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６年度）\M_財政\M4_財政診断\M409_財政状況資料集\01　令和４年度地方財政状況資料集の作成について（2回目・地方公会計関係）\05　HP掲載\HP掲載資料\"/>
    </mc:Choice>
  </mc:AlternateContent>
  <bookViews>
    <workbookView xWindow="-105" yWindow="-105" windowWidth="23250" windowHeight="1257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P88" i="12" l="1"/>
  <c r="AF88" i="12"/>
  <c r="AO34"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AM34" i="10" s="1"/>
  <c r="BW34" i="10" l="1"/>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<sst xmlns="http://schemas.openxmlformats.org/spreadsheetml/2006/main" count="1169" uniqueCount="604">
  <si>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</si>
  <si>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</si>
  <si>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</si>
  <si>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</si>
  <si>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</si>
  <si>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</si>
  <si>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</si>
  <si>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</si>
  <si>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</si>
  <si>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</si>
  <si>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</si>
  <si>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</si>
  <si>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</si>
  <si>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</si>
  <si>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</si>
  <si>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</si>
  <si>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</si>
  <si>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</si>
  <si>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</si>
  <si>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</si>
  <si>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</si>
  <si>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</si>
  <si>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</si>
  <si>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</si>
  <si>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</si>
  <si>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</si>
  <si>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</si>
  <si>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</si>
  <si>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</si>
  <si>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</si>
  <si>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</si>
  <si>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</si>
  <si>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</si>
  <si>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</si>
  <si>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</si>
  <si>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</si>
  <si>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</si>
  <si>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</si>
  <si>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</si>
  <si>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</si>
  <si>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</si>
  <si>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</si>
  <si>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</si>
  <si>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</si>
  <si>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</si>
  <si>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</si>
  <si>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</si>
  <si>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</si>
  <si>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</si>
  <si>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</si>
  <si>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</si>
  <si>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</si>
  <si>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</si>
  <si>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</si>
  <si>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</si>
  <si>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</si>
  <si>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</si>
  <si>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</si>
  <si>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</si>
  <si>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</si>
  <si>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</si>
  <si>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</si>
  <si>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</si>
  <si>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</si>
  <si>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</si>
  <si>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</si>
  <si>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</si>
  <si>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</si>
  <si>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</si>
  <si>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</si>
  <si>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</si>
  <si>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</si>
  <si>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</si>
  <si>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</si>
  <si>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</si>
  <si>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</si>
  <si>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</si>
  <si>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</si>
  <si>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</si>
  <si>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</si>
  <si>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</si>
  <si>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</si>
  <si>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</si>
  <si>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</si>
  <si>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</si>
  <si>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</si>
  <si>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</si>
  <si>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</si>
  <si>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</si>
  <si>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</si>
  <si>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</si>
  <si>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</si>
  <si>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</si>
  <si>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</si>
  <si>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</si>
  <si>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</si>
  <si>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</si>
  <si>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</si>
  <si>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</si>
  <si>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</si>
  <si>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大任町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</si>
  <si>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</si>
  <si>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</si>
  <si>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</si>
  <si>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</si>
  <si>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</si>
  <si>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</si>
  <si>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</si>
  <si>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</si>
  <si>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</si>
  <si>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</si>
  <si>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</si>
  <si>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</si>
  <si>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</si>
  <si>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</si>
  <si>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</si>
  <si>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</si>
  <si>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</si>
  <si>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</si>
  <si>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</si>
  <si>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</si>
  <si>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</si>
  <si>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</si>
  <si>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</si>
  <si>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</si>
  <si>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</si>
  <si>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</si>
  <si>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</si>
  <si>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</si>
  <si>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</si>
  <si>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</si>
  <si>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</si>
  <si>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</si>
  <si>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</si>
  <si>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</si>
  <si>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</si>
  <si>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</si>
  <si>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</si>
  <si>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</si>
  <si>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</si>
  <si>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</si>
  <si>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</si>
  <si>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</si>
  <si>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</si>
  <si>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</si>
  <si>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</si>
  <si>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</si>
  <si>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</si>
  <si>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</si>
  <si>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</si>
  <si>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</si>
  <si>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</si>
  <si>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</si>
  <si>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</si>
  <si>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</si>
  <si>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</si>
  <si>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</si>
  <si>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</si>
  <si>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</si>
  <si>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</si>
  <si>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</si>
  <si>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</si>
  <si>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</si>
  <si>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</si>
  <si>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</si>
  <si>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</si>
  <si>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</si>
  <si>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</si>
  <si>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</si>
  <si>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</si>
  <si>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</si>
  <si>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</si>
  <si>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</si>
  <si>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</si>
  <si>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</si>
  <si>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</si>
  <si>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</si>
  <si>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</si>
  <si>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</si>
  <si>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</si>
  <si>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</si>
  <si>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</si>
  <si>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</si>
  <si>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</si>
  <si>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</si>
  <si>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</si>
  <si>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</si>
  <si>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</si>
  <si>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</si>
  <si>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</si>
  <si>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</si>
  <si>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</si>
  <si>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</si>
  <si>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</si>
  <si>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</si>
  <si>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</si>
  <si>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</si>
  <si>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</si>
  <si>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</si>
  <si>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</si>
  <si>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</si>
  <si>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</si>
  <si>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</si>
  <si>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</si>
  <si>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</si>
  <si>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</si>
  <si>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</si>
  <si>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</si>
  <si>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</si>
  <si>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</si>
  <si>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</si>
  <si>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</si>
  <si>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</si>
  <si>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</si>
  <si>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</si>
  <si>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</si>
  <si>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</si>
  <si>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福岡県大任町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</si>
  <si>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</si>
  <si>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</si>
  <si>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</si>
  <si>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</si>
  <si>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</si>
  <si>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</si>
  <si>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</si>
  <si>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</si>
  <si>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</si>
  <si>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</si>
  <si>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</si>
  <si>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</si>
  <si>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</si>
  <si>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</si>
  <si>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</si>
  <si>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</si>
  <si>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</si>
  <si>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</si>
  <si>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</si>
  <si>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</si>
  <si>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</si>
  <si>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</si>
  <si>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</si>
  <si>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</si>
  <si>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</si>
  <si>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</si>
  <si>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</si>
  <si>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</si>
  <si>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</si>
  <si>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</si>
  <si>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</si>
  <si>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</si>
  <si>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</si>
  <si>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</si>
  <si>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</si>
  <si>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</si>
  <si>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</si>
  <si>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</si>
  <si>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</si>
  <si>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</si>
  <si>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</si>
  <si>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</si>
  <si>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</si>
  <si>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</si>
  <si>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</si>
  <si>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</si>
  <si>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</si>
  <si>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</si>
  <si>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</si>
  <si>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</si>
  <si>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</si>
  <si>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</si>
  <si>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</si>
  <si>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</si>
  <si>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</si>
  <si>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</si>
  <si>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</si>
  <si>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</si>
  <si>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</si>
  <si>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</si>
  <si>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</si>
  <si>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</si>
  <si>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</si>
  <si>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</si>
  <si>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</si>
  <si>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</si>
  <si>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</si>
  <si>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</si>
  <si>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</si>
  <si>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</si>
  <si>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</si>
  <si>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</si>
  <si>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</si>
  <si>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</si>
  <si>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</si>
  <si>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</si>
  <si>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</si>
  <si>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</si>
  <si>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</si>
  <si>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</si>
  <si>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</si>
  <si>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</si>
  <si>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</si>
  <si>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</si>
  <si>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</si>
  <si>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</si>
  <si>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</si>
  <si>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</si>
  <si>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</si>
  <si>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</si>
  <si>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</si>
  <si>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</si>
  <si>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</si>
  <si>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</si>
  <si>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</si>
  <si>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</si>
  <si>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</si>
  <si>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</si>
  <si>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</si>
  <si>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</si>
  <si>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</si>
  <si>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</si>
  <si>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</si>
  <si>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</si>
  <si>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</si>
  <si>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</si>
  <si>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</si>
  <si>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</si>
  <si>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</si>
  <si>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</si>
  <si>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</si>
  <si>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</si>
  <si>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</si>
  <si>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</si>
  <si>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</si>
  <si>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</si>
  <si>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</si>
  <si>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</si>
  <si>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</si>
  <si>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</si>
  <si>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工業用水道</t>
    <phoneticPr fontId="5"/>
  </si>
  <si>
    <t>加入世帯数(世帯)</t>
  </si>
  <si>
    <t>　繰出金</t>
    <phoneticPr fontId="5"/>
  </si>
  <si>
    <t>　うち減収補塡債(特例分)</t>
    <rPh sb="4" eb="5">
      <t>シュウ</t>
    </rPh>
    <rPh sb="9" eb="10">
      <t>トク</t>
    </rPh>
    <rPh sb="10" eb="11">
      <t>レイ</t>
    </rPh>
    <rPh sb="11" eb="12">
      <t>ブン</t>
    </rPh>
    <phoneticPr fontId="16"/>
  </si>
  <si>
    <t>交通</t>
    <phoneticPr fontId="5"/>
  </si>
  <si>
    <t>被保険者数(人)</t>
  </si>
  <si>
    <t>　積立金</t>
    <phoneticPr fontId="5"/>
  </si>
  <si>
    <t>　うち臨時財政対策債</t>
    <phoneticPr fontId="5"/>
  </si>
  <si>
    <t>電気</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</si>
  <si>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</si>
  <si>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</si>
  <si>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</si>
  <si>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</si>
  <si>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</si>
  <si>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</si>
  <si>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</si>
  <si>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</si>
  <si>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</si>
  <si>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</si>
  <si>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</si>
  <si>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</si>
  <si>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</si>
  <si>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</si>
  <si>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</si>
  <si>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</si>
  <si>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</si>
  <si>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</si>
  <si>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</si>
  <si>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</si>
  <si>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</si>
  <si>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</si>
  <si>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福岡県大任町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</si>
  <si>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</si>
  <si>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</si>
  <si>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</si>
  <si>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</si>
  <si>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</si>
  <si>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</si>
  <si>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</si>
  <si>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</si>
  <si>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</si>
  <si>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</si>
  <si>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</si>
  <si>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</si>
  <si>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</si>
  <si>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</si>
  <si>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</si>
  <si>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</si>
  <si>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</si>
  <si>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</si>
  <si>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</si>
  <si>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</si>
  <si>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し尿処理・じん芥処理・埋立処分施設建設事業特別会計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</si>
  <si>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</si>
  <si>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</si>
  <si>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</si>
  <si>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</si>
  <si>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</si>
  <si>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</si>
  <si>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</si>
  <si>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</si>
  <si>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</si>
  <si>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</si>
  <si>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</si>
  <si>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</si>
  <si>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</si>
  <si>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</si>
  <si>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後期高齢者医療事業</t>
    <phoneticPr fontId="5"/>
  </si>
  <si>
    <t>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</si>
  <si>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</si>
  <si>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</si>
  <si>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</si>
  <si>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</si>
  <si>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</si>
  <si>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</si>
  <si>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</si>
  <si>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</si>
  <si>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</si>
  <si>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</si>
  <si>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</si>
  <si>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</si>
  <si>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</si>
  <si>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</si>
  <si>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</si>
  <si>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</si>
  <si>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</si>
  <si>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</si>
  <si>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</si>
  <si>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</si>
  <si>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</si>
  <si>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</si>
  <si>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</si>
  <si>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</si>
  <si>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</si>
  <si>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</si>
  <si>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</si>
  <si>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</si>
  <si>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</si>
  <si>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</si>
  <si>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</si>
  <si>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</si>
  <si>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</si>
  <si>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</si>
  <si>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</si>
  <si>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</si>
  <si>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</si>
  <si>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</si>
  <si>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</si>
  <si>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</si>
  <si>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</si>
  <si>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</si>
  <si>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</si>
  <si>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</si>
  <si>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</si>
  <si>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</si>
  <si>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</si>
  <si>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</si>
  <si>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</si>
  <si>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</si>
  <si>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</si>
  <si>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</si>
  <si>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</si>
  <si>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</si>
  <si>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</si>
  <si>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</si>
  <si>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</si>
  <si>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</si>
  <si>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</si>
  <si>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</si>
  <si>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</si>
  <si>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</si>
  <si>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</si>
  <si>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</si>
  <si>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</si>
  <si>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</si>
  <si>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</si>
  <si>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</si>
  <si>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</si>
  <si>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</si>
  <si>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</si>
  <si>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</si>
  <si>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</si>
  <si>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</si>
  <si>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</si>
  <si>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</si>
  <si>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</si>
  <si>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</si>
  <si>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</si>
  <si>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</si>
  <si>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</si>
  <si>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</si>
  <si>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</si>
  <si>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</si>
  <si>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</si>
  <si>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</si>
  <si>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</si>
  <si>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</si>
  <si>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</si>
  <si>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</si>
  <si>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</si>
  <si>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</si>
  <si>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</si>
  <si>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</si>
  <si>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</si>
  <si>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</si>
  <si>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</si>
  <si>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</si>
  <si>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</si>
  <si>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</si>
  <si>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</si>
  <si>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</si>
  <si>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</si>
  <si>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</si>
  <si>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</si>
  <si>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</si>
  <si>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</si>
  <si>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</si>
  <si>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</si>
  <si>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</si>
  <si>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</si>
  <si>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</si>
  <si>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</si>
  <si>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</si>
  <si>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</si>
  <si>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</si>
  <si>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</si>
  <si>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</si>
  <si>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</si>
  <si>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</si>
  <si>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</si>
  <si>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</si>
  <si>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</si>
  <si>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</si>
  <si>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</si>
  <si>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</si>
  <si>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</si>
  <si>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</si>
  <si>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</si>
  <si>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</si>
  <si>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</si>
  <si>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</si>
  <si>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</si>
  <si>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</si>
  <si>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</si>
  <si>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</si>
  <si>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</si>
  <si>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</si>
  <si>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</si>
  <si>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</si>
  <si>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</si>
  <si>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</si>
  <si>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</si>
  <si>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</si>
  <si>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1.30</t>
  </si>
  <si>
    <t>▲ 10.78</t>
  </si>
  <si>
    <t>水道事業会計</t>
  </si>
  <si>
    <t>一般会計</t>
  </si>
  <si>
    <t>し尿処理・じん芥処理・埋立処分施設建設事業特別会計</t>
  </si>
  <si>
    <t>国民健康保険事業</t>
  </si>
  <si>
    <t>後期高齢者医療事業</t>
  </si>
  <si>
    <t>その他会計（赤字）</t>
  </si>
  <si>
    <t>その他会計（黒字）</t>
  </si>
  <si>
    <t>（百万円）</t>
    <phoneticPr fontId="5"/>
  </si>
  <si>
    <t>H30</t>
    <phoneticPr fontId="5"/>
  </si>
  <si>
    <t>R01</t>
    <phoneticPr fontId="5"/>
  </si>
  <si>
    <t>R02</t>
    <phoneticPr fontId="5"/>
  </si>
  <si>
    <t>R03</t>
    <phoneticPr fontId="5"/>
  </si>
  <si>
    <t>R04</t>
    <phoneticPr fontId="5"/>
  </si>
  <si>
    <t>地域振興基金</t>
    <rPh sb="0" eb="2">
      <t>チイキ</t>
    </rPh>
    <rPh sb="2" eb="4">
      <t>シンコウ</t>
    </rPh>
    <rPh sb="4" eb="6">
      <t>キキン</t>
    </rPh>
    <phoneticPr fontId="5"/>
  </si>
  <si>
    <t>特定農業施設管理基金</t>
    <rPh sb="0" eb="2">
      <t>トクテイ</t>
    </rPh>
    <rPh sb="2" eb="4">
      <t>ノウギョウ</t>
    </rPh>
    <rPh sb="4" eb="6">
      <t>シセツ</t>
    </rPh>
    <rPh sb="6" eb="8">
      <t>カンリ</t>
    </rPh>
    <rPh sb="8" eb="10">
      <t>キキン</t>
    </rPh>
    <phoneticPr fontId="5"/>
  </si>
  <si>
    <t>過疎対策事業基金</t>
    <rPh sb="0" eb="2">
      <t>カソ</t>
    </rPh>
    <rPh sb="2" eb="4">
      <t>タイサク</t>
    </rPh>
    <rPh sb="4" eb="6">
      <t>ジギョウ</t>
    </rPh>
    <rPh sb="6" eb="8">
      <t>キキン</t>
    </rPh>
    <phoneticPr fontId="5"/>
  </si>
  <si>
    <t>ふるさと創生事業基金</t>
    <rPh sb="4" eb="6">
      <t>ソウセイ</t>
    </rPh>
    <rPh sb="6" eb="8">
      <t>ジギョウ</t>
    </rPh>
    <rPh sb="8" eb="10">
      <t>キキン</t>
    </rPh>
    <phoneticPr fontId="5"/>
  </si>
  <si>
    <t>中山間ふるさと水と土保全基金</t>
    <rPh sb="0" eb="3">
      <t>チュウサンカン</t>
    </rPh>
    <rPh sb="7" eb="8">
      <t>ミズ</t>
    </rPh>
    <rPh sb="9" eb="10">
      <t>ツチ</t>
    </rPh>
    <rPh sb="10" eb="12">
      <t>ホゼン</t>
    </rPh>
    <rPh sb="12" eb="14">
      <t>キキン</t>
    </rPh>
    <phoneticPr fontId="5"/>
  </si>
  <si>
    <t>おおとう桜街道</t>
    <rPh sb="4" eb="7">
      <t>サクラカイドウ</t>
    </rPh>
    <phoneticPr fontId="2"/>
  </si>
  <si>
    <t>おおとうニンニク食品</t>
    <rPh sb="8" eb="10">
      <t>ショクヒン</t>
    </rPh>
    <phoneticPr fontId="2"/>
  </si>
  <si>
    <t xml:space="preserve"> </t>
    <phoneticPr fontId="5"/>
  </si>
  <si>
    <t>福岡県市町村消防団員等公務災害補償組合</t>
  </si>
  <si>
    <t>-</t>
    <phoneticPr fontId="2"/>
  </si>
  <si>
    <t>福岡県市町村職員退職手当組合（一般会計）</t>
    <rPh sb="15" eb="19">
      <t>イッパンカイケイ</t>
    </rPh>
    <phoneticPr fontId="2"/>
  </si>
  <si>
    <t>-</t>
    <phoneticPr fontId="2"/>
  </si>
  <si>
    <t>福岡県市町村職員退職手当組合（基金特別会計）</t>
    <rPh sb="15" eb="21">
      <t>キキントクベツカイケイ</t>
    </rPh>
    <phoneticPr fontId="2"/>
  </si>
  <si>
    <t>福岡県自治会館管理組合</t>
  </si>
  <si>
    <t>福岡県田川地区消防組合</t>
  </si>
  <si>
    <t>田川郡東部環境衛生施設組合</t>
  </si>
  <si>
    <t>田川地区斎場組合</t>
  </si>
  <si>
    <t>福岡県自治振興組合（一般会計）</t>
    <rPh sb="10" eb="14">
      <t>イッパンカイケイ</t>
    </rPh>
    <phoneticPr fontId="2"/>
  </si>
  <si>
    <t>福岡県自治振興組合（公文書館事業特別会計）</t>
    <rPh sb="10" eb="20">
      <t>コウブンショカンジギョウトクベツカイケイ</t>
    </rPh>
    <phoneticPr fontId="2"/>
  </si>
  <si>
    <t>-</t>
    <phoneticPr fontId="2"/>
  </si>
  <si>
    <t>田川地区広域環境衛生施設組合</t>
  </si>
  <si>
    <t>福岡県介護保険広域連合（一般会計）</t>
    <rPh sb="12" eb="16">
      <t>イッパンカイケイ</t>
    </rPh>
    <phoneticPr fontId="2"/>
  </si>
  <si>
    <t>福岡県後期高齢者医療広域連合（一般会計）</t>
    <rPh sb="15" eb="19">
      <t>イッパンカイケイ</t>
    </rPh>
    <phoneticPr fontId="2"/>
  </si>
  <si>
    <t>福岡県介護保険広域連合（介護保険事業特別会計）</t>
    <rPh sb="12" eb="22">
      <t>カイゴホケンジギョウトクベツカイケイ</t>
    </rPh>
    <phoneticPr fontId="2"/>
  </si>
  <si>
    <t>福岡県後期高齢者医療広域連合（後期高齢者医療特別会計）</t>
    <rPh sb="15" eb="26">
      <t>コウキコウレイシャイリョウトクベツカイケイ</t>
    </rPh>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</si>
  <si>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</si>
  <si>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</si>
  <si>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</si>
  <si>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</si>
  <si>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</si>
  <si>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</si>
  <si>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</si>
  <si>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</si>
  <si>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</si>
  <si>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</si>
  <si>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</si>
  <si>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将来負担比率は、類似団体と同じく無い状態であり、有形固定資産減価償却率は、類似団体に比べて低い水準となっている。</t>
    <rPh sb="1" eb="7">
      <t>ショウライフタンヒリツ</t>
    </rPh>
    <rPh sb="9" eb="13">
      <t>ルイジダンタイ</t>
    </rPh>
    <rPh sb="14" eb="15">
      <t>オナ</t>
    </rPh>
    <rPh sb="17" eb="18">
      <t>ナ</t>
    </rPh>
    <rPh sb="19" eb="21">
      <t>ジョウタイ</t>
    </rPh>
    <rPh sb="25" eb="36">
      <t>ユウケイコテイシサンゲンカショウキャクリツ</t>
    </rPh>
    <rPh sb="38" eb="42">
      <t>ルイジダンタイ</t>
    </rPh>
    <rPh sb="43" eb="44">
      <t>クラ</t>
    </rPh>
    <rPh sb="46" eb="47">
      <t>ヒク</t>
    </rPh>
    <rPh sb="48" eb="50">
      <t>スイジュン</t>
    </rPh>
    <phoneticPr fontId="2"/>
  </si>
  <si>
    <t>　平成28年度よりし尿処理・じん芥処理・埋立処分施設建設事業が開始されたことに伴い、実質公債費率が上昇していたが、繰上償還等により現在は減少傾向にある。</t>
    <rPh sb="42" eb="48">
      <t>ジッシツコウサイヒリツ</t>
    </rPh>
    <rPh sb="49" eb="51">
      <t>ジョウショウ</t>
    </rPh>
    <rPh sb="57" eb="59">
      <t>クリアゲ</t>
    </rPh>
    <rPh sb="59" eb="61">
      <t>ショウカン</t>
    </rPh>
    <rPh sb="61" eb="62">
      <t>トウ</t>
    </rPh>
    <rPh sb="65" eb="67">
      <t>ゲンザイ</t>
    </rPh>
    <rPh sb="68" eb="70">
      <t>ゲンショウ</t>
    </rPh>
    <rPh sb="70" eb="72">
      <t>ケイコウ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</si>
</sst>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3"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7"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98"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121449</c:v>
                </c:pt>
                <c:pt idx="1">
                  <c:v>145139</c:v>
                </c:pt>
                <c:pt idx="2">
                  <c:v>125391</c:v>
                </c:pt>
                <c:pt idx="3">
                  <c:v>138402</c:v>
                </c:pt>
                <c:pt idx="4">
                  <c:v>146367</c:v>
                </c:pt>
              </c:numCache>
            </c:numRef>
          </c:val>
          <c:smooth val="0"/>
          <c:extLst xmlns:c16r2="http://schemas.microsoft.com/office/drawing/2015/06/chart">
            <c:ext xmlns:c16="http://schemas.microsoft.com/office/drawing/2014/chart" uri="{C3380CC4-5D6E-409C-BE32-E72D297353CC}">
              <c16:uniqueId val="{00000000-5D69-46A1-B7CC-724710E2ACB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879057</c:v>
                </c:pt>
                <c:pt idx="1">
                  <c:v>1192048</c:v>
                </c:pt>
                <c:pt idx="2">
                  <c:v>946543</c:v>
                </c:pt>
                <c:pt idx="3">
                  <c:v>450973</c:v>
                </c:pt>
                <c:pt idx="4">
                  <c:v>1129008</c:v>
                </c:pt>
              </c:numCache>
            </c:numRef>
          </c:val>
          <c:smooth val="0"/>
          <c:extLst xmlns:c16r2="http://schemas.microsoft.com/office/drawing/2015/06/chart">
            <c:ext xmlns:c16="http://schemas.microsoft.com/office/drawing/2014/chart" uri="{C3380CC4-5D6E-409C-BE32-E72D297353CC}">
              <c16:uniqueId val="{00000001-5D69-46A1-B7CC-724710E2ACBE}"/>
            </c:ext>
          </c:extLst>
        </c:ser>
        <c:dLbls>
          <c:showLegendKey val="0"/>
          <c:showVal val="0"/>
          <c:showCatName val="0"/>
          <c:showSerName val="0"/>
          <c:showPercent val="0"/>
          <c:showBubbleSize val="0"/>
        </c:dLbls>
        <c:marker val="1"/>
        <c:smooth val="0"/>
        <c:axId val="382081464"/>
        <c:axId val="506559032"/>
      </c:lineChart>
      <c:catAx>
        <c:axId val="38208146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06559032"/>
        <c:crosses val="autoZero"/>
        <c:auto val="1"/>
        <c:lblAlgn val="ctr"/>
        <c:lblOffset val="100"/>
        <c:tickLblSkip val="1"/>
        <c:tickMarkSkip val="1"/>
        <c:noMultiLvlLbl val="0"/>
      </c:catAx>
      <c:valAx>
        <c:axId val="506559032"/>
        <c:scaling>
          <c:orientation val="minMax"/>
          <c:max val="16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8208146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22.28</c:v>
                </c:pt>
                <c:pt idx="1">
                  <c:v>20.66</c:v>
                </c:pt>
                <c:pt idx="2">
                  <c:v>32.119999999999997</c:v>
                </c:pt>
                <c:pt idx="3">
                  <c:v>21.44</c:v>
                </c:pt>
                <c:pt idx="4">
                  <c:v>7.14</c:v>
                </c:pt>
              </c:numCache>
            </c:numRef>
          </c:val>
          <c:extLst xmlns:c16r2="http://schemas.microsoft.com/office/drawing/2015/06/chart">
            <c:ext xmlns:c16="http://schemas.microsoft.com/office/drawing/2014/chart" uri="{C3380CC4-5D6E-409C-BE32-E72D297353CC}">
              <c16:uniqueId val="{00000000-4965-4FAB-9122-8B0E0EB88EF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53.54</c:v>
                </c:pt>
                <c:pt idx="1">
                  <c:v>42.6</c:v>
                </c:pt>
                <c:pt idx="2">
                  <c:v>38.96</c:v>
                </c:pt>
                <c:pt idx="3">
                  <c:v>60.69</c:v>
                </c:pt>
                <c:pt idx="4">
                  <c:v>71.67</c:v>
                </c:pt>
              </c:numCache>
            </c:numRef>
          </c:val>
          <c:extLst xmlns:c16r2="http://schemas.microsoft.com/office/drawing/2015/06/chart">
            <c:ext xmlns:c16="http://schemas.microsoft.com/office/drawing/2014/chart" uri="{C3380CC4-5D6E-409C-BE32-E72D297353CC}">
              <c16:uniqueId val="{00000001-4965-4FAB-9122-8B0E0EB88EF9}"/>
            </c:ext>
          </c:extLst>
        </c:ser>
        <c:dLbls>
          <c:showLegendKey val="0"/>
          <c:showVal val="0"/>
          <c:showCatName val="0"/>
          <c:showSerName val="0"/>
          <c:showPercent val="0"/>
          <c:showBubbleSize val="0"/>
        </c:dLbls>
        <c:gapWidth val="250"/>
        <c:overlap val="100"/>
        <c:axId val="509936840"/>
        <c:axId val="38112040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-1.3</c:v>
                </c:pt>
                <c:pt idx="1">
                  <c:v>-10.78</c:v>
                </c:pt>
                <c:pt idx="2">
                  <c:v>12.24</c:v>
                </c:pt>
                <c:pt idx="3">
                  <c:v>17.05</c:v>
                </c:pt>
                <c:pt idx="4">
                  <c:v>11.91</c:v>
                </c:pt>
              </c:numCache>
            </c:numRef>
          </c:val>
          <c:smooth val="0"/>
          <c:extLst xmlns:c16r2="http://schemas.microsoft.com/office/drawing/2015/06/chart">
            <c:ext xmlns:c16="http://schemas.microsoft.com/office/drawing/2014/chart" uri="{C3380CC4-5D6E-409C-BE32-E72D297353CC}">
              <c16:uniqueId val="{00000002-4965-4FAB-9122-8B0E0EB88EF9}"/>
            </c:ext>
          </c:extLst>
        </c:ser>
        <c:dLbls>
          <c:showLegendKey val="0"/>
          <c:showVal val="0"/>
          <c:showCatName val="0"/>
          <c:showSerName val="0"/>
          <c:showPercent val="0"/>
          <c:showBubbleSize val="0"/>
        </c:dLbls>
        <c:marker val="1"/>
        <c:smooth val="0"/>
        <c:axId val="509936840"/>
        <c:axId val="381120408"/>
      </c:lineChart>
      <c:catAx>
        <c:axId val="5099368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81120408"/>
        <c:crosses val="autoZero"/>
        <c:auto val="1"/>
        <c:lblAlgn val="ctr"/>
        <c:lblOffset val="100"/>
        <c:tickLblSkip val="1"/>
        <c:tickMarkSkip val="1"/>
        <c:noMultiLvlLbl val="0"/>
      </c:catAx>
      <c:valAx>
        <c:axId val="3811204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99368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79C1-4F05-8BA3-771D397417C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79C1-4F05-8BA3-771D397417C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79C1-4F05-8BA3-771D397417C3}"/>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79C1-4F05-8BA3-771D397417C3}"/>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4-79C1-4F05-8BA3-771D397417C3}"/>
            </c:ext>
          </c:extLst>
        </c:ser>
        <c:ser>
          <c:idx val="5"/>
          <c:order val="5"/>
          <c:tx>
            <c:strRef>
              <c:f>データシート!$A$32</c:f>
              <c:strCache>
                <c:ptCount val="1"/>
                <c:pt idx="0">
                  <c:v>後期高齢者医療事業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0.02</c:v>
                </c:pt>
                <c:pt idx="2">
                  <c:v>#N/A</c:v>
                </c:pt>
                <c:pt idx="3">
                  <c:v>0.01</c:v>
                </c:pt>
                <c:pt idx="4">
                  <c:v>#N/A</c:v>
                </c:pt>
                <c:pt idx="5">
                  <c:v>0.01</c:v>
                </c:pt>
                <c:pt idx="6">
                  <c:v>#N/A</c:v>
                </c:pt>
                <c:pt idx="7">
                  <c:v>0.01</c:v>
                </c:pt>
                <c:pt idx="8">
                  <c:v>#N/A</c:v>
                </c:pt>
                <c:pt idx="9">
                  <c:v>0.02</c:v>
                </c:pt>
              </c:numCache>
            </c:numRef>
          </c:val>
          <c:extLst xmlns:c16r2="http://schemas.microsoft.com/office/drawing/2015/06/chart">
            <c:ext xmlns:c16="http://schemas.microsoft.com/office/drawing/2014/chart" uri="{C3380CC4-5D6E-409C-BE32-E72D297353CC}">
              <c16:uniqueId val="{00000005-79C1-4F05-8BA3-771D397417C3}"/>
            </c:ext>
          </c:extLst>
        </c:ser>
        <c:ser>
          <c:idx val="6"/>
          <c:order val="6"/>
          <c:tx>
            <c:strRef>
              <c:f>データシート!$A$33</c:f>
              <c:strCache>
                <c:ptCount val="1"/>
                <c:pt idx="0">
                  <c:v>国民健康保険事業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0.28000000000000003</c:v>
                </c:pt>
                <c:pt idx="2">
                  <c:v>#N/A</c:v>
                </c:pt>
                <c:pt idx="3">
                  <c:v>1.87</c:v>
                </c:pt>
                <c:pt idx="4">
                  <c:v>#N/A</c:v>
                </c:pt>
                <c:pt idx="5">
                  <c:v>0.6</c:v>
                </c:pt>
                <c:pt idx="6">
                  <c:v>#N/A</c:v>
                </c:pt>
                <c:pt idx="7">
                  <c:v>1.1299999999999999</c:v>
                </c:pt>
                <c:pt idx="8">
                  <c:v>#N/A</c:v>
                </c:pt>
                <c:pt idx="9">
                  <c:v>0.47</c:v>
                </c:pt>
              </c:numCache>
            </c:numRef>
          </c:val>
          <c:extLst xmlns:c16r2="http://schemas.microsoft.com/office/drawing/2015/06/chart">
            <c:ext xmlns:c16="http://schemas.microsoft.com/office/drawing/2014/chart" uri="{C3380CC4-5D6E-409C-BE32-E72D297353CC}">
              <c16:uniqueId val="{00000006-79C1-4F05-8BA3-771D397417C3}"/>
            </c:ext>
          </c:extLst>
        </c:ser>
        <c:ser>
          <c:idx val="7"/>
          <c:order val="7"/>
          <c:tx>
            <c:strRef>
              <c:f>データシート!$A$34</c:f>
              <c:strCache>
                <c:ptCount val="1"/>
                <c:pt idx="0">
                  <c:v>し尿処理・じん芥処理・埋立処分施設建設事業特別会計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2.68</c:v>
                </c:pt>
                <c:pt idx="2">
                  <c:v>#N/A</c:v>
                </c:pt>
                <c:pt idx="3">
                  <c:v>7.7</c:v>
                </c:pt>
                <c:pt idx="4">
                  <c:v>#N/A</c:v>
                </c:pt>
                <c:pt idx="5">
                  <c:v>16.89</c:v>
                </c:pt>
                <c:pt idx="6">
                  <c:v>#N/A</c:v>
                </c:pt>
                <c:pt idx="7">
                  <c:v>6.29</c:v>
                </c:pt>
                <c:pt idx="8">
                  <c:v>#N/A</c:v>
                </c:pt>
                <c:pt idx="9">
                  <c:v>1.85</c:v>
                </c:pt>
              </c:numCache>
            </c:numRef>
          </c:val>
          <c:extLst xmlns:c16r2="http://schemas.microsoft.com/office/drawing/2015/06/chart">
            <c:ext xmlns:c16="http://schemas.microsoft.com/office/drawing/2014/chart" uri="{C3380CC4-5D6E-409C-BE32-E72D297353CC}">
              <c16:uniqueId val="{00000007-79C1-4F05-8BA3-771D397417C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19.59</c:v>
                </c:pt>
                <c:pt idx="2">
                  <c:v>#N/A</c:v>
                </c:pt>
                <c:pt idx="3">
                  <c:v>12.95</c:v>
                </c:pt>
                <c:pt idx="4">
                  <c:v>#N/A</c:v>
                </c:pt>
                <c:pt idx="5">
                  <c:v>15.22</c:v>
                </c:pt>
                <c:pt idx="6">
                  <c:v>#N/A</c:v>
                </c:pt>
                <c:pt idx="7">
                  <c:v>15.14</c:v>
                </c:pt>
                <c:pt idx="8">
                  <c:v>#N/A</c:v>
                </c:pt>
                <c:pt idx="9">
                  <c:v>5.29</c:v>
                </c:pt>
              </c:numCache>
            </c:numRef>
          </c:val>
          <c:extLst xmlns:c16r2="http://schemas.microsoft.com/office/drawing/2015/06/chart">
            <c:ext xmlns:c16="http://schemas.microsoft.com/office/drawing/2014/chart" uri="{C3380CC4-5D6E-409C-BE32-E72D297353CC}">
              <c16:uniqueId val="{00000008-79C1-4F05-8BA3-771D397417C3}"/>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6.36</c:v>
                </c:pt>
                <c:pt idx="2">
                  <c:v>#N/A</c:v>
                </c:pt>
                <c:pt idx="3">
                  <c:v>8.43</c:v>
                </c:pt>
                <c:pt idx="4">
                  <c:v>#N/A</c:v>
                </c:pt>
                <c:pt idx="5">
                  <c:v>9.7100000000000009</c:v>
                </c:pt>
                <c:pt idx="6">
                  <c:v>#N/A</c:v>
                </c:pt>
                <c:pt idx="7">
                  <c:v>7.74</c:v>
                </c:pt>
                <c:pt idx="8">
                  <c:v>#N/A</c:v>
                </c:pt>
                <c:pt idx="9">
                  <c:v>8.6</c:v>
                </c:pt>
              </c:numCache>
            </c:numRef>
          </c:val>
          <c:extLst xmlns:c16r2="http://schemas.microsoft.com/office/drawing/2015/06/chart">
            <c:ext xmlns:c16="http://schemas.microsoft.com/office/drawing/2014/chart" uri="{C3380CC4-5D6E-409C-BE32-E72D297353CC}">
              <c16:uniqueId val="{00000009-79C1-4F05-8BA3-771D397417C3}"/>
            </c:ext>
          </c:extLst>
        </c:ser>
        <c:dLbls>
          <c:showLegendKey val="0"/>
          <c:showVal val="0"/>
          <c:showCatName val="0"/>
          <c:showSerName val="0"/>
          <c:showPercent val="0"/>
          <c:showBubbleSize val="0"/>
        </c:dLbls>
        <c:gapWidth val="150"/>
        <c:overlap val="100"/>
        <c:axId val="510952576"/>
        <c:axId val="510952960"/>
      </c:barChart>
      <c:catAx>
        <c:axId val="5109525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10952960"/>
        <c:crosses val="autoZero"/>
        <c:auto val="1"/>
        <c:lblAlgn val="ctr"/>
        <c:lblOffset val="100"/>
        <c:tickLblSkip val="1"/>
        <c:tickMarkSkip val="1"/>
        <c:noMultiLvlLbl val="0"/>
      </c:catAx>
      <c:valAx>
        <c:axId val="5109529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095257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946</c:v>
                </c:pt>
                <c:pt idx="5">
                  <c:v>889</c:v>
                </c:pt>
                <c:pt idx="8">
                  <c:v>895</c:v>
                </c:pt>
                <c:pt idx="11">
                  <c:v>1063</c:v>
                </c:pt>
                <c:pt idx="14">
                  <c:v>1348</c:v>
                </c:pt>
              </c:numCache>
            </c:numRef>
          </c:val>
          <c:extLst xmlns:c16r2="http://schemas.microsoft.com/office/drawing/2015/06/chart">
            <c:ext xmlns:c16="http://schemas.microsoft.com/office/drawing/2014/chart" uri="{C3380CC4-5D6E-409C-BE32-E72D297353CC}">
              <c16:uniqueId val="{00000000-F78E-4AE1-9661-0165857B029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F78E-4AE1-9661-0165857B029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F78E-4AE1-9661-0165857B029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8</c:v>
                </c:pt>
                <c:pt idx="3">
                  <c:v>9</c:v>
                </c:pt>
                <c:pt idx="6">
                  <c:v>12</c:v>
                </c:pt>
                <c:pt idx="9">
                  <c:v>14</c:v>
                </c:pt>
                <c:pt idx="12">
                  <c:v>16</c:v>
                </c:pt>
              </c:numCache>
            </c:numRef>
          </c:val>
          <c:extLst xmlns:c16r2="http://schemas.microsoft.com/office/drawing/2015/06/chart">
            <c:ext xmlns:c16="http://schemas.microsoft.com/office/drawing/2014/chart" uri="{C3380CC4-5D6E-409C-BE32-E72D297353CC}">
              <c16:uniqueId val="{00000003-F78E-4AE1-9661-0165857B029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18</c:v>
                </c:pt>
                <c:pt idx="3">
                  <c:v>38</c:v>
                </c:pt>
                <c:pt idx="6">
                  <c:v>7</c:v>
                </c:pt>
                <c:pt idx="9">
                  <c:v>33</c:v>
                </c:pt>
                <c:pt idx="12">
                  <c:v>21</c:v>
                </c:pt>
              </c:numCache>
            </c:numRef>
          </c:val>
          <c:extLst xmlns:c16r2="http://schemas.microsoft.com/office/drawing/2015/06/chart">
            <c:ext xmlns:c16="http://schemas.microsoft.com/office/drawing/2014/chart" uri="{C3380CC4-5D6E-409C-BE32-E72D297353CC}">
              <c16:uniqueId val="{00000004-F78E-4AE1-9661-0165857B029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F78E-4AE1-9661-0165857B029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F78E-4AE1-9661-0165857B029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1186</c:v>
                </c:pt>
                <c:pt idx="3">
                  <c:v>1141</c:v>
                </c:pt>
                <c:pt idx="6">
                  <c:v>1145</c:v>
                </c:pt>
                <c:pt idx="9">
                  <c:v>1251</c:v>
                </c:pt>
                <c:pt idx="12">
                  <c:v>1428</c:v>
                </c:pt>
              </c:numCache>
            </c:numRef>
          </c:val>
          <c:extLst xmlns:c16r2="http://schemas.microsoft.com/office/drawing/2015/06/chart">
            <c:ext xmlns:c16="http://schemas.microsoft.com/office/drawing/2014/chart" uri="{C3380CC4-5D6E-409C-BE32-E72D297353CC}">
              <c16:uniqueId val="{00000007-F78E-4AE1-9661-0165857B0291}"/>
            </c:ext>
          </c:extLst>
        </c:ser>
        <c:dLbls>
          <c:showLegendKey val="0"/>
          <c:showVal val="0"/>
          <c:showCatName val="0"/>
          <c:showSerName val="0"/>
          <c:showPercent val="0"/>
          <c:showBubbleSize val="0"/>
        </c:dLbls>
        <c:gapWidth val="100"/>
        <c:overlap val="100"/>
        <c:axId val="383644536"/>
        <c:axId val="52025508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266</c:v>
                </c:pt>
                <c:pt idx="2">
                  <c:v>#N/A</c:v>
                </c:pt>
                <c:pt idx="3">
                  <c:v>#N/A</c:v>
                </c:pt>
                <c:pt idx="4">
                  <c:v>299</c:v>
                </c:pt>
                <c:pt idx="5">
                  <c:v>#N/A</c:v>
                </c:pt>
                <c:pt idx="6">
                  <c:v>#N/A</c:v>
                </c:pt>
                <c:pt idx="7">
                  <c:v>269</c:v>
                </c:pt>
                <c:pt idx="8">
                  <c:v>#N/A</c:v>
                </c:pt>
                <c:pt idx="9">
                  <c:v>#N/A</c:v>
                </c:pt>
                <c:pt idx="10">
                  <c:v>235</c:v>
                </c:pt>
                <c:pt idx="11">
                  <c:v>#N/A</c:v>
                </c:pt>
                <c:pt idx="12">
                  <c:v>#N/A</c:v>
                </c:pt>
                <c:pt idx="13">
                  <c:v>117</c:v>
                </c:pt>
                <c:pt idx="14">
                  <c:v>#N/A</c:v>
                </c:pt>
              </c:numCache>
            </c:numRef>
          </c:val>
          <c:smooth val="0"/>
          <c:extLst xmlns:c16r2="http://schemas.microsoft.com/office/drawing/2015/06/chart">
            <c:ext xmlns:c16="http://schemas.microsoft.com/office/drawing/2014/chart" uri="{C3380CC4-5D6E-409C-BE32-E72D297353CC}">
              <c16:uniqueId val="{00000008-F78E-4AE1-9661-0165857B0291}"/>
            </c:ext>
          </c:extLst>
        </c:ser>
        <c:dLbls>
          <c:showLegendKey val="0"/>
          <c:showVal val="0"/>
          <c:showCatName val="0"/>
          <c:showSerName val="0"/>
          <c:showPercent val="0"/>
          <c:showBubbleSize val="0"/>
        </c:dLbls>
        <c:marker val="1"/>
        <c:smooth val="0"/>
        <c:axId val="383644536"/>
        <c:axId val="520255080"/>
      </c:lineChart>
      <c:catAx>
        <c:axId val="383644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20255080"/>
        <c:crosses val="autoZero"/>
        <c:auto val="1"/>
        <c:lblAlgn val="ctr"/>
        <c:lblOffset val="100"/>
        <c:tickLblSkip val="1"/>
        <c:tickMarkSkip val="1"/>
        <c:noMultiLvlLbl val="0"/>
      </c:catAx>
      <c:valAx>
        <c:axId val="5202550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83644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8853</c:v>
                </c:pt>
                <c:pt idx="5">
                  <c:v>11493</c:v>
                </c:pt>
                <c:pt idx="8">
                  <c:v>13711</c:v>
                </c:pt>
                <c:pt idx="11">
                  <c:v>13764</c:v>
                </c:pt>
                <c:pt idx="14">
                  <c:v>16193</c:v>
                </c:pt>
              </c:numCache>
            </c:numRef>
          </c:val>
          <c:extLst xmlns:c16r2="http://schemas.microsoft.com/office/drawing/2015/06/chart">
            <c:ext xmlns:c16="http://schemas.microsoft.com/office/drawing/2014/chart" uri="{C3380CC4-5D6E-409C-BE32-E72D297353CC}">
              <c16:uniqueId val="{00000000-52AC-4537-A90F-8CABB21858E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2385</c:v>
                </c:pt>
                <c:pt idx="5">
                  <c:v>2849</c:v>
                </c:pt>
                <c:pt idx="8">
                  <c:v>3250</c:v>
                </c:pt>
                <c:pt idx="11">
                  <c:v>4316</c:v>
                </c:pt>
                <c:pt idx="14">
                  <c:v>4230</c:v>
                </c:pt>
              </c:numCache>
            </c:numRef>
          </c:val>
          <c:extLst xmlns:c16r2="http://schemas.microsoft.com/office/drawing/2015/06/chart">
            <c:ext xmlns:c16="http://schemas.microsoft.com/office/drawing/2014/chart" uri="{C3380CC4-5D6E-409C-BE32-E72D297353CC}">
              <c16:uniqueId val="{00000001-52AC-4537-A90F-8CABB21858E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3306</c:v>
                </c:pt>
                <c:pt idx="5">
                  <c:v>3177</c:v>
                </c:pt>
                <c:pt idx="8">
                  <c:v>3271</c:v>
                </c:pt>
                <c:pt idx="11">
                  <c:v>4054</c:v>
                </c:pt>
                <c:pt idx="14">
                  <c:v>4703</c:v>
                </c:pt>
              </c:numCache>
            </c:numRef>
          </c:val>
          <c:extLst xmlns:c16r2="http://schemas.microsoft.com/office/drawing/2015/06/chart">
            <c:ext xmlns:c16="http://schemas.microsoft.com/office/drawing/2014/chart" uri="{C3380CC4-5D6E-409C-BE32-E72D297353CC}">
              <c16:uniqueId val="{00000002-52AC-4537-A90F-8CABB21858E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52AC-4537-A90F-8CABB21858E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52AC-4537-A90F-8CABB21858E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52AC-4537-A90F-8CABB21858E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701</c:v>
                </c:pt>
                <c:pt idx="3">
                  <c:v>638</c:v>
                </c:pt>
                <c:pt idx="6">
                  <c:v>611</c:v>
                </c:pt>
                <c:pt idx="9">
                  <c:v>614</c:v>
                </c:pt>
                <c:pt idx="12">
                  <c:v>615</c:v>
                </c:pt>
              </c:numCache>
            </c:numRef>
          </c:val>
          <c:extLst xmlns:c16r2="http://schemas.microsoft.com/office/drawing/2015/06/chart">
            <c:ext xmlns:c16="http://schemas.microsoft.com/office/drawing/2014/chart" uri="{C3380CC4-5D6E-409C-BE32-E72D297353CC}">
              <c16:uniqueId val="{00000006-52AC-4537-A90F-8CABB21858E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105</c:v>
                </c:pt>
                <c:pt idx="3">
                  <c:v>70</c:v>
                </c:pt>
                <c:pt idx="6">
                  <c:v>86</c:v>
                </c:pt>
                <c:pt idx="9">
                  <c:v>78</c:v>
                </c:pt>
                <c:pt idx="12">
                  <c:v>68</c:v>
                </c:pt>
              </c:numCache>
            </c:numRef>
          </c:val>
          <c:extLst xmlns:c16r2="http://schemas.microsoft.com/office/drawing/2015/06/chart">
            <c:ext xmlns:c16="http://schemas.microsoft.com/office/drawing/2014/chart" uri="{C3380CC4-5D6E-409C-BE32-E72D297353CC}">
              <c16:uniqueId val="{00000007-52AC-4537-A90F-8CABB21858E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0</c:v>
                </c:pt>
                <c:pt idx="3">
                  <c:v>747</c:v>
                </c:pt>
                <c:pt idx="6">
                  <c:v>727</c:v>
                </c:pt>
                <c:pt idx="9">
                  <c:v>744</c:v>
                </c:pt>
                <c:pt idx="12">
                  <c:v>535</c:v>
                </c:pt>
              </c:numCache>
            </c:numRef>
          </c:val>
          <c:extLst xmlns:c16r2="http://schemas.microsoft.com/office/drawing/2015/06/chart">
            <c:ext xmlns:c16="http://schemas.microsoft.com/office/drawing/2014/chart" uri="{C3380CC4-5D6E-409C-BE32-E72D297353CC}">
              <c16:uniqueId val="{00000008-52AC-4537-A90F-8CABB21858E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52AC-4537-A90F-8CABB21858E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13780</c:v>
                </c:pt>
                <c:pt idx="3">
                  <c:v>17294</c:v>
                </c:pt>
                <c:pt idx="6">
                  <c:v>20049</c:v>
                </c:pt>
                <c:pt idx="9">
                  <c:v>20128</c:v>
                </c:pt>
                <c:pt idx="12">
                  <c:v>23145</c:v>
                </c:pt>
              </c:numCache>
            </c:numRef>
          </c:val>
          <c:extLst xmlns:c16r2="http://schemas.microsoft.com/office/drawing/2015/06/chart">
            <c:ext xmlns:c16="http://schemas.microsoft.com/office/drawing/2014/chart" uri="{C3380CC4-5D6E-409C-BE32-E72D297353CC}">
              <c16:uniqueId val="{0000000A-52AC-4537-A90F-8CABB21858EE}"/>
            </c:ext>
          </c:extLst>
        </c:ser>
        <c:dLbls>
          <c:showLegendKey val="0"/>
          <c:showVal val="0"/>
          <c:showCatName val="0"/>
          <c:showSerName val="0"/>
          <c:showPercent val="0"/>
          <c:showBubbleSize val="0"/>
        </c:dLbls>
        <c:gapWidth val="100"/>
        <c:overlap val="100"/>
        <c:axId val="509669472"/>
        <c:axId val="51063201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42</c:v>
                </c:pt>
                <c:pt idx="2">
                  <c:v>#N/A</c:v>
                </c:pt>
                <c:pt idx="3">
                  <c:v>#N/A</c:v>
                </c:pt>
                <c:pt idx="4">
                  <c:v>1230</c:v>
                </c:pt>
                <c:pt idx="5">
                  <c:v>#N/A</c:v>
                </c:pt>
                <c:pt idx="6">
                  <c:v>#N/A</c:v>
                </c:pt>
                <c:pt idx="7">
                  <c:v>1240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52AC-4537-A90F-8CABB21858EE}"/>
            </c:ext>
          </c:extLst>
        </c:ser>
        <c:dLbls>
          <c:showLegendKey val="0"/>
          <c:showVal val="0"/>
          <c:showCatName val="0"/>
          <c:showSerName val="0"/>
          <c:showPercent val="0"/>
          <c:showBubbleSize val="0"/>
        </c:dLbls>
        <c:marker val="1"/>
        <c:smooth val="0"/>
        <c:axId val="509669472"/>
        <c:axId val="510632016"/>
      </c:lineChart>
      <c:catAx>
        <c:axId val="5096694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10632016"/>
        <c:crosses val="autoZero"/>
        <c:auto val="1"/>
        <c:lblAlgn val="ctr"/>
        <c:lblOffset val="100"/>
        <c:tickLblSkip val="1"/>
        <c:tickMarkSkip val="1"/>
        <c:noMultiLvlLbl val="0"/>
      </c:catAx>
      <c:valAx>
        <c:axId val="5106320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96694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977</c:v>
                </c:pt>
                <c:pt idx="1">
                  <c:v>1663</c:v>
                </c:pt>
                <c:pt idx="2">
                  <c:v>2205</c:v>
                </c:pt>
              </c:numCache>
            </c:numRef>
          </c:val>
          <c:extLst xmlns:c16r2="http://schemas.microsoft.com/office/drawing/2015/06/chart">
            <c:ext xmlns:c16="http://schemas.microsoft.com/office/drawing/2014/chart" uri="{C3380CC4-5D6E-409C-BE32-E72D297353CC}">
              <c16:uniqueId val="{00000000-69B9-43ED-91BF-9C78CC620F3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453</c:v>
                </c:pt>
                <c:pt idx="1">
                  <c:v>454</c:v>
                </c:pt>
                <c:pt idx="2">
                  <c:v>454</c:v>
                </c:pt>
              </c:numCache>
            </c:numRef>
          </c:val>
          <c:extLst xmlns:c16r2="http://schemas.microsoft.com/office/drawing/2015/06/chart">
            <c:ext xmlns:c16="http://schemas.microsoft.com/office/drawing/2014/chart" uri="{C3380CC4-5D6E-409C-BE32-E72D297353CC}">
              <c16:uniqueId val="{00000001-69B9-43ED-91BF-9C78CC620F3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1841</c:v>
                </c:pt>
                <c:pt idx="1">
                  <c:v>1938</c:v>
                </c:pt>
                <c:pt idx="2">
                  <c:v>2046</c:v>
                </c:pt>
              </c:numCache>
            </c:numRef>
          </c:val>
          <c:extLst xmlns:c16r2="http://schemas.microsoft.com/office/drawing/2015/06/chart">
            <c:ext xmlns:c16="http://schemas.microsoft.com/office/drawing/2014/chart" uri="{C3380CC4-5D6E-409C-BE32-E72D297353CC}">
              <c16:uniqueId val="{00000002-69B9-43ED-91BF-9C78CC620F36}"/>
            </c:ext>
          </c:extLst>
        </c:ser>
        <c:dLbls>
          <c:showLegendKey val="0"/>
          <c:showVal val="0"/>
          <c:showCatName val="0"/>
          <c:showSerName val="0"/>
          <c:showPercent val="0"/>
          <c:showBubbleSize val="0"/>
        </c:dLbls>
        <c:gapWidth val="120"/>
        <c:overlap val="100"/>
        <c:axId val="513600976"/>
        <c:axId val="383620128"/>
      </c:barChart>
      <c:catAx>
        <c:axId val="5136009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83620128"/>
        <c:crosses val="autoZero"/>
        <c:auto val="1"/>
        <c:lblAlgn val="ctr"/>
        <c:lblOffset val="100"/>
        <c:tickLblSkip val="1"/>
        <c:tickMarkSkip val="1"/>
        <c:noMultiLvlLbl val="0"/>
      </c:catAx>
      <c:valAx>
        <c:axId val="38362012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136009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3.5075586171788659E-2"/>
                  <c:y val="-6.4739042105865174E-2"/>
                </c:manualLayout>
              </c:layout>
              <c:tx>
                <c:strRef>
                  <c:f>公会計指標分析・財政指標組合せ分析表!$BP$50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69A8-4F8E-8811-FE834BE8693F}"/>
                </c:ext>
                <c:ext xmlns:c15="http://schemas.microsoft.com/office/drawing/2012/chart" uri="{CE6537A1-D6FC-4f65-9D91-7224C49458BB}">
                  <c15:layout/>
                  <c15:dlblFieldTable>
                    <c15:dlblFTEntry>
                      <c15:txfldGUID>{BC2F4CA6-7B2A-4BAA-8D62-573B27FA9FD8}</c15:txfldGUID>
                      <c15:f>公会計指標分析・財政指標組合せ分析表!$BP$50</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69A8-4F8E-8811-FE834BE8693F}"/>
                </c:ext>
                <c:ext xmlns:c15="http://schemas.microsoft.com/office/drawing/2012/chart" uri="{CE6537A1-D6FC-4f65-9D91-7224C49458BB}">
                  <c15:dlblFieldTable>
                    <c15:dlblFTEntry>
                      <c15:txfldGUID>{4468872C-7ACE-481D-9DC1-47100EFCE6BC}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69A8-4F8E-8811-FE834BE8693F}"/>
                </c:ext>
                <c:ext xmlns:c15="http://schemas.microsoft.com/office/drawing/2012/chart" uri="{CE6537A1-D6FC-4f65-9D91-7224C49458BB}">
                  <c15:dlblFieldTable>
                    <c15:dlblFTEntry>
                      <c15:txfldGUID>{05CA089F-6E4E-44D7-BDEF-2CD8DC79A9EF}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69A8-4F8E-8811-FE834BE8693F}"/>
                </c:ext>
                <c:ext xmlns:c15="http://schemas.microsoft.com/office/drawing/2012/chart" uri="{CE6537A1-D6FC-4f65-9D91-7224C49458BB}">
                  <c15:dlblFieldTable>
                    <c15:dlblFTEntry>
                      <c15:txfldGUID>{C7424887-D037-4021-81EA-517011A7CE0D}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69A8-4F8E-8811-FE834BE8693F}"/>
                </c:ext>
                <c:ext xmlns:c15="http://schemas.microsoft.com/office/drawing/2012/chart" uri="{CE6537A1-D6FC-4f65-9D91-7224C49458BB}">
                  <c15:dlblFieldTable>
                    <c15:dlblFTEntry>
                      <c15:txfldGUID>{A42D0D24-982B-46D9-8B5D-8ABB95D21B7F}</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69A8-4F8E-8811-FE834BE8693F}"/>
                </c:ext>
                <c:ext xmlns:c15="http://schemas.microsoft.com/office/drawing/2012/chart" uri="{CE6537A1-D6FC-4f65-9D91-7224C49458BB}">
                  <c15:layout/>
                  <c15:dlblFieldTable>
                    <c15:dlblFTEntry>
                      <c15:txfldGUID>{FF866DFD-CE96-43CA-BB4B-A118ECB0DDFF}</c15:txfldGUID>
                      <c15:f>公会計指標分析・財政指標組合せ分析表!$BX$50</c15:f>
                      <c15:dlblFieldTableCache>
                        <c:ptCount val="1"/>
                        <c:pt idx="0">
                          <c:v>R01</c:v>
                        </c:pt>
                      </c15:dlblFieldTableCache>
                    </c15:dlblFTEntry>
                  </c15:dlblFieldTable>
                  <c15:showDataLabelsRange val="0"/>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69A8-4F8E-8811-FE834BE8693F}"/>
                </c:ext>
                <c:ext xmlns:c15="http://schemas.microsoft.com/office/drawing/2012/chart" uri="{CE6537A1-D6FC-4f65-9D91-7224C49458BB}">
                  <c15:layout/>
                  <c15:dlblFieldTable>
                    <c15:dlblFTEntry>
                      <c15:txfldGUID>{0AC2E034-DE7B-4EB2-958A-64A40EFC3CE2}</c15:txfldGUID>
                      <c15:f>公会計指標分析・財政指標組合せ分析表!$CF$50</c15:f>
                      <c15:dlblFieldTableCache>
                        <c:ptCount val="1"/>
                        <c:pt idx="0">
                          <c:v>R02</c:v>
                        </c:pt>
                      </c15:dlblFieldTableCache>
                    </c15:dlblFTEntry>
                  </c15:dlblFieldTable>
                  <c15:showDataLabelsRange val="0"/>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69A8-4F8E-8811-FE834BE8693F}"/>
                </c:ext>
                <c:ext xmlns:c15="http://schemas.microsoft.com/office/drawing/2012/chart" uri="{CE6537A1-D6FC-4f65-9D91-7224C49458BB}">
                  <c15:dlblFieldTable>
                    <c15:dlblFTEntry>
                      <c15:txfldGUID>{7F7FF284-254C-42EF-A8DA-EB3011A0AEB8}</c15:txfldGUID>
                      <c15:f>公会計指標分析・財政指標組合せ分析表!$CN$50</c15:f>
                      <c15:dlblFieldTableCache>
                        <c:ptCount val="1"/>
                        <c:pt idx="0">
                          <c:v>R03</c:v>
                        </c:pt>
                      </c15:dlblFieldTableCache>
                    </c15:dlblFTEntry>
                  </c15:dlblFieldTable>
                  <c15:showDataLabelsRange val="0"/>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69A8-4F8E-8811-FE834BE8693F}"/>
                </c:ext>
                <c:ext xmlns:c15="http://schemas.microsoft.com/office/drawing/2012/chart" uri="{CE6537A1-D6FC-4f65-9D91-7224C49458BB}">
                  <c15:dlblFieldTable>
                    <c15:dlblFTEntry>
                      <c15:txfldGUID>{C7536EC0-A62D-4B66-B8C3-18CC779AF174}</c15:txfldGUID>
                      <c15:f>公会計指標分析・財政指標組合せ分析表!$CV$50</c15:f>
                      <c15:dlblFieldTableCache>
                        <c:ptCount val="1"/>
                        <c:pt idx="0">
                          <c:v>R04</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63.5</c:v>
                </c:pt>
                <c:pt idx="8">
                  <c:v>64.2</c:v>
                </c:pt>
                <c:pt idx="16">
                  <c:v>65.400000000000006</c:v>
                </c:pt>
                <c:pt idx="24">
                  <c:v>65.400000000000006</c:v>
                </c:pt>
                <c:pt idx="32">
                  <c:v>44.4</c:v>
                </c:pt>
              </c:numCache>
            </c:numRef>
          </c:xVal>
          <c:yVal>
            <c:numRef>
              <c:f>公会計指標分析・財政指標組合せ分析表!$BP$51:$DC$51</c:f>
              <c:numCache>
                <c:formatCode>#,##0.0;"▲ "#,##0.0</c:formatCode>
                <c:ptCount val="40"/>
                <c:pt idx="0">
                  <c:v>2.6</c:v>
                </c:pt>
                <c:pt idx="8">
                  <c:v>74.400000000000006</c:v>
                </c:pt>
                <c:pt idx="16">
                  <c:v>70.099999999999994</c:v>
                </c:pt>
              </c:numCache>
            </c:numRef>
          </c:yVal>
          <c:smooth val="0"/>
          <c:extLst xmlns:c16r2="http://schemas.microsoft.com/office/drawing/2015/06/chart">
            <c:ext xmlns:c16="http://schemas.microsoft.com/office/drawing/2014/chart" uri="{C3380CC4-5D6E-409C-BE32-E72D297353CC}">
              <c16:uniqueId val="{00000009-69A8-4F8E-8811-FE834BE8693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9214814767355678E-2"/>
                  <c:y val="-6.1414436793956528E-2"/>
                </c:manualLayout>
              </c:layout>
              <c:tx>
                <c:strRef>
                  <c:f>公会計指標分析・財政指標組合せ分析表!$BP$50</c:f>
                  <c:strCache>
                    <c:ptCount val="1"/>
                    <c:pt idx="0">
                      <c:v>H30</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69A8-4F8E-8811-FE834BE8693F}"/>
                </c:ext>
                <c:ext xmlns:c15="http://schemas.microsoft.com/office/drawing/2012/chart" uri="{CE6537A1-D6FC-4f65-9D91-7224C49458BB}">
                  <c15:layout/>
                  <c15:dlblFieldTable>
                    <c15:dlblFTEntry>
                      <c15:txfldGUID>{79B2A56E-D0FD-4470-9490-E8FF77BF5B97}</c15:txfldGUID>
                      <c15:f>公会計指標分析・財政指標組合せ分析表!$BP$50</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69A8-4F8E-8811-FE834BE8693F}"/>
                </c:ext>
                <c:ext xmlns:c15="http://schemas.microsoft.com/office/drawing/2012/chart" uri="{CE6537A1-D6FC-4f65-9D91-7224C49458BB}">
                  <c15:dlblFieldTable>
                    <c15:dlblFTEntry>
                      <c15:txfldGUID>{08B9A8CC-EADD-488F-B71A-533ECE796A58}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69A8-4F8E-8811-FE834BE8693F}"/>
                </c:ext>
                <c:ext xmlns:c15="http://schemas.microsoft.com/office/drawing/2012/chart" uri="{CE6537A1-D6FC-4f65-9D91-7224C49458BB}">
                  <c15:dlblFieldTable>
                    <c15:dlblFTEntry>
                      <c15:txfldGUID>{11D4EFA9-9548-4B9A-9BE4-7F016C1946CF}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69A8-4F8E-8811-FE834BE8693F}"/>
                </c:ext>
                <c:ext xmlns:c15="http://schemas.microsoft.com/office/drawing/2012/chart" uri="{CE6537A1-D6FC-4f65-9D91-7224C49458BB}">
                  <c15:dlblFieldTable>
                    <c15:dlblFTEntry>
                      <c15:txfldGUID>{CE8E9438-92FD-49A4-8C04-668318B000FA}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69A8-4F8E-8811-FE834BE8693F}"/>
                </c:ext>
                <c:ext xmlns:c15="http://schemas.microsoft.com/office/drawing/2012/chart" uri="{CE6537A1-D6FC-4f65-9D91-7224C49458BB}">
                  <c15:dlblFieldTable>
                    <c15:dlblFTEntry>
                      <c15:txfldGUID>{C45E8E3B-0F51-4951-A578-D7470F82FC24}</c15:txfldGUID>
                      <c15:f>#REF!</c15:f>
                      <c15:dlblFieldTableCache>
                        <c:ptCount val="1"/>
                        <c:pt idx="0">
                          <c:v>#REF!</c:v>
                        </c:pt>
                      </c15:dlblFieldTableCache>
                    </c15:dlblFTEntry>
                  </c15:dlblFieldTable>
                  <c15:showDataLabelsRange val="0"/>
                </c:ext>
              </c:extLst>
            </c:dLbl>
            <c:dLbl>
              <c:idx val="8"/>
              <c:layout>
                <c:manualLayout>
                  <c:x val="-3.2015750650234161E-2"/>
                  <c:y val="-6.8063647417773848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69A8-4F8E-8811-FE834BE8693F}"/>
                </c:ext>
                <c:ext xmlns:c15="http://schemas.microsoft.com/office/drawing/2012/chart" uri="{CE6537A1-D6FC-4f65-9D91-7224C49458BB}">
                  <c15:layout/>
                  <c15:dlblFieldTable>
                    <c15:dlblFTEntry>
                      <c15:txfldGUID>{9EF6A4FA-419A-49DF-9173-8E754EBD3D20}</c15:txfldGUID>
                      <c15:f>公会計指標分析・財政指標組合せ分析表!$BX$50</c15:f>
                      <c15:dlblFieldTableCache>
                        <c:ptCount val="1"/>
                        <c:pt idx="0">
                          <c:v>R01</c:v>
                        </c:pt>
                      </c15:dlblFieldTableCache>
                    </c15:dlblFTEntry>
                  </c15:dlblFieldTable>
                  <c15:showDataLabelsRange val="0"/>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69A8-4F8E-8811-FE834BE8693F}"/>
                </c:ext>
                <c:ext xmlns:c15="http://schemas.microsoft.com/office/drawing/2012/chart" uri="{CE6537A1-D6FC-4f65-9D91-7224C49458BB}">
                  <c15:layout/>
                  <c15:dlblFieldTable>
                    <c15:dlblFTEntry>
                      <c15:txfldGUID>{01891CEC-C015-4B6B-8148-80B8A0601709}</c15:txfldGUID>
                      <c15:f>公会計指標分析・財政指標組合せ分析表!$CF$50</c15:f>
                      <c15:dlblFieldTableCache>
                        <c:ptCount val="1"/>
                        <c:pt idx="0">
                          <c:v>R02</c:v>
                        </c:pt>
                      </c15:dlblFieldTableCache>
                    </c15:dlblFTEntry>
                  </c15:dlblFieldTable>
                  <c15:showDataLabelsRange val="0"/>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69A8-4F8E-8811-FE834BE8693F}"/>
                </c:ext>
                <c:ext xmlns:c15="http://schemas.microsoft.com/office/drawing/2012/chart" uri="{CE6537A1-D6FC-4f65-9D91-7224C49458BB}">
                  <c15:layout/>
                  <c15:dlblFieldTable>
                    <c15:dlblFTEntry>
                      <c15:txfldGUID>{3B54A9C5-EA44-4F76-B47E-FD89EF16AE1B}</c15:txfldGUID>
                      <c15:f>公会計指標分析・財政指標組合せ分析表!$CN$50</c15:f>
                      <c15:dlblFieldTableCache>
                        <c:ptCount val="1"/>
                        <c:pt idx="0">
                          <c:v>R03</c:v>
                        </c:pt>
                      </c15:dlblFieldTableCache>
                    </c15:dlblFTEntry>
                  </c15:dlblFieldTable>
                  <c15:showDataLabelsRange val="0"/>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69A8-4F8E-8811-FE834BE8693F}"/>
                </c:ext>
                <c:ext xmlns:c15="http://schemas.microsoft.com/office/drawing/2012/chart" uri="{CE6537A1-D6FC-4f65-9D91-7224C49458BB}">
                  <c15:layout/>
                  <c15:dlblFieldTable>
                    <c15:dlblFTEntry>
                      <c15:txfldGUID>{07AA9E7C-206F-4393-88C2-8A5D008F9552}</c15:txfldGUID>
                      <c15:f>公会計指標分析・財政指標組合せ分析表!$CV$50</c15:f>
                      <c15:dlblFieldTableCache>
                        <c:ptCount val="1"/>
                        <c:pt idx="0">
                          <c:v>R04</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63.4</c:v>
                </c:pt>
                <c:pt idx="8">
                  <c:v>63.3</c:v>
                </c:pt>
                <c:pt idx="16">
                  <c:v>62.8</c:v>
                </c:pt>
                <c:pt idx="24">
                  <c:v>62.6</c:v>
                </c:pt>
                <c:pt idx="32">
                  <c:v>63</c:v>
                </c:pt>
              </c:numCache>
            </c:numRef>
          </c:xVal>
          <c:yVal>
            <c:numRef>
              <c:f>公会計指標分析・財政指標組合せ分析表!$BP$55:$DC$55</c:f>
              <c:numCache>
                <c:formatCode>#,##0.0;"▲ "#,##0.0</c:formatCode>
                <c:ptCount val="40"/>
                <c:pt idx="0">
                  <c:v>7.6</c:v>
                </c:pt>
                <c:pt idx="8">
                  <c:v>3</c:v>
                </c:pt>
                <c:pt idx="16">
                  <c:v>3.4</c:v>
                </c:pt>
                <c:pt idx="24">
                  <c:v>0</c:v>
                </c:pt>
                <c:pt idx="32">
                  <c:v>0</c:v>
                </c:pt>
              </c:numCache>
            </c:numRef>
          </c:yVal>
          <c:smooth val="0"/>
          <c:extLst xmlns:c16r2="http://schemas.microsoft.com/office/drawing/2015/06/chart">
            <c:ext xmlns:c16="http://schemas.microsoft.com/office/drawing/2014/chart" uri="{C3380CC4-5D6E-409C-BE32-E72D297353CC}">
              <c16:uniqueId val="{00000013-69A8-4F8E-8811-FE834BE8693F}"/>
            </c:ext>
          </c:extLst>
        </c:ser>
        <c:dLbls>
          <c:showLegendKey val="0"/>
          <c:showVal val="1"/>
          <c:showCatName val="0"/>
          <c:showSerName val="0"/>
          <c:showPercent val="0"/>
          <c:showBubbleSize val="0"/>
        </c:dLbls>
        <c:axId val="510625032"/>
        <c:axId val="510630520"/>
      </c:scatterChart>
      <c:valAx>
        <c:axId val="510625032"/>
        <c:scaling>
          <c:orientation val="maxMin"/>
          <c:max val="66"/>
          <c:min val="6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10630520"/>
        <c:crosses val="autoZero"/>
        <c:crossBetween val="midCat"/>
      </c:valAx>
      <c:valAx>
        <c:axId val="51063052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10625032"/>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ED55-4791-A876-0D19E708959E}"/>
                </c:ext>
                <c:ext xmlns:c15="http://schemas.microsoft.com/office/drawing/2012/chart" uri="{CE6537A1-D6FC-4f65-9D91-7224C49458BB}">
                  <c15:dlblFieldTable>
                    <c15:dlblFTEntry>
                      <c15:txfldGUID>{EFA7ACB5-B39A-46F2-BC15-AE0682A1B25A}</c15:txfldGUID>
                      <c15:f>公会計指標分析・財政指標組合せ分析表!$BP$72</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ED55-4791-A876-0D19E708959E}"/>
                </c:ext>
                <c:ext xmlns:c15="http://schemas.microsoft.com/office/drawing/2012/chart" uri="{CE6537A1-D6FC-4f65-9D91-7224C49458BB}">
                  <c15:dlblFieldTable>
                    <c15:dlblFTEntry>
                      <c15:txfldGUID>{E5C188B4-0F12-4EF2-865A-72DD21335C95}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ED55-4791-A876-0D19E708959E}"/>
                </c:ext>
                <c:ext xmlns:c15="http://schemas.microsoft.com/office/drawing/2012/chart" uri="{CE6537A1-D6FC-4f65-9D91-7224C49458BB}">
                  <c15:dlblFieldTable>
                    <c15:dlblFTEntry>
                      <c15:txfldGUID>{28D2F2BD-6DE9-490F-BED0-6D9E23F4F45C}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ED55-4791-A876-0D19E708959E}"/>
                </c:ext>
                <c:ext xmlns:c15="http://schemas.microsoft.com/office/drawing/2012/chart" uri="{CE6537A1-D6FC-4f65-9D91-7224C49458BB}">
                  <c15:dlblFieldTable>
                    <c15:dlblFTEntry>
                      <c15:txfldGUID>{A22243D3-4BC5-4E51-9533-C91DB7FDC101}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ED55-4791-A876-0D19E708959E}"/>
                </c:ext>
                <c:ext xmlns:c15="http://schemas.microsoft.com/office/drawing/2012/chart" uri="{CE6537A1-D6FC-4f65-9D91-7224C49458BB}">
                  <c15:dlblFieldTable>
                    <c15:dlblFTEntry>
                      <c15:txfldGUID>{0317EAAE-5206-4DAC-BD83-EF59F4F34DA9}</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ED55-4791-A876-0D19E708959E}"/>
                </c:ext>
                <c:ext xmlns:c15="http://schemas.microsoft.com/office/drawing/2012/chart" uri="{CE6537A1-D6FC-4f65-9D91-7224C49458BB}">
                  <c15:dlblFieldTable>
                    <c15:dlblFTEntry>
                      <c15:txfldGUID>{3C46AA17-BA90-4075-8DBD-7E28C080F650}</c15:txfldGUID>
                      <c15:f>公会計指標分析・財政指標組合せ分析表!$BX$72</c15:f>
                      <c15:dlblFieldTableCache>
                        <c:ptCount val="1"/>
                        <c:pt idx="0">
                          <c:v>R01</c:v>
                        </c:pt>
                      </c15:dlblFieldTableCache>
                    </c15:dlblFTEntry>
                  </c15:dlblFieldTable>
                  <c15:showDataLabelsRange val="0"/>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ED55-4791-A876-0D19E708959E}"/>
                </c:ext>
                <c:ext xmlns:c15="http://schemas.microsoft.com/office/drawing/2012/chart" uri="{CE6537A1-D6FC-4f65-9D91-7224C49458BB}">
                  <c15:dlblFieldTable>
                    <c15:dlblFTEntry>
                      <c15:txfldGUID>{060CEA5F-D612-481C-87ED-BA00A3E1E77B}</c15:txfldGUID>
                      <c15:f>公会計指標分析・財政指標組合せ分析表!$CF$72</c15:f>
                      <c15:dlblFieldTableCache>
                        <c:ptCount val="1"/>
                        <c:pt idx="0">
                          <c:v>R02</c:v>
                        </c:pt>
                      </c15:dlblFieldTableCache>
                    </c15:dlblFTEntry>
                  </c15:dlblFieldTable>
                  <c15:showDataLabelsRange val="0"/>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ED55-4791-A876-0D19E708959E}"/>
                </c:ext>
                <c:ext xmlns:c15="http://schemas.microsoft.com/office/drawing/2012/chart" uri="{CE6537A1-D6FC-4f65-9D91-7224C49458BB}">
                  <c15:dlblFieldTable>
                    <c15:dlblFTEntry>
                      <c15:txfldGUID>{B0F6BA76-1DF6-44B3-92A1-E6EDA524B76C}</c15:txfldGUID>
                      <c15:f>公会計指標分析・財政指標組合せ分析表!$CN$72</c15:f>
                      <c15:dlblFieldTableCache>
                        <c:ptCount val="1"/>
                        <c:pt idx="0">
                          <c:v>R03</c:v>
                        </c:pt>
                      </c15:dlblFieldTableCache>
                    </c15:dlblFTEntry>
                  </c15:dlblFieldTable>
                  <c15:showDataLabelsRange val="0"/>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ED55-4791-A876-0D19E708959E}"/>
                </c:ext>
                <c:ext xmlns:c15="http://schemas.microsoft.com/office/drawing/2012/chart" uri="{CE6537A1-D6FC-4f65-9D91-7224C49458BB}">
                  <c15:dlblFieldTable>
                    <c15:dlblFTEntry>
                      <c15:txfldGUID>{C9C6AE44-0263-46A7-A1B9-64F1404D20AD}</c15:txfldGUID>
                      <c15:f>公会計指標分析・財政指標組合せ分析表!$CV$72</c15:f>
                      <c15:dlblFieldTableCache>
                        <c:ptCount val="1"/>
                        <c:pt idx="0">
                          <c:v>R04</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17.399999999999999</c:v>
                </c:pt>
                <c:pt idx="8">
                  <c:v>17.7</c:v>
                </c:pt>
                <c:pt idx="16">
                  <c:v>16.600000000000001</c:v>
                </c:pt>
                <c:pt idx="24">
                  <c:v>15.1</c:v>
                </c:pt>
                <c:pt idx="32">
                  <c:v>11</c:v>
                </c:pt>
              </c:numCache>
            </c:numRef>
          </c:xVal>
          <c:yVal>
            <c:numRef>
              <c:f>公会計指標分析・財政指標組合せ分析表!$BP$73:$DC$73</c:f>
              <c:numCache>
                <c:formatCode>#,##0.0;"▲ "#,##0.0</c:formatCode>
                <c:ptCount val="40"/>
                <c:pt idx="0">
                  <c:v>2.6</c:v>
                </c:pt>
                <c:pt idx="8">
                  <c:v>74.400000000000006</c:v>
                </c:pt>
                <c:pt idx="16">
                  <c:v>70.099999999999994</c:v>
                </c:pt>
              </c:numCache>
            </c:numRef>
          </c:yVal>
          <c:smooth val="0"/>
          <c:extLst xmlns:c16r2="http://schemas.microsoft.com/office/drawing/2015/06/chart">
            <c:ext xmlns:c16="http://schemas.microsoft.com/office/drawing/2014/chart" uri="{C3380CC4-5D6E-409C-BE32-E72D297353CC}">
              <c16:uniqueId val="{00000009-ED55-4791-A876-0D19E708959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2.5234635610509194E-2"/>
                  <c:y val="-4.8606692070111313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ED55-4791-A876-0D19E708959E}"/>
                </c:ext>
                <c:ext xmlns:c15="http://schemas.microsoft.com/office/drawing/2012/chart" uri="{CE6537A1-D6FC-4f65-9D91-7224C49458BB}">
                  <c15:dlblFieldTable>
                    <c15:dlblFTEntry>
                      <c15:txfldGUID>{5A6150D7-2ED9-4426-B27B-6C4E10659B2E}</c15:txfldGUID>
                      <c15:f>公会計指標分析・財政指標組合せ分析表!$BP$72</c15:f>
                      <c15:dlblFieldTableCache>
                        <c:ptCount val="1"/>
                        <c:pt idx="0">
                          <c:v>H30</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ED55-4791-A876-0D19E708959E}"/>
                </c:ext>
                <c:ext xmlns:c15="http://schemas.microsoft.com/office/drawing/2012/chart" uri="{CE6537A1-D6FC-4f65-9D91-7224C49458BB}">
                  <c15:dlblFieldTable>
                    <c15:dlblFTEntry>
                      <c15:txfldGUID>{10E20942-9838-4534-9C00-9FF013C4327C}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ED55-4791-A876-0D19E708959E}"/>
                </c:ext>
                <c:ext xmlns:c15="http://schemas.microsoft.com/office/drawing/2012/chart" uri="{CE6537A1-D6FC-4f65-9D91-7224C49458BB}">
                  <c15:dlblFieldTable>
                    <c15:dlblFTEntry>
                      <c15:txfldGUID>{013D6733-0174-4B57-A849-4113D3C10E95}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ED55-4791-A876-0D19E708959E}"/>
                </c:ext>
                <c:ext xmlns:c15="http://schemas.microsoft.com/office/drawing/2012/chart" uri="{CE6537A1-D6FC-4f65-9D91-7224C49458BB}">
                  <c15:dlblFieldTable>
                    <c15:dlblFTEntry>
                      <c15:txfldGUID>{0A51DA3D-936B-4EF3-8A80-938AE1D9D93D}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ED55-4791-A876-0D19E708959E}"/>
                </c:ext>
                <c:ext xmlns:c15="http://schemas.microsoft.com/office/drawing/2012/chart" uri="{CE6537A1-D6FC-4f65-9D91-7224C49458BB}">
                  <c15:dlblFieldTable>
                    <c15:dlblFTEntry>
                      <c15:txfldGUID>{EBECEAA6-9F0D-4830-94E1-66A7FF1711F2}</c15:txfldGUID>
                      <c15:f>#REF!</c15:f>
                      <c15:dlblFieldTableCache>
                        <c:ptCount val="1"/>
                        <c:pt idx="0">
                          <c:v>#REF!</c:v>
                        </c:pt>
                      </c15:dlblFieldTableCache>
                    </c15:dlblFTEntry>
                  </c15:dlblFieldTable>
                  <c15:showDataLabelsRange val="0"/>
                </c:ext>
              </c:extLst>
            </c:dLbl>
            <c:dLbl>
              <c:idx val="8"/>
              <c:layout>
                <c:manualLayout>
                  <c:x val="-3.8033698733677027E-2"/>
                  <c:y val="-4.898411337160518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ED55-4791-A876-0D19E708959E}"/>
                </c:ext>
                <c:ext xmlns:c15="http://schemas.microsoft.com/office/drawing/2012/chart" uri="{CE6537A1-D6FC-4f65-9D91-7224C49458BB}">
                  <c15:dlblFieldTable>
                    <c15:dlblFTEntry>
                      <c15:txfldGUID>{1C415274-965F-4BB1-9035-41F570FF7DCB}</c15:txfldGUID>
                      <c15:f>公会計指標分析・財政指標組合せ分析表!$BX$72</c15:f>
                      <c15:dlblFieldTableCache>
                        <c:ptCount val="1"/>
                        <c:pt idx="0">
                          <c:v>R01</c:v>
                        </c:pt>
                      </c15:dlblFieldTableCache>
                    </c15:dlblFTEntry>
                  </c15:dlblFieldTable>
                  <c15:showDataLabelsRange val="0"/>
                </c:ext>
              </c:extLst>
            </c:dLbl>
            <c:dLbl>
              <c:idx val="16"/>
              <c:layout>
                <c:manualLayout>
                  <c:x val="-3.1570342725075584E-2"/>
                  <c:y val="-8.9658964577880668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ED55-4791-A876-0D19E708959E}"/>
                </c:ext>
                <c:ext xmlns:c15="http://schemas.microsoft.com/office/drawing/2012/chart" uri="{CE6537A1-D6FC-4f65-9D91-7224C49458BB}">
                  <c15:dlblFieldTable>
                    <c15:dlblFTEntry>
                      <c15:txfldGUID>{C9B16C4E-5631-4957-B551-F9C51062540E}</c15:txfldGUID>
                      <c15:f>公会計指標分析・財政指標組合せ分析表!$CF$72</c15:f>
                      <c15:dlblFieldTableCache>
                        <c:ptCount val="1"/>
                        <c:pt idx="0">
                          <c:v>R02</c:v>
                        </c:pt>
                      </c15:dlblFieldTableCache>
                    </c15:dlblFTEntry>
                  </c15:dlblFieldTable>
                  <c15:showDataLabelsRange val="0"/>
                </c:ext>
              </c:extLst>
            </c:dLbl>
            <c:dLbl>
              <c:idx val="24"/>
              <c:layout>
                <c:manualLayout>
                  <c:x val="-3.7842225392624447E-2"/>
                  <c:y val="-4.3495921315535854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ED55-4791-A876-0D19E708959E}"/>
                </c:ext>
                <c:ext xmlns:c15="http://schemas.microsoft.com/office/drawing/2012/chart" uri="{CE6537A1-D6FC-4f65-9D91-7224C49458BB}">
                  <c15:dlblFieldTable>
                    <c15:dlblFTEntry>
                      <c15:txfldGUID>{6B255710-B853-41A9-BD0F-5ED4511B4B6B}</c15:txfldGUID>
                      <c15:f>公会計指標分析・財政指標組合せ分析表!$CN$72</c15:f>
                      <c15:dlblFieldTableCache>
                        <c:ptCount val="1"/>
                        <c:pt idx="0">
                          <c:v>R03</c:v>
                        </c:pt>
                      </c15:dlblFieldTableCache>
                    </c15:dlblFTEntry>
                  </c15:dlblFieldTable>
                  <c15:showDataLabelsRange val="0"/>
                </c:ext>
              </c:extLst>
            </c:dLbl>
            <c:dLbl>
              <c:idx val="32"/>
              <c:layout>
                <c:manualLayout>
                  <c:x val="-2.5298460057526853E-2"/>
                  <c:y val="-8.1337372860052048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ED55-4791-A876-0D19E708959E}"/>
                </c:ext>
                <c:ext xmlns:c15="http://schemas.microsoft.com/office/drawing/2012/chart" uri="{CE6537A1-D6FC-4f65-9D91-7224C49458BB}">
                  <c15:dlblFieldTable>
                    <c15:dlblFTEntry>
                      <c15:txfldGUID>{F22380A1-EF4F-4AA9-8AF3-8A7120BC3F9B}</c15:txfldGUID>
                      <c15:f>公会計指標分析・財政指標組合せ分析表!$CV$72</c15:f>
                      <c15:dlblFieldTableCache>
                        <c:ptCount val="1"/>
                        <c:pt idx="0">
                          <c:v>R04</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8.8000000000000007</c:v>
                </c:pt>
                <c:pt idx="16">
                  <c:v>8.8000000000000007</c:v>
                </c:pt>
                <c:pt idx="24">
                  <c:v>8.3000000000000007</c:v>
                </c:pt>
                <c:pt idx="32">
                  <c:v>8.1</c:v>
                </c:pt>
              </c:numCache>
            </c:numRef>
          </c:xVal>
          <c:yVal>
            <c:numRef>
              <c:f>公会計指標分析・財政指標組合せ分析表!$BP$77:$DC$77</c:f>
              <c:numCache>
                <c:formatCode>#,##0.0;"▲ "#,##0.0</c:formatCode>
                <c:ptCount val="40"/>
                <c:pt idx="0">
                  <c:v>7.6</c:v>
                </c:pt>
                <c:pt idx="8">
                  <c:v>3</c:v>
                </c:pt>
                <c:pt idx="16">
                  <c:v>3.4</c:v>
                </c:pt>
                <c:pt idx="24">
                  <c:v>0</c:v>
                </c:pt>
                <c:pt idx="32">
                  <c:v>0</c:v>
                </c:pt>
              </c:numCache>
            </c:numRef>
          </c:yVal>
          <c:smooth val="0"/>
          <c:extLst xmlns:c16r2="http://schemas.microsoft.com/office/drawing/2015/06/chart">
            <c:ext xmlns:c16="http://schemas.microsoft.com/office/drawing/2014/chart" uri="{C3380CC4-5D6E-409C-BE32-E72D297353CC}">
              <c16:uniqueId val="{00000013-ED55-4791-A876-0D19E708959E}"/>
            </c:ext>
          </c:extLst>
        </c:ser>
        <c:dLbls>
          <c:showLegendKey val="0"/>
          <c:showVal val="1"/>
          <c:showCatName val="0"/>
          <c:showSerName val="0"/>
          <c:showPercent val="0"/>
          <c:showBubbleSize val="0"/>
        </c:dLbls>
        <c:axId val="510626600"/>
        <c:axId val="510630128"/>
      </c:scatterChart>
      <c:valAx>
        <c:axId val="510626600"/>
        <c:scaling>
          <c:orientation val="maxMin"/>
          <c:max val="19"/>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10630128"/>
        <c:crosses val="autoZero"/>
        <c:crossBetween val="midCat"/>
      </c:valAx>
      <c:valAx>
        <c:axId val="510630128"/>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10626600"/>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福岡県大任町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公営企業に係る算入公債費等により実質公債費率も前年度に比べ減少している。</a:t>
          </a:r>
          <a:endParaRPr lang="ja-JP" altLang="ja-JP" sz="1400">
            <a:effectLst/>
          </a:endParaRPr>
        </a:p>
        <a:p>
          <a:r>
            <a:rPr kumimoji="1" lang="ja-JP" altLang="ja-JP" sz="1100">
              <a:solidFill>
                <a:schemeClr val="dk1"/>
              </a:solidFill>
              <a:effectLst/>
              <a:latin typeface="+mn-lt"/>
              <a:ea typeface="+mn-ea"/>
              <a:cs typeface="+mn-cs"/>
            </a:rPr>
            <a:t>　平成２８年度より大任町し尿処理・じん芥処理・埋立処分施設建設事業が開始されたことに伴い、公債費は上昇すると思われるが、令和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年度をピークに減少していくと予想される。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満期一括償還をしていないため、該当なし。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福岡県大任町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一般会計に係る地方債の現在高は、大型の整備事業が集中し、公営住宅建設事業債、過疎対策事業債の増に伴い増加しているが、充当可能</a:t>
          </a:r>
          <a:r>
            <a:rPr kumimoji="1" lang="ja-JP" altLang="en-US" sz="1100">
              <a:solidFill>
                <a:schemeClr val="dk1"/>
              </a:solidFill>
              <a:effectLst/>
              <a:latin typeface="+mn-lt"/>
              <a:ea typeface="+mn-ea"/>
              <a:cs typeface="+mn-cs"/>
            </a:rPr>
            <a:t>基金</a:t>
          </a:r>
          <a:r>
            <a:rPr kumimoji="1" lang="ja-JP" altLang="ja-JP" sz="1100">
              <a:solidFill>
                <a:schemeClr val="dk1"/>
              </a:solidFill>
              <a:effectLst/>
              <a:latin typeface="+mn-lt"/>
              <a:ea typeface="+mn-ea"/>
              <a:cs typeface="+mn-cs"/>
            </a:rPr>
            <a:t>が増加しているため、将来負担比率の分子は減少している。</a:t>
          </a:r>
          <a:endParaRPr lang="ja-JP" altLang="ja-JP" sz="1400">
            <a:effectLst/>
          </a:endParaRPr>
        </a:p>
        <a:p>
          <a:r>
            <a:rPr kumimoji="1" lang="ja-JP" altLang="ja-JP" sz="1100">
              <a:solidFill>
                <a:schemeClr val="dk1"/>
              </a:solidFill>
              <a:effectLst/>
              <a:latin typeface="+mn-lt"/>
              <a:ea typeface="+mn-ea"/>
              <a:cs typeface="+mn-cs"/>
            </a:rPr>
            <a:t>　地方債の元利償還がピークとなる令和６年度以降は現在高を減らしていく方向で努力していきたい。</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福岡県大任町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年度末の基金残高は、約</a:t>
          </a:r>
          <a:r>
            <a:rPr kumimoji="1" lang="ja-JP" altLang="en-US" sz="1100">
              <a:solidFill>
                <a:schemeClr val="dk1"/>
              </a:solidFill>
              <a:effectLst/>
              <a:latin typeface="+mn-lt"/>
              <a:ea typeface="+mn-ea"/>
              <a:cs typeface="+mn-cs"/>
            </a:rPr>
            <a:t>４７</a:t>
          </a:r>
          <a:r>
            <a:rPr kumimoji="1" lang="ja-JP" altLang="ja-JP" sz="1100">
              <a:solidFill>
                <a:schemeClr val="dk1"/>
              </a:solidFill>
              <a:effectLst/>
              <a:latin typeface="+mn-lt"/>
              <a:ea typeface="+mn-ea"/>
              <a:cs typeface="+mn-cs"/>
            </a:rPr>
            <a:t>億円で、前年度から</a:t>
          </a:r>
          <a:r>
            <a:rPr kumimoji="1" lang="ja-JP" altLang="en-US" sz="1100">
              <a:solidFill>
                <a:schemeClr val="dk1"/>
              </a:solidFill>
              <a:effectLst/>
              <a:latin typeface="+mn-lt"/>
              <a:ea typeface="+mn-ea"/>
              <a:cs typeface="+mn-cs"/>
            </a:rPr>
            <a:t>６．５</a:t>
          </a:r>
          <a:r>
            <a:rPr kumimoji="1" lang="ja-JP" altLang="ja-JP" sz="1100">
              <a:solidFill>
                <a:schemeClr val="dk1"/>
              </a:solidFill>
              <a:effectLst/>
              <a:latin typeface="+mn-lt"/>
              <a:ea typeface="+mn-ea"/>
              <a:cs typeface="+mn-cs"/>
            </a:rPr>
            <a:t>億円増加している。これは財政調整基金で</a:t>
          </a:r>
          <a:r>
            <a:rPr kumimoji="1" lang="ja-JP" altLang="en-US" sz="1100">
              <a:solidFill>
                <a:schemeClr val="dk1"/>
              </a:solidFill>
              <a:effectLst/>
              <a:latin typeface="+mn-lt"/>
              <a:ea typeface="+mn-ea"/>
              <a:cs typeface="+mn-cs"/>
            </a:rPr>
            <a:t>５．４</a:t>
          </a:r>
          <a:r>
            <a:rPr kumimoji="1" lang="ja-JP" altLang="ja-JP" sz="1100">
              <a:solidFill>
                <a:schemeClr val="dk1"/>
              </a:solidFill>
              <a:effectLst/>
              <a:latin typeface="+mn-lt"/>
              <a:ea typeface="+mn-ea"/>
              <a:cs typeface="+mn-cs"/>
            </a:rPr>
            <a:t>億円の積立が増加したことが主な要因である。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人口の減少による税収減やまちづくり推進等のために引き続き、積み立てを行う予定である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・地域振興基金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まちづくりの推進</a:t>
          </a:r>
          <a:endParaRPr lang="ja-JP" altLang="ja-JP" sz="1400">
            <a:effectLst/>
          </a:endParaRPr>
        </a:p>
        <a:p>
          <a:r>
            <a:rPr kumimoji="1" lang="ja-JP" altLang="ja-JP" sz="1100">
              <a:solidFill>
                <a:schemeClr val="dk1"/>
              </a:solidFill>
              <a:effectLst/>
              <a:latin typeface="+mn-lt"/>
              <a:ea typeface="+mn-ea"/>
              <a:cs typeface="+mn-cs"/>
            </a:rPr>
            <a:t>　・特定農業施設管理基金：特定農業施設の維持管理</a:t>
          </a:r>
          <a:endParaRPr lang="ja-JP" altLang="ja-JP" sz="1400">
            <a:effectLst/>
          </a:endParaRPr>
        </a:p>
        <a:p>
          <a:r>
            <a:rPr kumimoji="1" lang="ja-JP" altLang="ja-JP" sz="1100">
              <a:solidFill>
                <a:schemeClr val="dk1"/>
              </a:solidFill>
              <a:effectLst/>
              <a:latin typeface="+mn-lt"/>
              <a:ea typeface="+mn-ea"/>
              <a:cs typeface="+mn-cs"/>
            </a:rPr>
            <a:t>　・過疎対策事業基金：過疎地域自立促進特別事業の推進</a:t>
          </a:r>
          <a:endParaRPr lang="ja-JP" altLang="ja-JP" sz="1400">
            <a:effectLst/>
          </a:endParaRPr>
        </a:p>
        <a:p>
          <a:r>
            <a:rPr kumimoji="1" lang="ja-JP" altLang="ja-JP" sz="1100">
              <a:solidFill>
                <a:schemeClr val="dk1"/>
              </a:solidFill>
              <a:effectLst/>
              <a:latin typeface="+mn-lt"/>
              <a:ea typeface="+mn-ea"/>
              <a:cs typeface="+mn-cs"/>
            </a:rPr>
            <a:t>　・ふるさと創生事業基金：自ら考え、自ら実践する地域づくりの推進</a:t>
          </a:r>
          <a:endParaRPr lang="ja-JP" altLang="ja-JP" sz="1400">
            <a:effectLst/>
          </a:endParaRPr>
        </a:p>
        <a:p>
          <a:r>
            <a:rPr kumimoji="1" lang="ja-JP" altLang="ja-JP" sz="1100">
              <a:solidFill>
                <a:schemeClr val="dk1"/>
              </a:solidFill>
              <a:effectLst/>
              <a:latin typeface="+mn-lt"/>
              <a:ea typeface="+mn-ea"/>
              <a:cs typeface="+mn-cs"/>
            </a:rPr>
            <a:t>　・中山間ふるさと水と土保全基金：中山間地域における土地改良施設の機能を適正に発揮させるための集落共同活動の強化に対する事業の推進</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・地域振興基金：ふるさと納税等を積立てたことによる増加</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それぞれの使途に沿って、積立及び取崩しを行う予定である。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年度末の基金残高は、約</a:t>
          </a:r>
          <a:r>
            <a:rPr kumimoji="1" lang="ja-JP" altLang="en-US" sz="1100">
              <a:solidFill>
                <a:schemeClr val="dk1"/>
              </a:solidFill>
              <a:effectLst/>
              <a:latin typeface="+mn-lt"/>
              <a:ea typeface="+mn-ea"/>
              <a:cs typeface="+mn-cs"/>
            </a:rPr>
            <a:t>２２</a:t>
          </a:r>
          <a:r>
            <a:rPr kumimoji="1" lang="ja-JP" altLang="ja-JP" sz="1100">
              <a:solidFill>
                <a:schemeClr val="dk1"/>
              </a:solidFill>
              <a:effectLst/>
              <a:latin typeface="+mn-lt"/>
              <a:ea typeface="+mn-ea"/>
              <a:cs typeface="+mn-cs"/>
            </a:rPr>
            <a:t>億円となっており、前年度から</a:t>
          </a:r>
          <a:r>
            <a:rPr kumimoji="1" lang="ja-JP" altLang="en-US" sz="1100">
              <a:solidFill>
                <a:schemeClr val="dk1"/>
              </a:solidFill>
              <a:effectLst/>
              <a:latin typeface="+mn-lt"/>
              <a:ea typeface="+mn-ea"/>
              <a:cs typeface="+mn-cs"/>
            </a:rPr>
            <a:t>５．４</a:t>
          </a:r>
          <a:r>
            <a:rPr kumimoji="1" lang="ja-JP" altLang="ja-JP" sz="1100">
              <a:solidFill>
                <a:schemeClr val="dk1"/>
              </a:solidFill>
              <a:effectLst/>
              <a:latin typeface="+mn-lt"/>
              <a:ea typeface="+mn-ea"/>
              <a:cs typeface="+mn-cs"/>
            </a:rPr>
            <a:t>億円増加している。</a:t>
          </a:r>
          <a:endParaRPr lang="ja-JP" altLang="ja-JP" sz="1400">
            <a:effectLst/>
          </a:endParaRPr>
        </a:p>
        <a:p>
          <a:r>
            <a:rPr kumimoji="1" lang="ja-JP" altLang="ja-JP" sz="1100">
              <a:solidFill>
                <a:schemeClr val="dk1"/>
              </a:solidFill>
              <a:effectLst/>
              <a:latin typeface="+mn-lt"/>
              <a:ea typeface="+mn-ea"/>
              <a:cs typeface="+mn-cs"/>
            </a:rPr>
            <a:t>　これは、歳計剰余金等を積立てたことによるものである。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人口の減少による税収減やまちづくり推進等のために引き続き、積み立てを行う予定である。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利子の積立</a:t>
          </a:r>
          <a:r>
            <a:rPr kumimoji="1" lang="ja-JP" altLang="ja-JP" sz="1100">
              <a:solidFill>
                <a:schemeClr val="dk1"/>
              </a:solidFill>
              <a:effectLst/>
              <a:latin typeface="+mn-lt"/>
              <a:ea typeface="+mn-ea"/>
              <a:cs typeface="+mn-cs"/>
            </a:rPr>
            <a:t>による</a:t>
          </a:r>
          <a:r>
            <a:rPr kumimoji="1" lang="ja-JP" altLang="en-US" sz="1100">
              <a:solidFill>
                <a:schemeClr val="dk1"/>
              </a:solidFill>
              <a:effectLst/>
              <a:latin typeface="+mn-lt"/>
              <a:ea typeface="+mn-ea"/>
              <a:cs typeface="+mn-cs"/>
            </a:rPr>
            <a:t>増で</a:t>
          </a:r>
          <a:r>
            <a:rPr kumimoji="1" lang="ja-JP" altLang="ja-JP" sz="1100">
              <a:solidFill>
                <a:schemeClr val="dk1"/>
              </a:solidFill>
              <a:effectLst/>
              <a:latin typeface="+mn-lt"/>
              <a:ea typeface="+mn-ea"/>
              <a:cs typeface="+mn-cs"/>
            </a:rPr>
            <a:t>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経済事情変動等により財源が不足した場合等において、財源を充てる予定である。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1F051FA2-885B-46A2-923B-69F91E48E5B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E9E1519E-A70C-47D3-BF5F-E3B16FA2CCC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xmlns="" id="{DCD60C4B-45B0-4E60-8A6B-98756F7546CB}"/>
            </a:ext>
          </a:extLst>
        </xdr:cNvPr>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xmlns="" id="{FB44D221-69A3-46BB-B40B-95FACD418FC1}"/>
            </a:ext>
          </a:extLst>
        </xdr:cNvPr>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a:extLst>
            <a:ext uri="{FF2B5EF4-FFF2-40B4-BE49-F238E27FC236}">
              <a16:creationId xmlns:a16="http://schemas.microsoft.com/office/drawing/2014/main" xmlns="" id="{1985025A-9294-4078-A5F3-AAD2B2CECFB2}"/>
            </a:ext>
          </a:extLst>
        </xdr:cNvPr>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a:extLst>
            <a:ext uri="{FF2B5EF4-FFF2-40B4-BE49-F238E27FC236}">
              <a16:creationId xmlns:a16="http://schemas.microsoft.com/office/drawing/2014/main" xmlns="" id="{2CEA88D0-3694-4A0B-B146-229A7DE43CCC}"/>
            </a:ext>
          </a:extLst>
        </xdr:cNvPr>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xmlns="" id="{5A371650-CCDA-449F-8749-8E2432A20B0E}"/>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xmlns="" id="{4BD1B3CC-4E1E-4A4F-B94D-828DBB68449D}"/>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xmlns="" id="{B2C48934-0AA5-4A94-A995-2C514EC5790D}"/>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xmlns="" id="{A537C911-C1D0-47DD-AA9F-093333D44BCB}"/>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福岡県大任町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xmlns="" id="{2477C341-023A-4093-962D-7EE63E5F43B3}"/>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xmlns="" id="{7006EC91-D9E5-46D0-AA7A-C8FC854C62F0}"/>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xmlns="" id="{2F93A752-63B4-4C2F-A555-2A12B32522F2}"/>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xmlns="" id="{8BD5F1F9-33DB-4465-B207-D358B5ACD6C7}"/>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xmlns="" id="{D2574A0C-2734-42A3-89E5-AAED2FDA343D}"/>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xmlns="" id="{6A24101C-30FC-44B6-A16E-379E75C144FC}"/>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5,147
5,127
14.26
11,321,029
11,060,892
219,731
3,077,013
23,145,496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xmlns="" id="{02D1D3F8-0908-4462-86D0-F002BE053787}"/>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xmlns="" id="{F18E7E16-D345-4FFE-8B2E-76CD6CC6BB69}"/>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xmlns="" id="{080D9C71-2099-443E-BCC4-4F1FC05AAE00}"/>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xmlns="" id="{0DB10812-4F80-4293-8819-318DB7ABEB37}"/>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xmlns="" id="{A89E84B0-B638-469F-946F-164CCC769100}"/>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xmlns="" id="{A1589F9F-ECF7-4B58-AB7B-AC8A19DA3BAD}"/>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xmlns="" id="{C8582DBE-C98E-4E8F-A374-8F27AD80DC9C}"/>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xmlns="" id="{C05B328B-AC53-43D7-B593-993C337CC186}"/>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xmlns="" id="{27866A00-0AC9-427A-86AA-9D4FC2109744}"/>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xmlns="" id="{7738AA5F-B5B4-4D45-9FF4-D1F40266CD64}"/>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xmlns="" id="{5D3431DF-8C03-47CD-961A-522AFB55062A}"/>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xmlns="" id="{BB6B63A3-3051-42DD-BD9B-0DFB432E655B}"/>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xmlns="" id="{E4E0AE7A-4344-4C80-BCF5-904E90EFE662}"/>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xmlns="" id="{BF929D11-4554-4FD0-B572-36E31D0B57E5}"/>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xmlns="" id="{F0C4791E-BD0F-402B-AE0D-C652604580E9}"/>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xmlns="" id="{F69C0B8F-4B08-4DFD-B33B-5D2E0A73702F}"/>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xmlns="" id="{DA1EE222-6C5A-4E39-BB67-3F7EFA5CCAD1}"/>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xmlns="" id="{8298066B-CDE3-4A4C-9F8D-59448B7E5AFE}"/>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xmlns="" id="{88F7516B-B5B6-44C0-9B17-33A06AAA0434}"/>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a:extLst>
            <a:ext uri="{FF2B5EF4-FFF2-40B4-BE49-F238E27FC236}">
              <a16:creationId xmlns:a16="http://schemas.microsoft.com/office/drawing/2014/main" xmlns="" id="{159645D0-0F1C-4E67-B52C-E3489A942346}"/>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8" name="テキスト ボックス 37">
          <a:extLst>
            <a:ext uri="{FF2B5EF4-FFF2-40B4-BE49-F238E27FC236}">
              <a16:creationId xmlns:a16="http://schemas.microsoft.com/office/drawing/2014/main" xmlns="" id="{1B83913D-B9C7-48F8-B876-0F1714D62A1C}"/>
            </a:ext>
          </a:extLst>
        </xdr:cNvPr>
        <xdr:cNvSpPr txBox="1"/>
      </xdr:nvSpPr>
      <xdr:spPr>
        <a:xfrm>
          <a:off x="419100" y="343344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9" name="テキスト ボックス 38">
          <a:extLst>
            <a:ext uri="{FF2B5EF4-FFF2-40B4-BE49-F238E27FC236}">
              <a16:creationId xmlns:a16="http://schemas.microsoft.com/office/drawing/2014/main" xmlns="" id="{44750EBF-3A8F-464A-920D-EC8D894F8555}"/>
            </a:ext>
          </a:extLst>
        </xdr:cNvPr>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xmlns="" id="{021A8C19-ACAF-43A7-B01F-84FFCA438CEC}"/>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xmlns="" id="{E6B3C5BA-4AD2-4E96-ABC1-4906C078FB1C}"/>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xmlns="" id="{26444717-E000-47CF-918E-B50DBAC75CCC}"/>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[ 44.4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xmlns="" id="{0328B17D-8012-4187-8650-066AD4F857BF}"/>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xmlns="" id="{26F31651-408B-4D57-9DE0-705FBE90E051}"/>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xmlns="" id="{5645275B-BC24-4E21-BBFE-1BFAB87B4A61}"/>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xmlns="" id="{27F62FA5-10DF-400E-BD80-B67203111F39}"/>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xmlns="" id="{17AB1D9A-1D1E-46E5-8B6B-35F6C6C59CCF}"/>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xmlns="" id="{5533120E-8375-4C04-A6E5-7B69AC3F9148}"/>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xmlns="" id="{82CA8254-19C1-403D-AA5A-B116E33AADB8}"/>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xmlns="" id="{0487FF10-2F97-4E2C-AC7E-318993135620}"/>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xmlns="" id="{1F58401F-6DCC-400F-BA20-0DAA9119AD4E}"/>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xmlns="" id="{3835AA1B-945E-47DB-909B-C735B96472EA}"/>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一般廃棄物処理施設の建設及び消防施設の建替えに伴い、建物に係る減価償却費が減少したと思われる。</a:t>
          </a: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xmlns="" id="{5329E18D-DD35-4BC7-A3EC-C6D9DA8B4AB5}"/>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xmlns="" id="{C54CC681-6DC7-43FD-AF6D-F2A84C038D19}"/>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5" name="テキスト ボックス 54">
          <a:extLst>
            <a:ext uri="{FF2B5EF4-FFF2-40B4-BE49-F238E27FC236}">
              <a16:creationId xmlns:a16="http://schemas.microsoft.com/office/drawing/2014/main" xmlns="" id="{CDCA2891-28D2-49BA-AF76-0A975AC5553D}"/>
            </a:ext>
          </a:extLst>
        </xdr:cNvPr>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6" name="直線コネクタ 55">
          <a:extLst>
            <a:ext uri="{FF2B5EF4-FFF2-40B4-BE49-F238E27FC236}">
              <a16:creationId xmlns:a16="http://schemas.microsoft.com/office/drawing/2014/main" xmlns="" id="{C52E63EB-FC79-49E8-B008-2654D6A30A4A}"/>
            </a:ext>
          </a:extLst>
        </xdr:cNvPr>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7" name="テキスト ボックス 56">
          <a:extLst>
            <a:ext uri="{FF2B5EF4-FFF2-40B4-BE49-F238E27FC236}">
              <a16:creationId xmlns:a16="http://schemas.microsoft.com/office/drawing/2014/main" xmlns="" id="{32D37C69-711F-42A8-A640-5B3FB36DC151}"/>
            </a:ext>
          </a:extLst>
        </xdr:cNvPr>
        <xdr:cNvSpPr txBox="1"/>
      </xdr:nvSpPr>
      <xdr:spPr>
        <a:xfrm>
          <a:off x="772811" y="6526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8" name="直線コネクタ 57">
          <a:extLst>
            <a:ext uri="{FF2B5EF4-FFF2-40B4-BE49-F238E27FC236}">
              <a16:creationId xmlns:a16="http://schemas.microsoft.com/office/drawing/2014/main" xmlns="" id="{744985F2-7485-42CC-8F9A-E124AACC1D95}"/>
            </a:ext>
          </a:extLst>
        </xdr:cNvPr>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9" name="テキスト ボックス 58">
          <a:extLst>
            <a:ext uri="{FF2B5EF4-FFF2-40B4-BE49-F238E27FC236}">
              <a16:creationId xmlns:a16="http://schemas.microsoft.com/office/drawing/2014/main" xmlns="" id="{3B59C011-8AE9-45A2-B953-E3D729B116D5}"/>
            </a:ext>
          </a:extLst>
        </xdr:cNvPr>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0" name="直線コネクタ 59">
          <a:extLst>
            <a:ext uri="{FF2B5EF4-FFF2-40B4-BE49-F238E27FC236}">
              <a16:creationId xmlns:a16="http://schemas.microsoft.com/office/drawing/2014/main" xmlns="" id="{370BB955-1DE1-462E-9EF3-DE3C2F737691}"/>
            </a:ext>
          </a:extLst>
        </xdr:cNvPr>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1" name="テキスト ボックス 60">
          <a:extLst>
            <a:ext uri="{FF2B5EF4-FFF2-40B4-BE49-F238E27FC236}">
              <a16:creationId xmlns:a16="http://schemas.microsoft.com/office/drawing/2014/main" xmlns="" id="{5378D8B2-2EEA-4306-9668-A39304B04ACD}"/>
            </a:ext>
          </a:extLst>
        </xdr:cNvPr>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2" name="直線コネクタ 61">
          <a:extLst>
            <a:ext uri="{FF2B5EF4-FFF2-40B4-BE49-F238E27FC236}">
              <a16:creationId xmlns:a16="http://schemas.microsoft.com/office/drawing/2014/main" xmlns="" id="{905066FE-782B-4029-86DB-196A35587662}"/>
            </a:ext>
          </a:extLst>
        </xdr:cNvPr>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3" name="テキスト ボックス 62">
          <a:extLst>
            <a:ext uri="{FF2B5EF4-FFF2-40B4-BE49-F238E27FC236}">
              <a16:creationId xmlns:a16="http://schemas.microsoft.com/office/drawing/2014/main" xmlns="" id="{47A4764F-C978-4F78-9516-96FCB92D9037}"/>
            </a:ext>
          </a:extLst>
        </xdr:cNvPr>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4" name="直線コネクタ 63">
          <a:extLst>
            <a:ext uri="{FF2B5EF4-FFF2-40B4-BE49-F238E27FC236}">
              <a16:creationId xmlns:a16="http://schemas.microsoft.com/office/drawing/2014/main" xmlns="" id="{10684071-DAFF-459A-95A4-985C1B0DAD34}"/>
            </a:ext>
          </a:extLst>
        </xdr:cNvPr>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5" name="テキスト ボックス 64">
          <a:extLst>
            <a:ext uri="{FF2B5EF4-FFF2-40B4-BE49-F238E27FC236}">
              <a16:creationId xmlns:a16="http://schemas.microsoft.com/office/drawing/2014/main" xmlns="" id="{6BDCF6C8-3E81-47AC-914D-62EDCBDE9AA2}"/>
            </a:ext>
          </a:extLst>
        </xdr:cNvPr>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xmlns="" id="{4141B838-5FCC-40A2-84CA-887E04F041C6}"/>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xmlns="" id="{FB3CE9B6-8E5E-4C62-9AD9-58E6CC53590A}"/>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xmlns="" id="{B904DF8A-3F06-46FA-92B4-14B011D14C9B}"/>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147108</xdr:rowOff>
    </xdr:from>
    <xdr:to>
      <xdr:col>23</xdr:col>
      <xdr:colOff>85090</xdr:colOff>
      <xdr:row>35</xdr:row>
      <xdr:rowOff>41063</xdr:rowOff>
    </xdr:to>
    <xdr:cxnSp macro="">
      <xdr:nvCxnSpPr>
        <xdr:cNvPr id="69" name="直線コネクタ 68">
          <a:extLst>
            <a:ext uri="{FF2B5EF4-FFF2-40B4-BE49-F238E27FC236}">
              <a16:creationId xmlns:a16="http://schemas.microsoft.com/office/drawing/2014/main" xmlns="" id="{32948E91-870B-4B7D-90C6-B118FEDEF0AE}"/>
            </a:ext>
          </a:extLst>
        </xdr:cNvPr>
        <xdr:cNvCxnSpPr/>
      </xdr:nvCxnSpPr>
      <xdr:spPr>
        <a:xfrm flipV="1">
          <a:off x="4206240" y="5107728"/>
          <a:ext cx="1270" cy="1570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44890</xdr:rowOff>
    </xdr:from>
    <xdr:ext cx="405111" cy="259045"/>
    <xdr:sp macro="" textlink="">
      <xdr:nvSpPr>
        <xdr:cNvPr id="70" name="有形固定資産減価償却率最小値テキスト">
          <a:extLst>
            <a:ext uri="{FF2B5EF4-FFF2-40B4-BE49-F238E27FC236}">
              <a16:creationId xmlns:a16="http://schemas.microsoft.com/office/drawing/2014/main" xmlns="" id="{2E0F5F58-FC39-4376-985B-393729099EAE}"/>
            </a:ext>
          </a:extLst>
        </xdr:cNvPr>
        <xdr:cNvSpPr txBox="1"/>
      </xdr:nvSpPr>
      <xdr:spPr>
        <a:xfrm>
          <a:off x="4258945" y="6681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41063</xdr:rowOff>
    </xdr:from>
    <xdr:to>
      <xdr:col>23</xdr:col>
      <xdr:colOff>174625</xdr:colOff>
      <xdr:row>35</xdr:row>
      <xdr:rowOff>41063</xdr:rowOff>
    </xdr:to>
    <xdr:cxnSp macro="">
      <xdr:nvCxnSpPr>
        <xdr:cNvPr id="71" name="直線コネクタ 70">
          <a:extLst>
            <a:ext uri="{FF2B5EF4-FFF2-40B4-BE49-F238E27FC236}">
              <a16:creationId xmlns:a16="http://schemas.microsoft.com/office/drawing/2014/main" xmlns="" id="{7627302C-D92F-4196-B042-5602600DB8C7}"/>
            </a:ext>
          </a:extLst>
        </xdr:cNvPr>
        <xdr:cNvCxnSpPr/>
      </xdr:nvCxnSpPr>
      <xdr:spPr>
        <a:xfrm>
          <a:off x="4119245" y="6678083"/>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93785</xdr:rowOff>
    </xdr:from>
    <xdr:ext cx="405111" cy="259045"/>
    <xdr:sp macro="" textlink="">
      <xdr:nvSpPr>
        <xdr:cNvPr id="72" name="有形固定資産減価償却率最大値テキスト">
          <a:extLst>
            <a:ext uri="{FF2B5EF4-FFF2-40B4-BE49-F238E27FC236}">
              <a16:creationId xmlns:a16="http://schemas.microsoft.com/office/drawing/2014/main" xmlns="" id="{3ECAAB96-7F51-4D20-A2EB-F95F837D8F46}"/>
            </a:ext>
          </a:extLst>
        </xdr:cNvPr>
        <xdr:cNvSpPr txBox="1"/>
      </xdr:nvSpPr>
      <xdr:spPr>
        <a:xfrm>
          <a:off x="4258945" y="4886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147108</xdr:rowOff>
    </xdr:from>
    <xdr:to>
      <xdr:col>23</xdr:col>
      <xdr:colOff>174625</xdr:colOff>
      <xdr:row>25</xdr:row>
      <xdr:rowOff>147108</xdr:rowOff>
    </xdr:to>
    <xdr:cxnSp macro="">
      <xdr:nvCxnSpPr>
        <xdr:cNvPr id="73" name="直線コネクタ 72">
          <a:extLst>
            <a:ext uri="{FF2B5EF4-FFF2-40B4-BE49-F238E27FC236}">
              <a16:creationId xmlns:a16="http://schemas.microsoft.com/office/drawing/2014/main" xmlns="" id="{0E2085A1-3C86-419D-A860-10340D15824C}"/>
            </a:ext>
          </a:extLst>
        </xdr:cNvPr>
        <xdr:cNvCxnSpPr/>
      </xdr:nvCxnSpPr>
      <xdr:spPr>
        <a:xfrm>
          <a:off x="4119245" y="5107728"/>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153052</xdr:rowOff>
    </xdr:from>
    <xdr:ext cx="405111" cy="259045"/>
    <xdr:sp macro="" textlink="">
      <xdr:nvSpPr>
        <xdr:cNvPr id="74" name="有形固定資産減価償却率平均値テキスト">
          <a:extLst>
            <a:ext uri="{FF2B5EF4-FFF2-40B4-BE49-F238E27FC236}">
              <a16:creationId xmlns:a16="http://schemas.microsoft.com/office/drawing/2014/main" xmlns="" id="{ED584B39-8239-4B5F-9737-AAE874BB0A74}"/>
            </a:ext>
          </a:extLst>
        </xdr:cNvPr>
        <xdr:cNvSpPr txBox="1"/>
      </xdr:nvSpPr>
      <xdr:spPr>
        <a:xfrm>
          <a:off x="4258945" y="5951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3175</xdr:rowOff>
    </xdr:from>
    <xdr:to>
      <xdr:col>23</xdr:col>
      <xdr:colOff>136525</xdr:colOff>
      <xdr:row>31</xdr:row>
      <xdr:rowOff>104775</xdr:rowOff>
    </xdr:to>
    <xdr:sp macro="" textlink="">
      <xdr:nvSpPr>
        <xdr:cNvPr id="75" name="フローチャート: 判断 74">
          <a:extLst>
            <a:ext uri="{FF2B5EF4-FFF2-40B4-BE49-F238E27FC236}">
              <a16:creationId xmlns:a16="http://schemas.microsoft.com/office/drawing/2014/main" xmlns="" id="{BCFE1B7B-9EDE-4F4C-BFE2-8195DD16F0E2}"/>
            </a:ext>
          </a:extLst>
        </xdr:cNvPr>
        <xdr:cNvSpPr/>
      </xdr:nvSpPr>
      <xdr:spPr>
        <a:xfrm>
          <a:off x="4157345" y="596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160232</xdr:rowOff>
    </xdr:from>
    <xdr:to>
      <xdr:col>19</xdr:col>
      <xdr:colOff>187325</xdr:colOff>
      <xdr:row>31</xdr:row>
      <xdr:rowOff>90382</xdr:rowOff>
    </xdr:to>
    <xdr:sp macro="" textlink="">
      <xdr:nvSpPr>
        <xdr:cNvPr id="76" name="フローチャート: 判断 75">
          <a:extLst>
            <a:ext uri="{FF2B5EF4-FFF2-40B4-BE49-F238E27FC236}">
              <a16:creationId xmlns:a16="http://schemas.microsoft.com/office/drawing/2014/main" xmlns="" id="{A62F8F90-AE0E-4FEB-A081-93E13B40C314}"/>
            </a:ext>
          </a:extLst>
        </xdr:cNvPr>
        <xdr:cNvSpPr/>
      </xdr:nvSpPr>
      <xdr:spPr>
        <a:xfrm>
          <a:off x="3537585" y="595905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167428</xdr:rowOff>
    </xdr:from>
    <xdr:to>
      <xdr:col>15</xdr:col>
      <xdr:colOff>187325</xdr:colOff>
      <xdr:row>31</xdr:row>
      <xdr:rowOff>97578</xdr:rowOff>
    </xdr:to>
    <xdr:sp macro="" textlink="">
      <xdr:nvSpPr>
        <xdr:cNvPr id="77" name="フローチャート: 判断 76">
          <a:extLst>
            <a:ext uri="{FF2B5EF4-FFF2-40B4-BE49-F238E27FC236}">
              <a16:creationId xmlns:a16="http://schemas.microsoft.com/office/drawing/2014/main" xmlns="" id="{5E487051-BE17-4BBF-9689-4B98389A344F}"/>
            </a:ext>
          </a:extLst>
        </xdr:cNvPr>
        <xdr:cNvSpPr/>
      </xdr:nvSpPr>
      <xdr:spPr>
        <a:xfrm>
          <a:off x="2867025" y="596624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13970</xdr:rowOff>
    </xdr:from>
    <xdr:to>
      <xdr:col>11</xdr:col>
      <xdr:colOff>187325</xdr:colOff>
      <xdr:row>31</xdr:row>
      <xdr:rowOff>115570</xdr:rowOff>
    </xdr:to>
    <xdr:sp macro="" textlink="">
      <xdr:nvSpPr>
        <xdr:cNvPr id="78" name="フローチャート: 判断 77">
          <a:extLst>
            <a:ext uri="{FF2B5EF4-FFF2-40B4-BE49-F238E27FC236}">
              <a16:creationId xmlns:a16="http://schemas.microsoft.com/office/drawing/2014/main" xmlns="" id="{9D04A513-CF8B-4B7F-B5D9-F584A939D7C9}"/>
            </a:ext>
          </a:extLst>
        </xdr:cNvPr>
        <xdr:cNvSpPr/>
      </xdr:nvSpPr>
      <xdr:spPr>
        <a:xfrm>
          <a:off x="2196465" y="59804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17568</xdr:rowOff>
    </xdr:from>
    <xdr:to>
      <xdr:col>7</xdr:col>
      <xdr:colOff>187325</xdr:colOff>
      <xdr:row>31</xdr:row>
      <xdr:rowOff>119168</xdr:rowOff>
    </xdr:to>
    <xdr:sp macro="" textlink="">
      <xdr:nvSpPr>
        <xdr:cNvPr id="79" name="フローチャート: 判断 78">
          <a:extLst>
            <a:ext uri="{FF2B5EF4-FFF2-40B4-BE49-F238E27FC236}">
              <a16:creationId xmlns:a16="http://schemas.microsoft.com/office/drawing/2014/main" xmlns="" id="{FB8D469C-7245-4208-AC58-97FEC66FD4BC}"/>
            </a:ext>
          </a:extLst>
        </xdr:cNvPr>
        <xdr:cNvSpPr/>
      </xdr:nvSpPr>
      <xdr:spPr>
        <a:xfrm>
          <a:off x="1525905" y="598402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xmlns="" id="{9E3FB2B7-1D69-40E7-872F-BB54E82615EA}"/>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xmlns="" id="{25438E1A-6776-4277-93D6-DAE6DBD4CBE7}"/>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xmlns="" id="{BF0507BC-07A1-433E-B5C5-84867F80D489}"/>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xmlns="" id="{4A6BE7F8-C37B-450F-9045-6F7113968EBC}"/>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xmlns="" id="{731C704B-9626-47B5-A849-B29665195FC8}"/>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19685</xdr:rowOff>
    </xdr:from>
    <xdr:to>
      <xdr:col>23</xdr:col>
      <xdr:colOff>136525</xdr:colOff>
      <xdr:row>27</xdr:row>
      <xdr:rowOff>121285</xdr:rowOff>
    </xdr:to>
    <xdr:sp macro="" textlink="">
      <xdr:nvSpPr>
        <xdr:cNvPr id="85" name="楕円 84">
          <a:extLst>
            <a:ext uri="{FF2B5EF4-FFF2-40B4-BE49-F238E27FC236}">
              <a16:creationId xmlns:a16="http://schemas.microsoft.com/office/drawing/2014/main" xmlns="" id="{B9911EC3-9392-4FCD-81CD-008BB07FB55C}"/>
            </a:ext>
          </a:extLst>
        </xdr:cNvPr>
        <xdr:cNvSpPr/>
      </xdr:nvSpPr>
      <xdr:spPr>
        <a:xfrm>
          <a:off x="4157345" y="531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42562</xdr:rowOff>
    </xdr:from>
    <xdr:ext cx="405111" cy="259045"/>
    <xdr:sp macro="" textlink="">
      <xdr:nvSpPr>
        <xdr:cNvPr id="86" name="有形固定資産減価償却率該当値テキスト">
          <a:extLst>
            <a:ext uri="{FF2B5EF4-FFF2-40B4-BE49-F238E27FC236}">
              <a16:creationId xmlns:a16="http://schemas.microsoft.com/office/drawing/2014/main" xmlns="" id="{06DC9C09-EB7B-4980-858D-7018EFF14F4F}"/>
            </a:ext>
          </a:extLst>
        </xdr:cNvPr>
        <xdr:cNvSpPr txBox="1"/>
      </xdr:nvSpPr>
      <xdr:spPr>
        <a:xfrm>
          <a:off x="4258945" y="517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89535</xdr:rowOff>
    </xdr:from>
    <xdr:to>
      <xdr:col>19</xdr:col>
      <xdr:colOff>187325</xdr:colOff>
      <xdr:row>32</xdr:row>
      <xdr:rowOff>19685</xdr:rowOff>
    </xdr:to>
    <xdr:sp macro="" textlink="">
      <xdr:nvSpPr>
        <xdr:cNvPr id="87" name="楕円 86">
          <a:extLst>
            <a:ext uri="{FF2B5EF4-FFF2-40B4-BE49-F238E27FC236}">
              <a16:creationId xmlns:a16="http://schemas.microsoft.com/office/drawing/2014/main" xmlns="" id="{5C73B126-A319-4066-89CC-1E96A0B88EA1}"/>
            </a:ext>
          </a:extLst>
        </xdr:cNvPr>
        <xdr:cNvSpPr/>
      </xdr:nvSpPr>
      <xdr:spPr>
        <a:xfrm>
          <a:off x="3537585" y="60559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70485</xdr:rowOff>
    </xdr:from>
    <xdr:to>
      <xdr:col>23</xdr:col>
      <xdr:colOff>85725</xdr:colOff>
      <xdr:row>31</xdr:row>
      <xdr:rowOff>140335</xdr:rowOff>
    </xdr:to>
    <xdr:cxnSp macro="">
      <xdr:nvCxnSpPr>
        <xdr:cNvPr id="88" name="直線コネクタ 87">
          <a:extLst>
            <a:ext uri="{FF2B5EF4-FFF2-40B4-BE49-F238E27FC236}">
              <a16:creationId xmlns:a16="http://schemas.microsoft.com/office/drawing/2014/main" xmlns="" id="{7CB1E59F-2C6C-46AD-924F-C54BCDD94801}"/>
            </a:ext>
          </a:extLst>
        </xdr:cNvPr>
        <xdr:cNvCxnSpPr/>
      </xdr:nvCxnSpPr>
      <xdr:spPr>
        <a:xfrm flipV="1">
          <a:off x="3588385" y="5366385"/>
          <a:ext cx="619760" cy="740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89535</xdr:rowOff>
    </xdr:from>
    <xdr:to>
      <xdr:col>15</xdr:col>
      <xdr:colOff>187325</xdr:colOff>
      <xdr:row>32</xdr:row>
      <xdr:rowOff>19685</xdr:rowOff>
    </xdr:to>
    <xdr:sp macro="" textlink="">
      <xdr:nvSpPr>
        <xdr:cNvPr id="89" name="楕円 88">
          <a:extLst>
            <a:ext uri="{FF2B5EF4-FFF2-40B4-BE49-F238E27FC236}">
              <a16:creationId xmlns:a16="http://schemas.microsoft.com/office/drawing/2014/main" xmlns="" id="{548B9FFD-3B8F-444F-90CE-92F747B4C2C4}"/>
            </a:ext>
          </a:extLst>
        </xdr:cNvPr>
        <xdr:cNvSpPr/>
      </xdr:nvSpPr>
      <xdr:spPr>
        <a:xfrm>
          <a:off x="2867025" y="60559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140335</xdr:rowOff>
    </xdr:from>
    <xdr:to>
      <xdr:col>19</xdr:col>
      <xdr:colOff>136525</xdr:colOff>
      <xdr:row>31</xdr:row>
      <xdr:rowOff>140335</xdr:rowOff>
    </xdr:to>
    <xdr:cxnSp macro="">
      <xdr:nvCxnSpPr>
        <xdr:cNvPr id="90" name="直線コネクタ 89">
          <a:extLst>
            <a:ext uri="{FF2B5EF4-FFF2-40B4-BE49-F238E27FC236}">
              <a16:creationId xmlns:a16="http://schemas.microsoft.com/office/drawing/2014/main" xmlns="" id="{5BED767B-AE1C-45C7-B92B-5F7624B124B0}"/>
            </a:ext>
          </a:extLst>
        </xdr:cNvPr>
        <xdr:cNvCxnSpPr/>
      </xdr:nvCxnSpPr>
      <xdr:spPr>
        <a:xfrm>
          <a:off x="2917825" y="6106795"/>
          <a:ext cx="670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46355</xdr:rowOff>
    </xdr:from>
    <xdr:to>
      <xdr:col>11</xdr:col>
      <xdr:colOff>187325</xdr:colOff>
      <xdr:row>31</xdr:row>
      <xdr:rowOff>147955</xdr:rowOff>
    </xdr:to>
    <xdr:sp macro="" textlink="">
      <xdr:nvSpPr>
        <xdr:cNvPr id="91" name="楕円 90">
          <a:extLst>
            <a:ext uri="{FF2B5EF4-FFF2-40B4-BE49-F238E27FC236}">
              <a16:creationId xmlns:a16="http://schemas.microsoft.com/office/drawing/2014/main" xmlns="" id="{0B989B1D-6664-451A-B871-C660919742A7}"/>
            </a:ext>
          </a:extLst>
        </xdr:cNvPr>
        <xdr:cNvSpPr/>
      </xdr:nvSpPr>
      <xdr:spPr>
        <a:xfrm>
          <a:off x="2196465" y="60128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97155</xdr:rowOff>
    </xdr:from>
    <xdr:to>
      <xdr:col>15</xdr:col>
      <xdr:colOff>136525</xdr:colOff>
      <xdr:row>31</xdr:row>
      <xdr:rowOff>140335</xdr:rowOff>
    </xdr:to>
    <xdr:cxnSp macro="">
      <xdr:nvCxnSpPr>
        <xdr:cNvPr id="92" name="直線コネクタ 91">
          <a:extLst>
            <a:ext uri="{FF2B5EF4-FFF2-40B4-BE49-F238E27FC236}">
              <a16:creationId xmlns:a16="http://schemas.microsoft.com/office/drawing/2014/main" xmlns="" id="{A5EC2D4D-92FB-44F6-9AD5-131E151A3105}"/>
            </a:ext>
          </a:extLst>
        </xdr:cNvPr>
        <xdr:cNvCxnSpPr/>
      </xdr:nvCxnSpPr>
      <xdr:spPr>
        <a:xfrm>
          <a:off x="2247265" y="6063615"/>
          <a:ext cx="67056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21167</xdr:rowOff>
    </xdr:from>
    <xdr:to>
      <xdr:col>7</xdr:col>
      <xdr:colOff>187325</xdr:colOff>
      <xdr:row>31</xdr:row>
      <xdr:rowOff>122767</xdr:rowOff>
    </xdr:to>
    <xdr:sp macro="" textlink="">
      <xdr:nvSpPr>
        <xdr:cNvPr id="93" name="楕円 92">
          <a:extLst>
            <a:ext uri="{FF2B5EF4-FFF2-40B4-BE49-F238E27FC236}">
              <a16:creationId xmlns:a16="http://schemas.microsoft.com/office/drawing/2014/main" xmlns="" id="{83DCB66C-A274-497C-B0A4-F8A24ADE819B}"/>
            </a:ext>
          </a:extLst>
        </xdr:cNvPr>
        <xdr:cNvSpPr/>
      </xdr:nvSpPr>
      <xdr:spPr>
        <a:xfrm>
          <a:off x="1525905" y="598762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71967</xdr:rowOff>
    </xdr:from>
    <xdr:to>
      <xdr:col>11</xdr:col>
      <xdr:colOff>136525</xdr:colOff>
      <xdr:row>31</xdr:row>
      <xdr:rowOff>97155</xdr:rowOff>
    </xdr:to>
    <xdr:cxnSp macro="">
      <xdr:nvCxnSpPr>
        <xdr:cNvPr id="94" name="直線コネクタ 93">
          <a:extLst>
            <a:ext uri="{FF2B5EF4-FFF2-40B4-BE49-F238E27FC236}">
              <a16:creationId xmlns:a16="http://schemas.microsoft.com/office/drawing/2014/main" xmlns="" id="{027AF9DD-8FD4-44B4-86F1-82E6EC4DD635}"/>
            </a:ext>
          </a:extLst>
        </xdr:cNvPr>
        <xdr:cNvCxnSpPr/>
      </xdr:nvCxnSpPr>
      <xdr:spPr>
        <a:xfrm>
          <a:off x="1576705" y="6038427"/>
          <a:ext cx="67056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106909</xdr:rowOff>
    </xdr:from>
    <xdr:ext cx="405111" cy="259045"/>
    <xdr:sp macro="" textlink="">
      <xdr:nvSpPr>
        <xdr:cNvPr id="95" name="n_1aveValue有形固定資産減価償却率">
          <a:extLst>
            <a:ext uri="{FF2B5EF4-FFF2-40B4-BE49-F238E27FC236}">
              <a16:creationId xmlns:a16="http://schemas.microsoft.com/office/drawing/2014/main" xmlns="" id="{E9C84C07-409A-48E7-BAC6-1C481159379B}"/>
            </a:ext>
          </a:extLst>
        </xdr:cNvPr>
        <xdr:cNvSpPr txBox="1"/>
      </xdr:nvSpPr>
      <xdr:spPr>
        <a:xfrm>
          <a:off x="3395989" y="5738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114105</xdr:rowOff>
    </xdr:from>
    <xdr:ext cx="405111" cy="259045"/>
    <xdr:sp macro="" textlink="">
      <xdr:nvSpPr>
        <xdr:cNvPr id="96" name="n_2aveValue有形固定資産減価償却率">
          <a:extLst>
            <a:ext uri="{FF2B5EF4-FFF2-40B4-BE49-F238E27FC236}">
              <a16:creationId xmlns:a16="http://schemas.microsoft.com/office/drawing/2014/main" xmlns="" id="{00600C62-C6EB-45F4-B37C-0908005DC37A}"/>
            </a:ext>
          </a:extLst>
        </xdr:cNvPr>
        <xdr:cNvSpPr txBox="1"/>
      </xdr:nvSpPr>
      <xdr:spPr>
        <a:xfrm>
          <a:off x="2738129" y="574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132097</xdr:rowOff>
    </xdr:from>
    <xdr:ext cx="405111" cy="259045"/>
    <xdr:sp macro="" textlink="">
      <xdr:nvSpPr>
        <xdr:cNvPr id="97" name="n_3aveValue有形固定資産減価償却率">
          <a:extLst>
            <a:ext uri="{FF2B5EF4-FFF2-40B4-BE49-F238E27FC236}">
              <a16:creationId xmlns:a16="http://schemas.microsoft.com/office/drawing/2014/main" xmlns="" id="{66CC4D10-B218-462C-BAC8-748634DE866D}"/>
            </a:ext>
          </a:extLst>
        </xdr:cNvPr>
        <xdr:cNvSpPr txBox="1"/>
      </xdr:nvSpPr>
      <xdr:spPr>
        <a:xfrm>
          <a:off x="2067569" y="576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135695</xdr:rowOff>
    </xdr:from>
    <xdr:ext cx="405111" cy="259045"/>
    <xdr:sp macro="" textlink="">
      <xdr:nvSpPr>
        <xdr:cNvPr id="98" name="n_4aveValue有形固定資産減価償却率">
          <a:extLst>
            <a:ext uri="{FF2B5EF4-FFF2-40B4-BE49-F238E27FC236}">
              <a16:creationId xmlns:a16="http://schemas.microsoft.com/office/drawing/2014/main" xmlns="" id="{5F09A8F8-FE4E-4C84-A37C-681DBC839A56}"/>
            </a:ext>
          </a:extLst>
        </xdr:cNvPr>
        <xdr:cNvSpPr txBox="1"/>
      </xdr:nvSpPr>
      <xdr:spPr>
        <a:xfrm>
          <a:off x="1397009" y="5766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10812</xdr:rowOff>
    </xdr:from>
    <xdr:ext cx="405111" cy="259045"/>
    <xdr:sp macro="" textlink="">
      <xdr:nvSpPr>
        <xdr:cNvPr id="99" name="n_1mainValue有形固定資産減価償却率">
          <a:extLst>
            <a:ext uri="{FF2B5EF4-FFF2-40B4-BE49-F238E27FC236}">
              <a16:creationId xmlns:a16="http://schemas.microsoft.com/office/drawing/2014/main" xmlns="" id="{0C95D782-F8EC-4B39-8E3E-E74DEF58FD75}"/>
            </a:ext>
          </a:extLst>
        </xdr:cNvPr>
        <xdr:cNvSpPr txBox="1"/>
      </xdr:nvSpPr>
      <xdr:spPr>
        <a:xfrm>
          <a:off x="3395989" y="6144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10812</xdr:rowOff>
    </xdr:from>
    <xdr:ext cx="405111" cy="259045"/>
    <xdr:sp macro="" textlink="">
      <xdr:nvSpPr>
        <xdr:cNvPr id="100" name="n_2mainValue有形固定資産減価償却率">
          <a:extLst>
            <a:ext uri="{FF2B5EF4-FFF2-40B4-BE49-F238E27FC236}">
              <a16:creationId xmlns:a16="http://schemas.microsoft.com/office/drawing/2014/main" xmlns="" id="{0137A6D5-5F3B-40A9-8A2F-C197E9692CDA}"/>
            </a:ext>
          </a:extLst>
        </xdr:cNvPr>
        <xdr:cNvSpPr txBox="1"/>
      </xdr:nvSpPr>
      <xdr:spPr>
        <a:xfrm>
          <a:off x="2738129" y="6144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139082</xdr:rowOff>
    </xdr:from>
    <xdr:ext cx="405111" cy="259045"/>
    <xdr:sp macro="" textlink="">
      <xdr:nvSpPr>
        <xdr:cNvPr id="101" name="n_3mainValue有形固定資産減価償却率">
          <a:extLst>
            <a:ext uri="{FF2B5EF4-FFF2-40B4-BE49-F238E27FC236}">
              <a16:creationId xmlns:a16="http://schemas.microsoft.com/office/drawing/2014/main" xmlns="" id="{0CCDDD9E-82F7-4B8F-ACFA-D065851BCF0F}"/>
            </a:ext>
          </a:extLst>
        </xdr:cNvPr>
        <xdr:cNvSpPr txBox="1"/>
      </xdr:nvSpPr>
      <xdr:spPr>
        <a:xfrm>
          <a:off x="2067569" y="6105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113894</xdr:rowOff>
    </xdr:from>
    <xdr:ext cx="405111" cy="259045"/>
    <xdr:sp macro="" textlink="">
      <xdr:nvSpPr>
        <xdr:cNvPr id="102" name="n_4mainValue有形固定資産減価償却率">
          <a:extLst>
            <a:ext uri="{FF2B5EF4-FFF2-40B4-BE49-F238E27FC236}">
              <a16:creationId xmlns:a16="http://schemas.microsoft.com/office/drawing/2014/main" xmlns="" id="{1899DDE0-F235-4853-B608-42A35853D922}"/>
            </a:ext>
          </a:extLst>
        </xdr:cNvPr>
        <xdr:cNvSpPr txBox="1"/>
      </xdr:nvSpPr>
      <xdr:spPr>
        <a:xfrm>
          <a:off x="1397009" y="6080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xmlns="" id="{FB3584EE-ABDD-4E32-A099-AA82419B09F7}"/>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xmlns="" id="{44031C7E-4746-4600-8999-8D2F604ABF10}"/>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xmlns="" id="{AB70E18B-1FA4-4F0A-B374-682D3EFB4817}"/>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[ 959.4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xmlns="" id="{D38AF432-1408-4F6A-9E76-752726C58215}"/>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xmlns="" id="{85D69EE2-2B61-4769-B13C-1DCBDFE0E761}"/>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xmlns="" id="{0F116E92-4479-454F-AF2B-3F6C14B9FEF3}"/>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xmlns="" id="{E62FDA09-EB97-4259-AEB7-B1DE75BF361A}"/>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xmlns="" id="{D49B7FF8-39E5-4FD1-9FD5-03985A5C4583}"/>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xmlns="" id="{253914EF-CC6B-4F7C-809F-A77B53F824AF}"/>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xmlns="" id="{1674C990-A40E-4F53-8D89-35EC497F66F3}"/>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xmlns="" id="{9615C781-8EB2-4BC1-93C7-4295BBCACBB7}"/>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xmlns="" id="{144B672F-1137-468A-A48A-D6F0E378596F}"/>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xmlns="" id="{585C181F-AF6E-4447-B00F-1A7BF0D268D2}"/>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年度よりし尿処理・じん芥処理・埋立処分施設建設事業が開始されたことに伴い、類似団体よりも大幅に高い水準となっている。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事業はまだ継続中であるため、今後も高い水準が続く見込みだが、徐々に減少していく見込みである。</a:t>
          </a: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xmlns="" id="{FDF0E0C8-E9B1-4F68-89F0-4E5BA6E0BC8C}"/>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xmlns="" id="{2C177640-C583-4AA4-9FD5-F8D698EDBA77}"/>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xmlns="" id="{F20F96B4-29DE-46A5-98E1-459086220D56}"/>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9" name="直線コネクタ 118">
          <a:extLst>
            <a:ext uri="{FF2B5EF4-FFF2-40B4-BE49-F238E27FC236}">
              <a16:creationId xmlns:a16="http://schemas.microsoft.com/office/drawing/2014/main" xmlns="" id="{99F1054B-B680-463A-9F2F-E2512BFC2E5B}"/>
            </a:ext>
          </a:extLst>
        </xdr:cNvPr>
        <xdr:cNvCxnSpPr/>
      </xdr:nvCxnSpPr>
      <xdr:spPr>
        <a:xfrm>
          <a:off x="9971405" y="666831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0" name="テキスト ボックス 119">
          <a:extLst>
            <a:ext uri="{FF2B5EF4-FFF2-40B4-BE49-F238E27FC236}">
              <a16:creationId xmlns:a16="http://schemas.microsoft.com/office/drawing/2014/main" xmlns="" id="{28726C09-8C6F-4640-A79F-165302DB16B7}"/>
            </a:ext>
          </a:extLst>
        </xdr:cNvPr>
        <xdr:cNvSpPr txBox="1"/>
      </xdr:nvSpPr>
      <xdr:spPr>
        <a:xfrm>
          <a:off x="9486041" y="657832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1" name="直線コネクタ 120">
          <a:extLst>
            <a:ext uri="{FF2B5EF4-FFF2-40B4-BE49-F238E27FC236}">
              <a16:creationId xmlns:a16="http://schemas.microsoft.com/office/drawing/2014/main" xmlns="" id="{E1CBF1C2-8A16-49DA-81A6-D7EA09B8DE57}"/>
            </a:ext>
          </a:extLst>
        </xdr:cNvPr>
        <xdr:cNvCxnSpPr/>
      </xdr:nvCxnSpPr>
      <xdr:spPr>
        <a:xfrm>
          <a:off x="9971405" y="6367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2" name="テキスト ボックス 121">
          <a:extLst>
            <a:ext uri="{FF2B5EF4-FFF2-40B4-BE49-F238E27FC236}">
              <a16:creationId xmlns:a16="http://schemas.microsoft.com/office/drawing/2014/main" xmlns="" id="{77BFA521-EFBC-4ED0-BBD2-FC2BDE53CAB6}"/>
            </a:ext>
          </a:extLst>
        </xdr:cNvPr>
        <xdr:cNvSpPr txBox="1"/>
      </xdr:nvSpPr>
      <xdr:spPr>
        <a:xfrm>
          <a:off x="9486041" y="627751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3" name="直線コネクタ 122">
          <a:extLst>
            <a:ext uri="{FF2B5EF4-FFF2-40B4-BE49-F238E27FC236}">
              <a16:creationId xmlns:a16="http://schemas.microsoft.com/office/drawing/2014/main" xmlns="" id="{A8BFA605-63EB-4F68-B84E-C44D43868227}"/>
            </a:ext>
          </a:extLst>
        </xdr:cNvPr>
        <xdr:cNvCxnSpPr/>
      </xdr:nvCxnSpPr>
      <xdr:spPr>
        <a:xfrm>
          <a:off x="9971405" y="606669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4" name="テキスト ボックス 123">
          <a:extLst>
            <a:ext uri="{FF2B5EF4-FFF2-40B4-BE49-F238E27FC236}">
              <a16:creationId xmlns:a16="http://schemas.microsoft.com/office/drawing/2014/main" xmlns="" id="{0FF277C7-C586-4360-AC98-7F5207EEB911}"/>
            </a:ext>
          </a:extLst>
        </xdr:cNvPr>
        <xdr:cNvSpPr txBox="1"/>
      </xdr:nvSpPr>
      <xdr:spPr>
        <a:xfrm>
          <a:off x="9542936" y="597289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5" name="直線コネクタ 124">
          <a:extLst>
            <a:ext uri="{FF2B5EF4-FFF2-40B4-BE49-F238E27FC236}">
              <a16:creationId xmlns:a16="http://schemas.microsoft.com/office/drawing/2014/main" xmlns="" id="{66F43E81-F4D6-488F-AD30-28B71E76B65E}"/>
            </a:ext>
          </a:extLst>
        </xdr:cNvPr>
        <xdr:cNvCxnSpPr/>
      </xdr:nvCxnSpPr>
      <xdr:spPr>
        <a:xfrm>
          <a:off x="9971405" y="576589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6" name="テキスト ボックス 125">
          <a:extLst>
            <a:ext uri="{FF2B5EF4-FFF2-40B4-BE49-F238E27FC236}">
              <a16:creationId xmlns:a16="http://schemas.microsoft.com/office/drawing/2014/main" xmlns="" id="{F9DB07F5-E570-40E3-A88A-91BD28B27196}"/>
            </a:ext>
          </a:extLst>
        </xdr:cNvPr>
        <xdr:cNvSpPr txBox="1"/>
      </xdr:nvSpPr>
      <xdr:spPr>
        <a:xfrm>
          <a:off x="9542936" y="567209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7" name="直線コネクタ 126">
          <a:extLst>
            <a:ext uri="{FF2B5EF4-FFF2-40B4-BE49-F238E27FC236}">
              <a16:creationId xmlns:a16="http://schemas.microsoft.com/office/drawing/2014/main" xmlns="" id="{ED365C49-E359-42FE-A43B-EA05D416AAB3}"/>
            </a:ext>
          </a:extLst>
        </xdr:cNvPr>
        <xdr:cNvCxnSpPr/>
      </xdr:nvCxnSpPr>
      <xdr:spPr>
        <a:xfrm>
          <a:off x="9971405" y="5465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8" name="テキスト ボックス 127">
          <a:extLst>
            <a:ext uri="{FF2B5EF4-FFF2-40B4-BE49-F238E27FC236}">
              <a16:creationId xmlns:a16="http://schemas.microsoft.com/office/drawing/2014/main" xmlns="" id="{C7C5EA54-9DCE-4201-9BBA-357EC1821E0B}"/>
            </a:ext>
          </a:extLst>
        </xdr:cNvPr>
        <xdr:cNvSpPr txBox="1"/>
      </xdr:nvSpPr>
      <xdr:spPr>
        <a:xfrm>
          <a:off x="9542936" y="5371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9" name="直線コネクタ 128">
          <a:extLst>
            <a:ext uri="{FF2B5EF4-FFF2-40B4-BE49-F238E27FC236}">
              <a16:creationId xmlns:a16="http://schemas.microsoft.com/office/drawing/2014/main" xmlns="" id="{C015E942-5F1E-4E4F-B5A3-E56DA5878817}"/>
            </a:ext>
          </a:extLst>
        </xdr:cNvPr>
        <xdr:cNvCxnSpPr/>
      </xdr:nvCxnSpPr>
      <xdr:spPr>
        <a:xfrm>
          <a:off x="9971405" y="516046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0" name="テキスト ボックス 129">
          <a:extLst>
            <a:ext uri="{FF2B5EF4-FFF2-40B4-BE49-F238E27FC236}">
              <a16:creationId xmlns:a16="http://schemas.microsoft.com/office/drawing/2014/main" xmlns="" id="{38B2B275-3A44-476D-81F2-28E54774CA62}"/>
            </a:ext>
          </a:extLst>
        </xdr:cNvPr>
        <xdr:cNvSpPr txBox="1"/>
      </xdr:nvSpPr>
      <xdr:spPr>
        <a:xfrm>
          <a:off x="9645528" y="507047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xmlns="" id="{C64B90EA-985F-459A-B788-D06A4DE02C12}"/>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xmlns="" id="{13644CA3-A520-4845-B26C-6393E204056E}"/>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31</xdr:row>
      <xdr:rowOff>161308</xdr:rowOff>
    </xdr:to>
    <xdr:cxnSp macro="">
      <xdr:nvCxnSpPr>
        <xdr:cNvPr id="133" name="直線コネクタ 132">
          <a:extLst>
            <a:ext uri="{FF2B5EF4-FFF2-40B4-BE49-F238E27FC236}">
              <a16:creationId xmlns:a16="http://schemas.microsoft.com/office/drawing/2014/main" xmlns="" id="{9D409D82-8831-4844-B7B4-3196166598AC}"/>
            </a:ext>
          </a:extLst>
        </xdr:cNvPr>
        <xdr:cNvCxnSpPr/>
      </xdr:nvCxnSpPr>
      <xdr:spPr>
        <a:xfrm flipV="1">
          <a:off x="13027660" y="5160463"/>
          <a:ext cx="1269" cy="96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165135</xdr:rowOff>
    </xdr:from>
    <xdr:ext cx="469744" cy="259045"/>
    <xdr:sp macro="" textlink="">
      <xdr:nvSpPr>
        <xdr:cNvPr id="134" name="債務償還比率最小値テキスト">
          <a:extLst>
            <a:ext uri="{FF2B5EF4-FFF2-40B4-BE49-F238E27FC236}">
              <a16:creationId xmlns:a16="http://schemas.microsoft.com/office/drawing/2014/main" xmlns="" id="{081788BF-7FB1-421B-81A5-943371CE1567}"/>
            </a:ext>
          </a:extLst>
        </xdr:cNvPr>
        <xdr:cNvSpPr txBox="1"/>
      </xdr:nvSpPr>
      <xdr:spPr>
        <a:xfrm>
          <a:off x="13080365" y="6131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31</xdr:row>
      <xdr:rowOff>161308</xdr:rowOff>
    </xdr:from>
    <xdr:to>
      <xdr:col>76</xdr:col>
      <xdr:colOff>111125</xdr:colOff>
      <xdr:row>31</xdr:row>
      <xdr:rowOff>161308</xdr:rowOff>
    </xdr:to>
    <xdr:cxnSp macro="">
      <xdr:nvCxnSpPr>
        <xdr:cNvPr id="135" name="直線コネクタ 134">
          <a:extLst>
            <a:ext uri="{FF2B5EF4-FFF2-40B4-BE49-F238E27FC236}">
              <a16:creationId xmlns:a16="http://schemas.microsoft.com/office/drawing/2014/main" xmlns="" id="{117C4E13-9F61-47D0-9C9F-B6E9676E0FC6}"/>
            </a:ext>
          </a:extLst>
        </xdr:cNvPr>
        <xdr:cNvCxnSpPr/>
      </xdr:nvCxnSpPr>
      <xdr:spPr>
        <a:xfrm>
          <a:off x="12963525" y="61277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6" name="債務償還比率最大値テキスト">
          <a:extLst>
            <a:ext uri="{FF2B5EF4-FFF2-40B4-BE49-F238E27FC236}">
              <a16:creationId xmlns:a16="http://schemas.microsoft.com/office/drawing/2014/main" xmlns="" id="{11B25D18-AFFC-4C1E-85BB-7BF95E1DA4A2}"/>
            </a:ext>
          </a:extLst>
        </xdr:cNvPr>
        <xdr:cNvSpPr txBox="1"/>
      </xdr:nvSpPr>
      <xdr:spPr>
        <a:xfrm>
          <a:off x="13080365" y="49433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7" name="直線コネクタ 136">
          <a:extLst>
            <a:ext uri="{FF2B5EF4-FFF2-40B4-BE49-F238E27FC236}">
              <a16:creationId xmlns:a16="http://schemas.microsoft.com/office/drawing/2014/main" xmlns="" id="{727857E2-7951-4DB3-877F-F309026BF354}"/>
            </a:ext>
          </a:extLst>
        </xdr:cNvPr>
        <xdr:cNvCxnSpPr/>
      </xdr:nvCxnSpPr>
      <xdr:spPr>
        <a:xfrm>
          <a:off x="12963525" y="51604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17718</xdr:rowOff>
    </xdr:from>
    <xdr:ext cx="469744" cy="259045"/>
    <xdr:sp macro="" textlink="">
      <xdr:nvSpPr>
        <xdr:cNvPr id="138" name="債務償還比率平均値テキスト">
          <a:extLst>
            <a:ext uri="{FF2B5EF4-FFF2-40B4-BE49-F238E27FC236}">
              <a16:creationId xmlns:a16="http://schemas.microsoft.com/office/drawing/2014/main" xmlns="" id="{0F6C7AB4-8306-478C-A666-94B3EDB68631}"/>
            </a:ext>
          </a:extLst>
        </xdr:cNvPr>
        <xdr:cNvSpPr txBox="1"/>
      </xdr:nvSpPr>
      <xdr:spPr>
        <a:xfrm>
          <a:off x="13080365" y="53136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166291</xdr:rowOff>
    </xdr:from>
    <xdr:to>
      <xdr:col>76</xdr:col>
      <xdr:colOff>73025</xdr:colOff>
      <xdr:row>28</xdr:row>
      <xdr:rowOff>96441</xdr:rowOff>
    </xdr:to>
    <xdr:sp macro="" textlink="">
      <xdr:nvSpPr>
        <xdr:cNvPr id="139" name="フローチャート: 判断 138">
          <a:extLst>
            <a:ext uri="{FF2B5EF4-FFF2-40B4-BE49-F238E27FC236}">
              <a16:creationId xmlns:a16="http://schemas.microsoft.com/office/drawing/2014/main" xmlns="" id="{F81AF080-F255-424D-AF86-A79D241E0E63}"/>
            </a:ext>
          </a:extLst>
        </xdr:cNvPr>
        <xdr:cNvSpPr/>
      </xdr:nvSpPr>
      <xdr:spPr>
        <a:xfrm>
          <a:off x="13001625" y="546219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163104</xdr:rowOff>
    </xdr:from>
    <xdr:to>
      <xdr:col>72</xdr:col>
      <xdr:colOff>123825</xdr:colOff>
      <xdr:row>28</xdr:row>
      <xdr:rowOff>93254</xdr:rowOff>
    </xdr:to>
    <xdr:sp macro="" textlink="">
      <xdr:nvSpPr>
        <xdr:cNvPr id="140" name="フローチャート: 判断 139">
          <a:extLst>
            <a:ext uri="{FF2B5EF4-FFF2-40B4-BE49-F238E27FC236}">
              <a16:creationId xmlns:a16="http://schemas.microsoft.com/office/drawing/2014/main" xmlns="" id="{E28A854A-CF24-4BF7-BF1B-B035EB0F27C5}"/>
            </a:ext>
          </a:extLst>
        </xdr:cNvPr>
        <xdr:cNvSpPr/>
      </xdr:nvSpPr>
      <xdr:spPr>
        <a:xfrm>
          <a:off x="12359005" y="54590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134148</xdr:rowOff>
    </xdr:from>
    <xdr:to>
      <xdr:col>68</xdr:col>
      <xdr:colOff>123825</xdr:colOff>
      <xdr:row>29</xdr:row>
      <xdr:rowOff>64298</xdr:rowOff>
    </xdr:to>
    <xdr:sp macro="" textlink="">
      <xdr:nvSpPr>
        <xdr:cNvPr id="141" name="フローチャート: 判断 140">
          <a:extLst>
            <a:ext uri="{FF2B5EF4-FFF2-40B4-BE49-F238E27FC236}">
              <a16:creationId xmlns:a16="http://schemas.microsoft.com/office/drawing/2014/main" xmlns="" id="{E9ED7613-CB9C-4CC5-A598-EC21D45C1EBA}"/>
            </a:ext>
          </a:extLst>
        </xdr:cNvPr>
        <xdr:cNvSpPr/>
      </xdr:nvSpPr>
      <xdr:spPr>
        <a:xfrm>
          <a:off x="11688445" y="55976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155533</xdr:rowOff>
    </xdr:from>
    <xdr:to>
      <xdr:col>64</xdr:col>
      <xdr:colOff>123825</xdr:colOff>
      <xdr:row>29</xdr:row>
      <xdr:rowOff>85683</xdr:rowOff>
    </xdr:to>
    <xdr:sp macro="" textlink="">
      <xdr:nvSpPr>
        <xdr:cNvPr id="142" name="フローチャート: 判断 141">
          <a:extLst>
            <a:ext uri="{FF2B5EF4-FFF2-40B4-BE49-F238E27FC236}">
              <a16:creationId xmlns:a16="http://schemas.microsoft.com/office/drawing/2014/main" xmlns="" id="{02C9528F-72A7-4742-A88E-BFF7600E5310}"/>
            </a:ext>
          </a:extLst>
        </xdr:cNvPr>
        <xdr:cNvSpPr/>
      </xdr:nvSpPr>
      <xdr:spPr>
        <a:xfrm>
          <a:off x="11017885" y="56190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8449</xdr:rowOff>
    </xdr:from>
    <xdr:to>
      <xdr:col>60</xdr:col>
      <xdr:colOff>123825</xdr:colOff>
      <xdr:row>29</xdr:row>
      <xdr:rowOff>110049</xdr:rowOff>
    </xdr:to>
    <xdr:sp macro="" textlink="">
      <xdr:nvSpPr>
        <xdr:cNvPr id="143" name="フローチャート: 判断 142">
          <a:extLst>
            <a:ext uri="{FF2B5EF4-FFF2-40B4-BE49-F238E27FC236}">
              <a16:creationId xmlns:a16="http://schemas.microsoft.com/office/drawing/2014/main" xmlns="" id="{ECDDCEDA-155F-4BB8-A590-EE34D70AA6DA}"/>
            </a:ext>
          </a:extLst>
        </xdr:cNvPr>
        <xdr:cNvSpPr/>
      </xdr:nvSpPr>
      <xdr:spPr>
        <a:xfrm>
          <a:off x="10347325" y="5639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xmlns="" id="{3A6D923A-6FBE-4B22-9DC5-EC8619314443}"/>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xmlns="" id="{591C119C-9CB7-453C-8379-4D663CA01DF2}"/>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xmlns="" id="{CA6DD30C-B689-445E-A91A-357C017B903C}"/>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xmlns="" id="{6718BCD8-A2C4-443C-A9D8-652259ECDC1A}"/>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xmlns="" id="{8FD575F3-6F80-46DF-B253-09FFCAD97FE1}"/>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110508</xdr:rowOff>
    </xdr:from>
    <xdr:to>
      <xdr:col>76</xdr:col>
      <xdr:colOff>73025</xdr:colOff>
      <xdr:row>32</xdr:row>
      <xdr:rowOff>40658</xdr:rowOff>
    </xdr:to>
    <xdr:sp macro="" textlink="">
      <xdr:nvSpPr>
        <xdr:cNvPr id="149" name="楕円 148">
          <a:extLst>
            <a:ext uri="{FF2B5EF4-FFF2-40B4-BE49-F238E27FC236}">
              <a16:creationId xmlns:a16="http://schemas.microsoft.com/office/drawing/2014/main" xmlns="" id="{D0AD065E-C1D4-4535-AF27-E196763AE65C}"/>
            </a:ext>
          </a:extLst>
        </xdr:cNvPr>
        <xdr:cNvSpPr/>
      </xdr:nvSpPr>
      <xdr:spPr>
        <a:xfrm>
          <a:off x="13001625" y="60769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25435</xdr:rowOff>
    </xdr:from>
    <xdr:ext cx="469744" cy="259045"/>
    <xdr:sp macro="" textlink="">
      <xdr:nvSpPr>
        <xdr:cNvPr id="150" name="債務償還比率該当値テキスト">
          <a:extLst>
            <a:ext uri="{FF2B5EF4-FFF2-40B4-BE49-F238E27FC236}">
              <a16:creationId xmlns:a16="http://schemas.microsoft.com/office/drawing/2014/main" xmlns="" id="{E714EB8E-C66D-44C3-9ECB-15BF40EB4E25}"/>
            </a:ext>
          </a:extLst>
        </xdr:cNvPr>
        <xdr:cNvSpPr txBox="1"/>
      </xdr:nvSpPr>
      <xdr:spPr>
        <a:xfrm>
          <a:off x="13080365" y="5991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95703</xdr:rowOff>
    </xdr:from>
    <xdr:to>
      <xdr:col>72</xdr:col>
      <xdr:colOff>123825</xdr:colOff>
      <xdr:row>32</xdr:row>
      <xdr:rowOff>25853</xdr:rowOff>
    </xdr:to>
    <xdr:sp macro="" textlink="">
      <xdr:nvSpPr>
        <xdr:cNvPr id="151" name="楕円 150">
          <a:extLst>
            <a:ext uri="{FF2B5EF4-FFF2-40B4-BE49-F238E27FC236}">
              <a16:creationId xmlns:a16="http://schemas.microsoft.com/office/drawing/2014/main" xmlns="" id="{E61F11AF-33BC-41DF-B982-61483C528FE2}"/>
            </a:ext>
          </a:extLst>
        </xdr:cNvPr>
        <xdr:cNvSpPr/>
      </xdr:nvSpPr>
      <xdr:spPr>
        <a:xfrm>
          <a:off x="12359005" y="60621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146503</xdr:rowOff>
    </xdr:from>
    <xdr:to>
      <xdr:col>76</xdr:col>
      <xdr:colOff>22225</xdr:colOff>
      <xdr:row>31</xdr:row>
      <xdr:rowOff>161308</xdr:rowOff>
    </xdr:to>
    <xdr:cxnSp macro="">
      <xdr:nvCxnSpPr>
        <xdr:cNvPr id="152" name="直線コネクタ 151">
          <a:extLst>
            <a:ext uri="{FF2B5EF4-FFF2-40B4-BE49-F238E27FC236}">
              <a16:creationId xmlns:a16="http://schemas.microsoft.com/office/drawing/2014/main" xmlns="" id="{53AB6C48-73D0-4C60-82EE-4D62E167C1BE}"/>
            </a:ext>
          </a:extLst>
        </xdr:cNvPr>
        <xdr:cNvCxnSpPr/>
      </xdr:nvCxnSpPr>
      <xdr:spPr>
        <a:xfrm>
          <a:off x="12409805" y="6112963"/>
          <a:ext cx="619760" cy="1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148620</xdr:rowOff>
    </xdr:from>
    <xdr:to>
      <xdr:col>68</xdr:col>
      <xdr:colOff>123825</xdr:colOff>
      <xdr:row>34</xdr:row>
      <xdr:rowOff>78770</xdr:rowOff>
    </xdr:to>
    <xdr:sp macro="" textlink="">
      <xdr:nvSpPr>
        <xdr:cNvPr id="153" name="楕円 152">
          <a:extLst>
            <a:ext uri="{FF2B5EF4-FFF2-40B4-BE49-F238E27FC236}">
              <a16:creationId xmlns:a16="http://schemas.microsoft.com/office/drawing/2014/main" xmlns="" id="{5B89FEB8-BCF2-4E7E-B801-25BB1F3F113B}"/>
            </a:ext>
          </a:extLst>
        </xdr:cNvPr>
        <xdr:cNvSpPr/>
      </xdr:nvSpPr>
      <xdr:spPr>
        <a:xfrm>
          <a:off x="11688445" y="64503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146503</xdr:rowOff>
    </xdr:from>
    <xdr:to>
      <xdr:col>72</xdr:col>
      <xdr:colOff>73025</xdr:colOff>
      <xdr:row>34</xdr:row>
      <xdr:rowOff>27970</xdr:rowOff>
    </xdr:to>
    <xdr:cxnSp macro="">
      <xdr:nvCxnSpPr>
        <xdr:cNvPr id="154" name="直線コネクタ 153">
          <a:extLst>
            <a:ext uri="{FF2B5EF4-FFF2-40B4-BE49-F238E27FC236}">
              <a16:creationId xmlns:a16="http://schemas.microsoft.com/office/drawing/2014/main" xmlns="" id="{B5F7EFA6-8FD5-430B-B966-8250F44000DF}"/>
            </a:ext>
          </a:extLst>
        </xdr:cNvPr>
        <xdr:cNvCxnSpPr/>
      </xdr:nvCxnSpPr>
      <xdr:spPr>
        <a:xfrm flipV="1">
          <a:off x="11739245" y="6112963"/>
          <a:ext cx="670560" cy="38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165239</xdr:rowOff>
    </xdr:from>
    <xdr:to>
      <xdr:col>64</xdr:col>
      <xdr:colOff>123825</xdr:colOff>
      <xdr:row>33</xdr:row>
      <xdr:rowOff>95390</xdr:rowOff>
    </xdr:to>
    <xdr:sp macro="" textlink="">
      <xdr:nvSpPr>
        <xdr:cNvPr id="155" name="楕円 154">
          <a:extLst>
            <a:ext uri="{FF2B5EF4-FFF2-40B4-BE49-F238E27FC236}">
              <a16:creationId xmlns:a16="http://schemas.microsoft.com/office/drawing/2014/main" xmlns="" id="{693F9DBB-FD5F-45A2-8E52-FBBEC2F8C672}"/>
            </a:ext>
          </a:extLst>
        </xdr:cNvPr>
        <xdr:cNvSpPr/>
      </xdr:nvSpPr>
      <xdr:spPr>
        <a:xfrm>
          <a:off x="11017885" y="6299339"/>
          <a:ext cx="101600" cy="9779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44589</xdr:rowOff>
    </xdr:from>
    <xdr:to>
      <xdr:col>68</xdr:col>
      <xdr:colOff>73025</xdr:colOff>
      <xdr:row>34</xdr:row>
      <xdr:rowOff>27970</xdr:rowOff>
    </xdr:to>
    <xdr:cxnSp macro="">
      <xdr:nvCxnSpPr>
        <xdr:cNvPr id="156" name="直線コネクタ 155">
          <a:extLst>
            <a:ext uri="{FF2B5EF4-FFF2-40B4-BE49-F238E27FC236}">
              <a16:creationId xmlns:a16="http://schemas.microsoft.com/office/drawing/2014/main" xmlns="" id="{8F95B161-1322-4E91-80C4-E3ED4D04AC38}"/>
            </a:ext>
          </a:extLst>
        </xdr:cNvPr>
        <xdr:cNvCxnSpPr/>
      </xdr:nvCxnSpPr>
      <xdr:spPr>
        <a:xfrm>
          <a:off x="11068685" y="6346329"/>
          <a:ext cx="670560" cy="15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149951</xdr:rowOff>
    </xdr:from>
    <xdr:to>
      <xdr:col>60</xdr:col>
      <xdr:colOff>123825</xdr:colOff>
      <xdr:row>31</xdr:row>
      <xdr:rowOff>80101</xdr:rowOff>
    </xdr:to>
    <xdr:sp macro="" textlink="">
      <xdr:nvSpPr>
        <xdr:cNvPr id="157" name="楕円 156">
          <a:extLst>
            <a:ext uri="{FF2B5EF4-FFF2-40B4-BE49-F238E27FC236}">
              <a16:creationId xmlns:a16="http://schemas.microsoft.com/office/drawing/2014/main" xmlns="" id="{FF033CAB-A7FD-444C-A49C-98DBC32094D1}"/>
            </a:ext>
          </a:extLst>
        </xdr:cNvPr>
        <xdr:cNvSpPr/>
      </xdr:nvSpPr>
      <xdr:spPr>
        <a:xfrm>
          <a:off x="10347325" y="59487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29301</xdr:rowOff>
    </xdr:from>
    <xdr:to>
      <xdr:col>64</xdr:col>
      <xdr:colOff>73025</xdr:colOff>
      <xdr:row>33</xdr:row>
      <xdr:rowOff>44589</xdr:rowOff>
    </xdr:to>
    <xdr:cxnSp macro="">
      <xdr:nvCxnSpPr>
        <xdr:cNvPr id="158" name="直線コネクタ 157">
          <a:extLst>
            <a:ext uri="{FF2B5EF4-FFF2-40B4-BE49-F238E27FC236}">
              <a16:creationId xmlns:a16="http://schemas.microsoft.com/office/drawing/2014/main" xmlns="" id="{85912C1A-6BAC-4736-A668-8EF309E95A93}"/>
            </a:ext>
          </a:extLst>
        </xdr:cNvPr>
        <xdr:cNvCxnSpPr/>
      </xdr:nvCxnSpPr>
      <xdr:spPr>
        <a:xfrm>
          <a:off x="10398125" y="5995761"/>
          <a:ext cx="670560" cy="350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109781</xdr:rowOff>
    </xdr:from>
    <xdr:ext cx="469744" cy="259045"/>
    <xdr:sp macro="" textlink="">
      <xdr:nvSpPr>
        <xdr:cNvPr id="159" name="n_1aveValue債務償還比率">
          <a:extLst>
            <a:ext uri="{FF2B5EF4-FFF2-40B4-BE49-F238E27FC236}">
              <a16:creationId xmlns:a16="http://schemas.microsoft.com/office/drawing/2014/main" xmlns="" id="{02D6374E-C82D-4FCD-920E-86399A0FA8FA}"/>
            </a:ext>
          </a:extLst>
        </xdr:cNvPr>
        <xdr:cNvSpPr txBox="1"/>
      </xdr:nvSpPr>
      <xdr:spPr>
        <a:xfrm>
          <a:off x="12185092" y="5238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80825</xdr:rowOff>
    </xdr:from>
    <xdr:ext cx="469744" cy="259045"/>
    <xdr:sp macro="" textlink="">
      <xdr:nvSpPr>
        <xdr:cNvPr id="160" name="n_2aveValue債務償還比率">
          <a:extLst>
            <a:ext uri="{FF2B5EF4-FFF2-40B4-BE49-F238E27FC236}">
              <a16:creationId xmlns:a16="http://schemas.microsoft.com/office/drawing/2014/main" xmlns="" id="{80715D6D-8A6B-46CB-A800-F3BD2986E4D0}"/>
            </a:ext>
          </a:extLst>
        </xdr:cNvPr>
        <xdr:cNvSpPr txBox="1"/>
      </xdr:nvSpPr>
      <xdr:spPr>
        <a:xfrm>
          <a:off x="11527232" y="537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102210</xdr:rowOff>
    </xdr:from>
    <xdr:ext cx="469744" cy="259045"/>
    <xdr:sp macro="" textlink="">
      <xdr:nvSpPr>
        <xdr:cNvPr id="161" name="n_3aveValue債務償還比率">
          <a:extLst>
            <a:ext uri="{FF2B5EF4-FFF2-40B4-BE49-F238E27FC236}">
              <a16:creationId xmlns:a16="http://schemas.microsoft.com/office/drawing/2014/main" xmlns="" id="{7F5F339A-EE03-418C-8203-AC24E368235A}"/>
            </a:ext>
          </a:extLst>
        </xdr:cNvPr>
        <xdr:cNvSpPr txBox="1"/>
      </xdr:nvSpPr>
      <xdr:spPr>
        <a:xfrm>
          <a:off x="10856672" y="5398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126576</xdr:rowOff>
    </xdr:from>
    <xdr:ext cx="469744" cy="259045"/>
    <xdr:sp macro="" textlink="">
      <xdr:nvSpPr>
        <xdr:cNvPr id="162" name="n_4aveValue債務償還比率">
          <a:extLst>
            <a:ext uri="{FF2B5EF4-FFF2-40B4-BE49-F238E27FC236}">
              <a16:creationId xmlns:a16="http://schemas.microsoft.com/office/drawing/2014/main" xmlns="" id="{328129AA-32DE-4D49-BBCC-01E4E4B1B61B}"/>
            </a:ext>
          </a:extLst>
        </xdr:cNvPr>
        <xdr:cNvSpPr txBox="1"/>
      </xdr:nvSpPr>
      <xdr:spPr>
        <a:xfrm>
          <a:off x="10186112" y="542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16980</xdr:rowOff>
    </xdr:from>
    <xdr:ext cx="469744" cy="259045"/>
    <xdr:sp macro="" textlink="">
      <xdr:nvSpPr>
        <xdr:cNvPr id="163" name="n_1mainValue債務償還比率">
          <a:extLst>
            <a:ext uri="{FF2B5EF4-FFF2-40B4-BE49-F238E27FC236}">
              <a16:creationId xmlns:a16="http://schemas.microsoft.com/office/drawing/2014/main" xmlns="" id="{CA844DE3-E799-4031-BE43-51C33F24FC7D}"/>
            </a:ext>
          </a:extLst>
        </xdr:cNvPr>
        <xdr:cNvSpPr txBox="1"/>
      </xdr:nvSpPr>
      <xdr:spPr>
        <a:xfrm>
          <a:off x="12185092" y="6151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34</xdr:row>
      <xdr:rowOff>69897</xdr:rowOff>
    </xdr:from>
    <xdr:ext cx="560923" cy="259045"/>
    <xdr:sp macro="" textlink="">
      <xdr:nvSpPr>
        <xdr:cNvPr id="164" name="n_2mainValue債務償還比率">
          <a:extLst>
            <a:ext uri="{FF2B5EF4-FFF2-40B4-BE49-F238E27FC236}">
              <a16:creationId xmlns:a16="http://schemas.microsoft.com/office/drawing/2014/main" xmlns="" id="{B080EB10-C45C-4D00-BDE7-C0919F941B7A}"/>
            </a:ext>
          </a:extLst>
        </xdr:cNvPr>
        <xdr:cNvSpPr txBox="1"/>
      </xdr:nvSpPr>
      <xdr:spPr>
        <a:xfrm>
          <a:off x="11496883" y="653927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33</xdr:row>
      <xdr:rowOff>86516</xdr:rowOff>
    </xdr:from>
    <xdr:ext cx="560923" cy="259045"/>
    <xdr:sp macro="" textlink="">
      <xdr:nvSpPr>
        <xdr:cNvPr id="165" name="n_3mainValue債務償還比率">
          <a:extLst>
            <a:ext uri="{FF2B5EF4-FFF2-40B4-BE49-F238E27FC236}">
              <a16:creationId xmlns:a16="http://schemas.microsoft.com/office/drawing/2014/main" xmlns="" id="{BCC5DEEC-B10B-44BD-AC22-C06ECBA7582B}"/>
            </a:ext>
          </a:extLst>
        </xdr:cNvPr>
        <xdr:cNvSpPr txBox="1"/>
      </xdr:nvSpPr>
      <xdr:spPr>
        <a:xfrm>
          <a:off x="10826323" y="638825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71228</xdr:rowOff>
    </xdr:from>
    <xdr:ext cx="469744" cy="259045"/>
    <xdr:sp macro="" textlink="">
      <xdr:nvSpPr>
        <xdr:cNvPr id="166" name="n_4mainValue債務償還比率">
          <a:extLst>
            <a:ext uri="{FF2B5EF4-FFF2-40B4-BE49-F238E27FC236}">
              <a16:creationId xmlns:a16="http://schemas.microsoft.com/office/drawing/2014/main" xmlns="" id="{73E334E2-F6A9-4E84-87BF-87E1DBAE21D3}"/>
            </a:ext>
          </a:extLst>
        </xdr:cNvPr>
        <xdr:cNvSpPr txBox="1"/>
      </xdr:nvSpPr>
      <xdr:spPr>
        <a:xfrm>
          <a:off x="10186112" y="6037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xmlns="" id="{B49E1724-09E5-432B-9628-EC64355D65CB}"/>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xmlns="" id="{2E597D39-F8F6-435D-B719-4258C3A52CE1}"/>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xmlns="" id="{97BD4B95-67E6-403C-8097-7B3771296A89}"/>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xmlns="" id="{0147F516-4FCE-4DDA-B9C7-ED2B975E4A32}"/>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xmlns="" id="{BEFA1C3D-E64F-416D-AD50-38FBBEFB3C63}"/>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xmlns="" id="{A1F04A8A-B18E-478B-818E-6D30E0F1F3D9}"/>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40D1C7A1-8657-4EFD-B601-1FAB65D0E1CC}"/>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CE1E3D19-43BB-492C-8025-FF66358AA732}"/>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E8D034F7-B252-4E9D-9820-C1C1007AA28E}"/>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E5D6F046-0FDB-4F46-A483-0C59DD673E3C}"/>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8596DB00-396A-4B71-B920-ABDA571075EA}"/>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E96B6C94-DAC6-4797-8F08-0D6AFF020D5A}"/>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30B3A397-EF34-4515-A9E7-C3742F99D3A4}"/>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487A4E13-0D82-4367-A92C-92D6331A2AE4}"/>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36B4C81A-96C6-40EE-A8C3-68C09A16485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51EDFCFE-9330-432B-AE81-1177E1D6AAC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5,147
5,127
14.26
11,321,029
11,060,892
219,731
3,077,013
23,145,496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DBFFD597-0797-4E4A-BD12-A0A595A3CFD3}"/>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3BA05E0F-40F3-4B0D-A762-D1909A236AAE}"/>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BD465AAB-ADA0-4A3F-8BF7-37514A648149}"/>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E4D37316-5558-4FF0-A524-4170F98F279E}"/>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D607C6ED-DA3B-4492-AF29-C8B0C4F85438}"/>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162B70EA-FB08-42C3-BFA1-A55CAA6BF810}"/>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480C15F9-B8CD-433F-B75A-253889B9269E}"/>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F32A6DC5-6C6E-4409-B9C7-B926D46D1105}"/>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D0646010-2DC9-423E-8F6B-A2B423281E0B}"/>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66D148C9-516E-4097-A2BA-99564D261A3D}"/>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3EAE4260-8775-4739-B99D-3411A5125F43}"/>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390D373A-CCB8-4115-AD16-6A4DFC4A50D6}"/>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4A3F0B90-42CA-47B3-8C3F-0BFFFF5F9F06}"/>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67DC4366-5337-49A7-8E08-9C38153645BB}"/>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4A49E007-F53F-4F9A-A3B9-BD880E8D3249}"/>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8924E9A1-6D96-445A-B009-73A603677A31}"/>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9DF81821-01BB-4087-864B-E6415829AE6A}"/>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96CE3D78-F627-471C-B3FC-CEEB8466CE31}"/>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D4823E32-42A6-472F-B545-A399E5FD4E8F}"/>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5338A1E8-5020-4AA5-AEB1-1A317B4037E8}"/>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72CAE751-C5C3-420E-8D1F-4C6EB598E62F}"/>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F5A40118-8922-4326-8E38-2AAFDEBC9F6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8E59D6DE-B5D7-4AF1-A858-C30977BE6797}"/>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FB314FCA-ED78-4D3A-9A55-AB07A01C6EDB}"/>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89B343A2-6ADA-49DE-B28C-6C134D0F0ABE}"/>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A21F9789-6AD4-4363-9618-A1675355F442}"/>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0D179424-7F34-4A6F-85DF-C2AB76DB42DA}"/>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E1DD539C-DAA8-44FD-A911-0E55414FEA2E}"/>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61E03FDF-CFF1-49B2-B284-2869AD68FCE8}"/>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2C22D9B1-72EC-490E-B8FB-38136BB6959A}"/>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6BEDC493-E88A-4EAD-ACF2-2AED62465426}"/>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733012CD-E946-4634-9751-B9F7E2BBD07A}"/>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xmlns="" id="{6FA85B2E-38D9-461F-B569-1F11AE79CBDD}"/>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xmlns="" id="{FC63A000-444C-4AF6-8971-9EE8329DDD61}"/>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xmlns="" id="{C0BE637D-6412-4785-A6B9-66AF21027F87}"/>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xmlns="" id="{5165C29C-182D-4F6C-AD91-88D3C94D2D6B}"/>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xmlns="" id="{E313BD79-B77C-48FB-BD1D-6BBDEF20B443}"/>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xmlns="" id="{015F13AD-DA53-4119-BD50-4C4363B8E20E}"/>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xmlns="" id="{8F741BB8-4BF3-448E-B110-B0D4E5077D0E}"/>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xmlns="" id="{5BDBB5F9-2D75-49E2-81D9-000D8C11B5F2}"/>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xmlns="" id="{5D0C0E6B-977B-4505-A0DE-247FA0268757}"/>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xmlns="" id="{50E3BD84-4308-446C-8753-96F24421E05D}"/>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xmlns="" id="{42D96909-D13B-41E5-850E-460217B15A11}"/>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xmlns="" id="{DDB296B4-C0EA-4F97-98D5-1BA03E929559}"/>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xmlns="" id="{D041704A-53D3-40F0-A78A-665143789444}"/>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114300</xdr:rowOff>
    </xdr:from>
    <xdr:to>
      <xdr:col>24</xdr:col>
      <xdr:colOff>62865</xdr:colOff>
      <xdr:row>41</xdr:row>
      <xdr:rowOff>163830</xdr:rowOff>
    </xdr:to>
    <xdr:cxnSp macro="">
      <xdr:nvCxnSpPr>
        <xdr:cNvPr id="57" name="直線コネクタ 56">
          <a:extLst>
            <a:ext uri="{FF2B5EF4-FFF2-40B4-BE49-F238E27FC236}">
              <a16:creationId xmlns:a16="http://schemas.microsoft.com/office/drawing/2014/main" xmlns="" id="{48C96261-A30B-4CAC-A901-9A6DF1711273}"/>
            </a:ext>
          </a:extLst>
        </xdr:cNvPr>
        <xdr:cNvCxnSpPr/>
      </xdr:nvCxnSpPr>
      <xdr:spPr>
        <a:xfrm flipV="1">
          <a:off x="4086225" y="564642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167657</xdr:rowOff>
    </xdr:from>
    <xdr:ext cx="405111" cy="259045"/>
    <xdr:sp macro="" textlink="">
      <xdr:nvSpPr>
        <xdr:cNvPr id="58" name="【道路】&#10;有形固定資産減価償却率最小値テキスト">
          <a:extLst>
            <a:ext uri="{FF2B5EF4-FFF2-40B4-BE49-F238E27FC236}">
              <a16:creationId xmlns:a16="http://schemas.microsoft.com/office/drawing/2014/main" xmlns="" id="{49797C7B-AC39-4FF2-BFFB-DCAA7272BC0C}"/>
            </a:ext>
          </a:extLst>
        </xdr:cNvPr>
        <xdr:cNvSpPr txBox="1"/>
      </xdr:nvSpPr>
      <xdr:spPr>
        <a:xfrm>
          <a:off x="4124960" y="704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163830</xdr:rowOff>
    </xdr:from>
    <xdr:to>
      <xdr:col>24</xdr:col>
      <xdr:colOff>152400</xdr:colOff>
      <xdr:row>41</xdr:row>
      <xdr:rowOff>163830</xdr:rowOff>
    </xdr:to>
    <xdr:cxnSp macro="">
      <xdr:nvCxnSpPr>
        <xdr:cNvPr id="59" name="直線コネクタ 58">
          <a:extLst>
            <a:ext uri="{FF2B5EF4-FFF2-40B4-BE49-F238E27FC236}">
              <a16:creationId xmlns:a16="http://schemas.microsoft.com/office/drawing/2014/main" xmlns="" id="{0D282EDC-1EE0-432A-836E-8A421A73EF84}"/>
            </a:ext>
          </a:extLst>
        </xdr:cNvPr>
        <xdr:cNvCxnSpPr/>
      </xdr:nvCxnSpPr>
      <xdr:spPr>
        <a:xfrm>
          <a:off x="4020820" y="70370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60977</xdr:rowOff>
    </xdr:from>
    <xdr:ext cx="405111" cy="259045"/>
    <xdr:sp macro="" textlink="">
      <xdr:nvSpPr>
        <xdr:cNvPr id="60" name="【道路】&#10;有形固定資産減価償却率最大値テキスト">
          <a:extLst>
            <a:ext uri="{FF2B5EF4-FFF2-40B4-BE49-F238E27FC236}">
              <a16:creationId xmlns:a16="http://schemas.microsoft.com/office/drawing/2014/main" xmlns="" id="{A52113BA-C17D-4399-A466-8EED8E574585}"/>
            </a:ext>
          </a:extLst>
        </xdr:cNvPr>
        <xdr:cNvSpPr txBox="1"/>
      </xdr:nvSpPr>
      <xdr:spPr>
        <a:xfrm>
          <a:off x="4124960" y="542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114300</xdr:rowOff>
    </xdr:from>
    <xdr:to>
      <xdr:col>24</xdr:col>
      <xdr:colOff>152400</xdr:colOff>
      <xdr:row>33</xdr:row>
      <xdr:rowOff>114300</xdr:rowOff>
    </xdr:to>
    <xdr:cxnSp macro="">
      <xdr:nvCxnSpPr>
        <xdr:cNvPr id="61" name="直線コネクタ 60">
          <a:extLst>
            <a:ext uri="{FF2B5EF4-FFF2-40B4-BE49-F238E27FC236}">
              <a16:creationId xmlns:a16="http://schemas.microsoft.com/office/drawing/2014/main" xmlns="" id="{4F331C87-EC05-4CC2-9A1F-98C5A39D5A54}"/>
            </a:ext>
          </a:extLst>
        </xdr:cNvPr>
        <xdr:cNvCxnSpPr/>
      </xdr:nvCxnSpPr>
      <xdr:spPr>
        <a:xfrm>
          <a:off x="4020820" y="56464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163847</xdr:rowOff>
    </xdr:from>
    <xdr:ext cx="405111" cy="259045"/>
    <xdr:sp macro="" textlink="">
      <xdr:nvSpPr>
        <xdr:cNvPr id="62" name="【道路】&#10;有形固定資産減価償却率平均値テキスト">
          <a:extLst>
            <a:ext uri="{FF2B5EF4-FFF2-40B4-BE49-F238E27FC236}">
              <a16:creationId xmlns:a16="http://schemas.microsoft.com/office/drawing/2014/main" xmlns="" id="{D5E2A1AE-0BDA-4CD8-8665-0B57AC84CF81}"/>
            </a:ext>
          </a:extLst>
        </xdr:cNvPr>
        <xdr:cNvSpPr txBox="1"/>
      </xdr:nvSpPr>
      <xdr:spPr>
        <a:xfrm>
          <a:off x="4124960" y="6366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13970</xdr:rowOff>
    </xdr:from>
    <xdr:to>
      <xdr:col>24</xdr:col>
      <xdr:colOff>114300</xdr:colOff>
      <xdr:row>38</xdr:row>
      <xdr:rowOff>115570</xdr:rowOff>
    </xdr:to>
    <xdr:sp macro="" textlink="">
      <xdr:nvSpPr>
        <xdr:cNvPr id="63" name="フローチャート: 判断 62">
          <a:extLst>
            <a:ext uri="{FF2B5EF4-FFF2-40B4-BE49-F238E27FC236}">
              <a16:creationId xmlns:a16="http://schemas.microsoft.com/office/drawing/2014/main" xmlns="" id="{643E621A-9232-4E6D-9B55-A0D9003C176B}"/>
            </a:ext>
          </a:extLst>
        </xdr:cNvPr>
        <xdr:cNvSpPr/>
      </xdr:nvSpPr>
      <xdr:spPr>
        <a:xfrm>
          <a:off x="403606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164465</xdr:rowOff>
    </xdr:from>
    <xdr:to>
      <xdr:col>20</xdr:col>
      <xdr:colOff>38100</xdr:colOff>
      <xdr:row>38</xdr:row>
      <xdr:rowOff>94615</xdr:rowOff>
    </xdr:to>
    <xdr:sp macro="" textlink="">
      <xdr:nvSpPr>
        <xdr:cNvPr id="64" name="フローチャート: 判断 63">
          <a:extLst>
            <a:ext uri="{FF2B5EF4-FFF2-40B4-BE49-F238E27FC236}">
              <a16:creationId xmlns:a16="http://schemas.microsoft.com/office/drawing/2014/main" xmlns="" id="{4A4F5960-3AAC-4A45-80D6-1FBAD168CB2C}"/>
            </a:ext>
          </a:extLst>
        </xdr:cNvPr>
        <xdr:cNvSpPr/>
      </xdr:nvSpPr>
      <xdr:spPr>
        <a:xfrm>
          <a:off x="3312160" y="63671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8255</xdr:rowOff>
    </xdr:from>
    <xdr:to>
      <xdr:col>15</xdr:col>
      <xdr:colOff>101600</xdr:colOff>
      <xdr:row>38</xdr:row>
      <xdr:rowOff>109855</xdr:rowOff>
    </xdr:to>
    <xdr:sp macro="" textlink="">
      <xdr:nvSpPr>
        <xdr:cNvPr id="65" name="フローチャート: 判断 64">
          <a:extLst>
            <a:ext uri="{FF2B5EF4-FFF2-40B4-BE49-F238E27FC236}">
              <a16:creationId xmlns:a16="http://schemas.microsoft.com/office/drawing/2014/main" xmlns="" id="{B57A304D-8126-4E0D-8B6C-FDD44D39361A}"/>
            </a:ext>
          </a:extLst>
        </xdr:cNvPr>
        <xdr:cNvSpPr/>
      </xdr:nvSpPr>
      <xdr:spPr>
        <a:xfrm>
          <a:off x="25146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2540</xdr:rowOff>
    </xdr:from>
    <xdr:to>
      <xdr:col>10</xdr:col>
      <xdr:colOff>165100</xdr:colOff>
      <xdr:row>38</xdr:row>
      <xdr:rowOff>104140</xdr:rowOff>
    </xdr:to>
    <xdr:sp macro="" textlink="">
      <xdr:nvSpPr>
        <xdr:cNvPr id="66" name="フローチャート: 判断 65">
          <a:extLst>
            <a:ext uri="{FF2B5EF4-FFF2-40B4-BE49-F238E27FC236}">
              <a16:creationId xmlns:a16="http://schemas.microsoft.com/office/drawing/2014/main" xmlns="" id="{988812FB-415C-49C7-8F30-788D4D78497C}"/>
            </a:ext>
          </a:extLst>
        </xdr:cNvPr>
        <xdr:cNvSpPr/>
      </xdr:nvSpPr>
      <xdr:spPr>
        <a:xfrm>
          <a:off x="1739900" y="637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13970</xdr:rowOff>
    </xdr:from>
    <xdr:to>
      <xdr:col>6</xdr:col>
      <xdr:colOff>38100</xdr:colOff>
      <xdr:row>38</xdr:row>
      <xdr:rowOff>115570</xdr:rowOff>
    </xdr:to>
    <xdr:sp macro="" textlink="">
      <xdr:nvSpPr>
        <xdr:cNvPr id="67" name="フローチャート: 判断 66">
          <a:extLst>
            <a:ext uri="{FF2B5EF4-FFF2-40B4-BE49-F238E27FC236}">
              <a16:creationId xmlns:a16="http://schemas.microsoft.com/office/drawing/2014/main" xmlns="" id="{FFFE5400-1CE6-409D-971C-61C99CC710C3}"/>
            </a:ext>
          </a:extLst>
        </xdr:cNvPr>
        <xdr:cNvSpPr/>
      </xdr:nvSpPr>
      <xdr:spPr>
        <a:xfrm>
          <a:off x="965200" y="63842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A314FBF5-DF21-4663-81A5-39F5744219EA}"/>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1FB0E6F8-1B49-44C7-AC47-C7C54CB39B9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2283DF7F-BDB4-4397-991E-4FF330C33332}"/>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178AE39E-D080-4EC1-8DF2-BD8FD691CEDC}"/>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73CA1934-2D2A-46C7-AD2F-E512FF69128B}"/>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103505</xdr:rowOff>
    </xdr:from>
    <xdr:to>
      <xdr:col>24</xdr:col>
      <xdr:colOff>114300</xdr:colOff>
      <xdr:row>37</xdr:row>
      <xdr:rowOff>33655</xdr:rowOff>
    </xdr:to>
    <xdr:sp macro="" textlink="">
      <xdr:nvSpPr>
        <xdr:cNvPr id="73" name="楕円 72">
          <a:extLst>
            <a:ext uri="{FF2B5EF4-FFF2-40B4-BE49-F238E27FC236}">
              <a16:creationId xmlns:a16="http://schemas.microsoft.com/office/drawing/2014/main" xmlns="" id="{2DD3CB02-2AB6-42B9-BF77-FC1DF962A6BA}"/>
            </a:ext>
          </a:extLst>
        </xdr:cNvPr>
        <xdr:cNvSpPr/>
      </xdr:nvSpPr>
      <xdr:spPr>
        <a:xfrm>
          <a:off x="4036060" y="61385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126382</xdr:rowOff>
    </xdr:from>
    <xdr:ext cx="405111" cy="259045"/>
    <xdr:sp macro="" textlink="">
      <xdr:nvSpPr>
        <xdr:cNvPr id="74" name="【道路】&#10;有形固定資産減価償却率該当値テキスト">
          <a:extLst>
            <a:ext uri="{FF2B5EF4-FFF2-40B4-BE49-F238E27FC236}">
              <a16:creationId xmlns:a16="http://schemas.microsoft.com/office/drawing/2014/main" xmlns="" id="{1BD26384-AA30-4994-9F88-438976D91A49}"/>
            </a:ext>
          </a:extLst>
        </xdr:cNvPr>
        <xdr:cNvSpPr txBox="1"/>
      </xdr:nvSpPr>
      <xdr:spPr>
        <a:xfrm>
          <a:off x="4124960" y="599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73025</xdr:rowOff>
    </xdr:from>
    <xdr:to>
      <xdr:col>20</xdr:col>
      <xdr:colOff>38100</xdr:colOff>
      <xdr:row>37</xdr:row>
      <xdr:rowOff>3175</xdr:rowOff>
    </xdr:to>
    <xdr:sp macro="" textlink="">
      <xdr:nvSpPr>
        <xdr:cNvPr id="75" name="楕円 74">
          <a:extLst>
            <a:ext uri="{FF2B5EF4-FFF2-40B4-BE49-F238E27FC236}">
              <a16:creationId xmlns:a16="http://schemas.microsoft.com/office/drawing/2014/main" xmlns="" id="{360429F9-3D5E-4508-AD06-3773BDE24A8F}"/>
            </a:ext>
          </a:extLst>
        </xdr:cNvPr>
        <xdr:cNvSpPr/>
      </xdr:nvSpPr>
      <xdr:spPr>
        <a:xfrm>
          <a:off x="3312160" y="61080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123825</xdr:rowOff>
    </xdr:from>
    <xdr:to>
      <xdr:col>24</xdr:col>
      <xdr:colOff>63500</xdr:colOff>
      <xdr:row>36</xdr:row>
      <xdr:rowOff>154305</xdr:rowOff>
    </xdr:to>
    <xdr:cxnSp macro="">
      <xdr:nvCxnSpPr>
        <xdr:cNvPr id="76" name="直線コネクタ 75">
          <a:extLst>
            <a:ext uri="{FF2B5EF4-FFF2-40B4-BE49-F238E27FC236}">
              <a16:creationId xmlns:a16="http://schemas.microsoft.com/office/drawing/2014/main" xmlns="" id="{76507F24-A2D2-4C01-A1B9-14D07E2E3754}"/>
            </a:ext>
          </a:extLst>
        </xdr:cNvPr>
        <xdr:cNvCxnSpPr/>
      </xdr:nvCxnSpPr>
      <xdr:spPr>
        <a:xfrm>
          <a:off x="3355340" y="6158865"/>
          <a:ext cx="7315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103505</xdr:rowOff>
    </xdr:from>
    <xdr:to>
      <xdr:col>15</xdr:col>
      <xdr:colOff>101600</xdr:colOff>
      <xdr:row>38</xdr:row>
      <xdr:rowOff>33655</xdr:rowOff>
    </xdr:to>
    <xdr:sp macro="" textlink="">
      <xdr:nvSpPr>
        <xdr:cNvPr id="77" name="楕円 76">
          <a:extLst>
            <a:ext uri="{FF2B5EF4-FFF2-40B4-BE49-F238E27FC236}">
              <a16:creationId xmlns:a16="http://schemas.microsoft.com/office/drawing/2014/main" xmlns="" id="{4166A7FF-904A-48E1-9EB8-59B7A65A2B7F}"/>
            </a:ext>
          </a:extLst>
        </xdr:cNvPr>
        <xdr:cNvSpPr/>
      </xdr:nvSpPr>
      <xdr:spPr>
        <a:xfrm>
          <a:off x="2514600" y="63061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123825</xdr:rowOff>
    </xdr:from>
    <xdr:to>
      <xdr:col>19</xdr:col>
      <xdr:colOff>177800</xdr:colOff>
      <xdr:row>37</xdr:row>
      <xdr:rowOff>154305</xdr:rowOff>
    </xdr:to>
    <xdr:cxnSp macro="">
      <xdr:nvCxnSpPr>
        <xdr:cNvPr id="78" name="直線コネクタ 77">
          <a:extLst>
            <a:ext uri="{FF2B5EF4-FFF2-40B4-BE49-F238E27FC236}">
              <a16:creationId xmlns:a16="http://schemas.microsoft.com/office/drawing/2014/main" xmlns="" id="{F6EA0C34-0C93-4BD1-922E-504ACE52FE5F}"/>
            </a:ext>
          </a:extLst>
        </xdr:cNvPr>
        <xdr:cNvCxnSpPr/>
      </xdr:nvCxnSpPr>
      <xdr:spPr>
        <a:xfrm flipV="1">
          <a:off x="2565400" y="6158865"/>
          <a:ext cx="78994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82550</xdr:rowOff>
    </xdr:from>
    <xdr:to>
      <xdr:col>10</xdr:col>
      <xdr:colOff>165100</xdr:colOff>
      <xdr:row>38</xdr:row>
      <xdr:rowOff>12700</xdr:rowOff>
    </xdr:to>
    <xdr:sp macro="" textlink="">
      <xdr:nvSpPr>
        <xdr:cNvPr id="79" name="楕円 78">
          <a:extLst>
            <a:ext uri="{FF2B5EF4-FFF2-40B4-BE49-F238E27FC236}">
              <a16:creationId xmlns:a16="http://schemas.microsoft.com/office/drawing/2014/main" xmlns="" id="{DEBEBE65-F37F-4902-9592-485275A5F143}"/>
            </a:ext>
          </a:extLst>
        </xdr:cNvPr>
        <xdr:cNvSpPr/>
      </xdr:nvSpPr>
      <xdr:spPr>
        <a:xfrm>
          <a:off x="1739900" y="6285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133350</xdr:rowOff>
    </xdr:from>
    <xdr:to>
      <xdr:col>15</xdr:col>
      <xdr:colOff>50800</xdr:colOff>
      <xdr:row>37</xdr:row>
      <xdr:rowOff>154305</xdr:rowOff>
    </xdr:to>
    <xdr:cxnSp macro="">
      <xdr:nvCxnSpPr>
        <xdr:cNvPr id="80" name="直線コネクタ 79">
          <a:extLst>
            <a:ext uri="{FF2B5EF4-FFF2-40B4-BE49-F238E27FC236}">
              <a16:creationId xmlns:a16="http://schemas.microsoft.com/office/drawing/2014/main" xmlns="" id="{C60A50B2-1400-4DAB-A887-DDD33B480C05}"/>
            </a:ext>
          </a:extLst>
        </xdr:cNvPr>
        <xdr:cNvCxnSpPr/>
      </xdr:nvCxnSpPr>
      <xdr:spPr>
        <a:xfrm>
          <a:off x="1790700" y="6336030"/>
          <a:ext cx="7747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149225</xdr:rowOff>
    </xdr:from>
    <xdr:to>
      <xdr:col>6</xdr:col>
      <xdr:colOff>38100</xdr:colOff>
      <xdr:row>37</xdr:row>
      <xdr:rowOff>79375</xdr:rowOff>
    </xdr:to>
    <xdr:sp macro="" textlink="">
      <xdr:nvSpPr>
        <xdr:cNvPr id="81" name="楕円 80">
          <a:extLst>
            <a:ext uri="{FF2B5EF4-FFF2-40B4-BE49-F238E27FC236}">
              <a16:creationId xmlns:a16="http://schemas.microsoft.com/office/drawing/2014/main" xmlns="" id="{9AAC305D-DD17-4070-B09C-0021D453C805}"/>
            </a:ext>
          </a:extLst>
        </xdr:cNvPr>
        <xdr:cNvSpPr/>
      </xdr:nvSpPr>
      <xdr:spPr>
        <a:xfrm>
          <a:off x="965200" y="61842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28575</xdr:rowOff>
    </xdr:from>
    <xdr:to>
      <xdr:col>10</xdr:col>
      <xdr:colOff>114300</xdr:colOff>
      <xdr:row>37</xdr:row>
      <xdr:rowOff>133350</xdr:rowOff>
    </xdr:to>
    <xdr:cxnSp macro="">
      <xdr:nvCxnSpPr>
        <xdr:cNvPr id="82" name="直線コネクタ 81">
          <a:extLst>
            <a:ext uri="{FF2B5EF4-FFF2-40B4-BE49-F238E27FC236}">
              <a16:creationId xmlns:a16="http://schemas.microsoft.com/office/drawing/2014/main" xmlns="" id="{40097416-0539-4B04-BA6E-8D810BA54172}"/>
            </a:ext>
          </a:extLst>
        </xdr:cNvPr>
        <xdr:cNvCxnSpPr/>
      </xdr:nvCxnSpPr>
      <xdr:spPr>
        <a:xfrm>
          <a:off x="1008380" y="6231255"/>
          <a:ext cx="78232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85742</xdr:rowOff>
    </xdr:from>
    <xdr:ext cx="405111" cy="259045"/>
    <xdr:sp macro="" textlink="">
      <xdr:nvSpPr>
        <xdr:cNvPr id="83" name="n_1aveValue【道路】&#10;有形固定資産減価償却率">
          <a:extLst>
            <a:ext uri="{FF2B5EF4-FFF2-40B4-BE49-F238E27FC236}">
              <a16:creationId xmlns:a16="http://schemas.microsoft.com/office/drawing/2014/main" xmlns="" id="{5F7708DB-B09F-4704-9D4D-2D8D743D4612}"/>
            </a:ext>
          </a:extLst>
        </xdr:cNvPr>
        <xdr:cNvSpPr txBox="1"/>
      </xdr:nvSpPr>
      <xdr:spPr>
        <a:xfrm>
          <a:off x="3170564" y="645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100982</xdr:rowOff>
    </xdr:from>
    <xdr:ext cx="405111" cy="259045"/>
    <xdr:sp macro="" textlink="">
      <xdr:nvSpPr>
        <xdr:cNvPr id="84" name="n_2aveValue【道路】&#10;有形固定資産減価償却率">
          <a:extLst>
            <a:ext uri="{FF2B5EF4-FFF2-40B4-BE49-F238E27FC236}">
              <a16:creationId xmlns:a16="http://schemas.microsoft.com/office/drawing/2014/main" xmlns="" id="{CFAC3B31-3A1C-4E85-AEC9-9E757CB5DDC9}"/>
            </a:ext>
          </a:extLst>
        </xdr:cNvPr>
        <xdr:cNvSpPr txBox="1"/>
      </xdr:nvSpPr>
      <xdr:spPr>
        <a:xfrm>
          <a:off x="2385704" y="647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95267</xdr:rowOff>
    </xdr:from>
    <xdr:ext cx="405111" cy="259045"/>
    <xdr:sp macro="" textlink="">
      <xdr:nvSpPr>
        <xdr:cNvPr id="85" name="n_3aveValue【道路】&#10;有形固定資産減価償却率">
          <a:extLst>
            <a:ext uri="{FF2B5EF4-FFF2-40B4-BE49-F238E27FC236}">
              <a16:creationId xmlns:a16="http://schemas.microsoft.com/office/drawing/2014/main" xmlns="" id="{64059371-32B9-4343-A60A-D51F2F4E3EF4}"/>
            </a:ext>
          </a:extLst>
        </xdr:cNvPr>
        <xdr:cNvSpPr txBox="1"/>
      </xdr:nvSpPr>
      <xdr:spPr>
        <a:xfrm>
          <a:off x="1611004" y="646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106697</xdr:rowOff>
    </xdr:from>
    <xdr:ext cx="405111" cy="259045"/>
    <xdr:sp macro="" textlink="">
      <xdr:nvSpPr>
        <xdr:cNvPr id="86" name="n_4aveValue【道路】&#10;有形固定資産減価償却率">
          <a:extLst>
            <a:ext uri="{FF2B5EF4-FFF2-40B4-BE49-F238E27FC236}">
              <a16:creationId xmlns:a16="http://schemas.microsoft.com/office/drawing/2014/main" xmlns="" id="{C087B940-EDA0-4630-9008-E688FFACEC81}"/>
            </a:ext>
          </a:extLst>
        </xdr:cNvPr>
        <xdr:cNvSpPr txBox="1"/>
      </xdr:nvSpPr>
      <xdr:spPr>
        <a:xfrm>
          <a:off x="836304" y="647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19702</xdr:rowOff>
    </xdr:from>
    <xdr:ext cx="405111" cy="259045"/>
    <xdr:sp macro="" textlink="">
      <xdr:nvSpPr>
        <xdr:cNvPr id="87" name="n_1mainValue【道路】&#10;有形固定資産減価償却率">
          <a:extLst>
            <a:ext uri="{FF2B5EF4-FFF2-40B4-BE49-F238E27FC236}">
              <a16:creationId xmlns:a16="http://schemas.microsoft.com/office/drawing/2014/main" xmlns="" id="{F5C99A1E-D949-4EBE-9500-486C90CC0C8E}"/>
            </a:ext>
          </a:extLst>
        </xdr:cNvPr>
        <xdr:cNvSpPr txBox="1"/>
      </xdr:nvSpPr>
      <xdr:spPr>
        <a:xfrm>
          <a:off x="3170564" y="588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50182</xdr:rowOff>
    </xdr:from>
    <xdr:ext cx="405111" cy="259045"/>
    <xdr:sp macro="" textlink="">
      <xdr:nvSpPr>
        <xdr:cNvPr id="88" name="n_2mainValue【道路】&#10;有形固定資産減価償却率">
          <a:extLst>
            <a:ext uri="{FF2B5EF4-FFF2-40B4-BE49-F238E27FC236}">
              <a16:creationId xmlns:a16="http://schemas.microsoft.com/office/drawing/2014/main" xmlns="" id="{F92E43AD-E311-4A4F-B54E-3533EB79EF73}"/>
            </a:ext>
          </a:extLst>
        </xdr:cNvPr>
        <xdr:cNvSpPr txBox="1"/>
      </xdr:nvSpPr>
      <xdr:spPr>
        <a:xfrm>
          <a:off x="238570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29227</xdr:rowOff>
    </xdr:from>
    <xdr:ext cx="405111" cy="259045"/>
    <xdr:sp macro="" textlink="">
      <xdr:nvSpPr>
        <xdr:cNvPr id="89" name="n_3mainValue【道路】&#10;有形固定資産減価償却率">
          <a:extLst>
            <a:ext uri="{FF2B5EF4-FFF2-40B4-BE49-F238E27FC236}">
              <a16:creationId xmlns:a16="http://schemas.microsoft.com/office/drawing/2014/main" xmlns="" id="{D1D58E2C-3F57-4991-AB11-1EFAE5CF939F}"/>
            </a:ext>
          </a:extLst>
        </xdr:cNvPr>
        <xdr:cNvSpPr txBox="1"/>
      </xdr:nvSpPr>
      <xdr:spPr>
        <a:xfrm>
          <a:off x="161100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95902</xdr:rowOff>
    </xdr:from>
    <xdr:ext cx="405111" cy="259045"/>
    <xdr:sp macro="" textlink="">
      <xdr:nvSpPr>
        <xdr:cNvPr id="90" name="n_4mainValue【道路】&#10;有形固定資産減価償却率">
          <a:extLst>
            <a:ext uri="{FF2B5EF4-FFF2-40B4-BE49-F238E27FC236}">
              <a16:creationId xmlns:a16="http://schemas.microsoft.com/office/drawing/2014/main" xmlns="" id="{C1B13D38-F9A2-4EA5-84C0-9D4D94C9DDD4}"/>
            </a:ext>
          </a:extLst>
        </xdr:cNvPr>
        <xdr:cNvSpPr txBox="1"/>
      </xdr:nvSpPr>
      <xdr:spPr>
        <a:xfrm>
          <a:off x="836304" y="596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xmlns="" id="{0BEBB420-EBF1-4B28-94F4-F74B6FA0C2E7}"/>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xmlns="" id="{7E3DE30C-1B74-49DF-9207-407C80E1515B}"/>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xmlns="" id="{07108696-0B58-4109-9154-4496966F8781}"/>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xmlns="" id="{98874729-9305-443F-B404-34AEDFB360B3}"/>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xmlns="" id="{5FC5AAF0-B939-4BCD-9909-C08F92E486D5}"/>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xmlns="" id="{853C3FD7-579A-4C9B-839A-A09BC86600E1}"/>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xmlns="" id="{A7E27FC2-2E32-4694-B5A3-9FC686E1BFB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xmlns="" id="{331DE17D-560D-4F43-8AED-8DC81A850195}"/>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xmlns="" id="{CCD0C87D-6078-41C4-A915-AF556B63BC38}"/>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xmlns="" id="{B946B2C6-0F2D-438C-B0B5-3B7D76A79694}"/>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xmlns="" id="{52A58031-EA69-4674-B7AB-C8F8899DEDC9}"/>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xmlns="" id="{ED91BEC7-A247-49AE-8B22-8BFB3BA9BF44}"/>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xmlns="" id="{04204BD6-A6AD-428C-8EB5-01B7366A32E1}"/>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xmlns="" id="{C0F90C20-C7DD-4D75-8E13-A37074157147}"/>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xmlns="" id="{0C2695DC-C347-4830-839E-E7AF252CADF2}"/>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xmlns="" id="{BF7C72E6-A165-4512-A980-3647C31334FA}"/>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xmlns="" id="{3F51F713-93E0-4D4B-AD53-73FBAEA04A91}"/>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xmlns="" id="{D62FFD4C-BEDF-408D-AD0E-059A25B5C226}"/>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xmlns="" id="{9BEF02C5-DB56-4ACE-A16B-21BCA64F8C15}"/>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a:extLst>
            <a:ext uri="{FF2B5EF4-FFF2-40B4-BE49-F238E27FC236}">
              <a16:creationId xmlns:a16="http://schemas.microsoft.com/office/drawing/2014/main" xmlns="" id="{0EA92B0E-D488-47EA-A182-E93470B88ACF}"/>
            </a:ext>
          </a:extLst>
        </xdr:cNvPr>
        <xdr:cNvSpPr txBox="1"/>
      </xdr:nvSpPr>
      <xdr:spPr>
        <a:xfrm>
          <a:off x="529992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xmlns="" id="{DA298EA8-8C57-4F61-9C0B-F03E75FBD412}"/>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xmlns="" id="{8ECA473F-6D57-4158-8E66-44843609C487}"/>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xmlns="" id="{5872C0D4-07DF-48AB-A6D2-F2FFE6F3EE7C}"/>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169812</xdr:rowOff>
    </xdr:from>
    <xdr:to>
      <xdr:col>54</xdr:col>
      <xdr:colOff>189865</xdr:colOff>
      <xdr:row>41</xdr:row>
      <xdr:rowOff>158826</xdr:rowOff>
    </xdr:to>
    <xdr:cxnSp macro="">
      <xdr:nvCxnSpPr>
        <xdr:cNvPr id="114" name="直線コネクタ 113">
          <a:extLst>
            <a:ext uri="{FF2B5EF4-FFF2-40B4-BE49-F238E27FC236}">
              <a16:creationId xmlns:a16="http://schemas.microsoft.com/office/drawing/2014/main" xmlns="" id="{1482C348-DFA3-40A9-B2CC-65EB6A196CFC}"/>
            </a:ext>
          </a:extLst>
        </xdr:cNvPr>
        <xdr:cNvCxnSpPr/>
      </xdr:nvCxnSpPr>
      <xdr:spPr>
        <a:xfrm flipV="1">
          <a:off x="9219565" y="5534292"/>
          <a:ext cx="0" cy="1497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162653</xdr:rowOff>
    </xdr:from>
    <xdr:ext cx="469744" cy="259045"/>
    <xdr:sp macro="" textlink="">
      <xdr:nvSpPr>
        <xdr:cNvPr id="115" name="【道路】&#10;一人当たり延長最小値テキスト">
          <a:extLst>
            <a:ext uri="{FF2B5EF4-FFF2-40B4-BE49-F238E27FC236}">
              <a16:creationId xmlns:a16="http://schemas.microsoft.com/office/drawing/2014/main" xmlns="" id="{99D29937-FAB4-444C-A8A7-992240D1BB21}"/>
            </a:ext>
          </a:extLst>
        </xdr:cNvPr>
        <xdr:cNvSpPr txBox="1"/>
      </xdr:nvSpPr>
      <xdr:spPr>
        <a:xfrm>
          <a:off x="9258300" y="7035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158826</xdr:rowOff>
    </xdr:from>
    <xdr:to>
      <xdr:col>55</xdr:col>
      <xdr:colOff>88900</xdr:colOff>
      <xdr:row>41</xdr:row>
      <xdr:rowOff>158826</xdr:rowOff>
    </xdr:to>
    <xdr:cxnSp macro="">
      <xdr:nvCxnSpPr>
        <xdr:cNvPr id="116" name="直線コネクタ 115">
          <a:extLst>
            <a:ext uri="{FF2B5EF4-FFF2-40B4-BE49-F238E27FC236}">
              <a16:creationId xmlns:a16="http://schemas.microsoft.com/office/drawing/2014/main" xmlns="" id="{4374114F-0A4B-4A07-A7AB-0295A701A987}"/>
            </a:ext>
          </a:extLst>
        </xdr:cNvPr>
        <xdr:cNvCxnSpPr/>
      </xdr:nvCxnSpPr>
      <xdr:spPr>
        <a:xfrm>
          <a:off x="9154160" y="70320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116489</xdr:rowOff>
    </xdr:from>
    <xdr:ext cx="599010" cy="259045"/>
    <xdr:sp macro="" textlink="">
      <xdr:nvSpPr>
        <xdr:cNvPr id="117" name="【道路】&#10;一人当たり延長最大値テキスト">
          <a:extLst>
            <a:ext uri="{FF2B5EF4-FFF2-40B4-BE49-F238E27FC236}">
              <a16:creationId xmlns:a16="http://schemas.microsoft.com/office/drawing/2014/main" xmlns="" id="{69CC609F-3900-442F-83A8-059D23199522}"/>
            </a:ext>
          </a:extLst>
        </xdr:cNvPr>
        <xdr:cNvSpPr txBox="1"/>
      </xdr:nvSpPr>
      <xdr:spPr>
        <a:xfrm>
          <a:off x="9258300" y="5313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169812</xdr:rowOff>
    </xdr:from>
    <xdr:to>
      <xdr:col>55</xdr:col>
      <xdr:colOff>88900</xdr:colOff>
      <xdr:row>32</xdr:row>
      <xdr:rowOff>169812</xdr:rowOff>
    </xdr:to>
    <xdr:cxnSp macro="">
      <xdr:nvCxnSpPr>
        <xdr:cNvPr id="118" name="直線コネクタ 117">
          <a:extLst>
            <a:ext uri="{FF2B5EF4-FFF2-40B4-BE49-F238E27FC236}">
              <a16:creationId xmlns:a16="http://schemas.microsoft.com/office/drawing/2014/main" xmlns="" id="{35E44222-BCEB-424E-8A40-7CE38546EAD2}"/>
            </a:ext>
          </a:extLst>
        </xdr:cNvPr>
        <xdr:cNvCxnSpPr/>
      </xdr:nvCxnSpPr>
      <xdr:spPr>
        <a:xfrm>
          <a:off x="9154160" y="55342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104424</xdr:rowOff>
    </xdr:from>
    <xdr:ext cx="534377" cy="259045"/>
    <xdr:sp macro="" textlink="">
      <xdr:nvSpPr>
        <xdr:cNvPr id="119" name="【道路】&#10;一人当たり延長平均値テキスト">
          <a:extLst>
            <a:ext uri="{FF2B5EF4-FFF2-40B4-BE49-F238E27FC236}">
              <a16:creationId xmlns:a16="http://schemas.microsoft.com/office/drawing/2014/main" xmlns="" id="{1CF42B26-D8B2-4895-A782-323DF9B36C13}"/>
            </a:ext>
          </a:extLst>
        </xdr:cNvPr>
        <xdr:cNvSpPr txBox="1"/>
      </xdr:nvSpPr>
      <xdr:spPr>
        <a:xfrm>
          <a:off x="9258300" y="6474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81547</xdr:rowOff>
    </xdr:from>
    <xdr:to>
      <xdr:col>55</xdr:col>
      <xdr:colOff>50800</xdr:colOff>
      <xdr:row>40</xdr:row>
      <xdr:rowOff>11697</xdr:rowOff>
    </xdr:to>
    <xdr:sp macro="" textlink="">
      <xdr:nvSpPr>
        <xdr:cNvPr id="120" name="フローチャート: 判断 119">
          <a:extLst>
            <a:ext uri="{FF2B5EF4-FFF2-40B4-BE49-F238E27FC236}">
              <a16:creationId xmlns:a16="http://schemas.microsoft.com/office/drawing/2014/main" xmlns="" id="{F97A5F33-3604-4C5B-8B33-4CD6916BC1A1}"/>
            </a:ext>
          </a:extLst>
        </xdr:cNvPr>
        <xdr:cNvSpPr/>
      </xdr:nvSpPr>
      <xdr:spPr>
        <a:xfrm>
          <a:off x="9192260" y="661950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93955</xdr:rowOff>
    </xdr:from>
    <xdr:to>
      <xdr:col>50</xdr:col>
      <xdr:colOff>165100</xdr:colOff>
      <xdr:row>40</xdr:row>
      <xdr:rowOff>24105</xdr:rowOff>
    </xdr:to>
    <xdr:sp macro="" textlink="">
      <xdr:nvSpPr>
        <xdr:cNvPr id="121" name="フローチャート: 判断 120">
          <a:extLst>
            <a:ext uri="{FF2B5EF4-FFF2-40B4-BE49-F238E27FC236}">
              <a16:creationId xmlns:a16="http://schemas.microsoft.com/office/drawing/2014/main" xmlns="" id="{60AF8999-B359-400B-BCA8-18022AA6E204}"/>
            </a:ext>
          </a:extLst>
        </xdr:cNvPr>
        <xdr:cNvSpPr/>
      </xdr:nvSpPr>
      <xdr:spPr>
        <a:xfrm>
          <a:off x="8445500" y="66319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108776</xdr:rowOff>
    </xdr:from>
    <xdr:to>
      <xdr:col>46</xdr:col>
      <xdr:colOff>38100</xdr:colOff>
      <xdr:row>40</xdr:row>
      <xdr:rowOff>38926</xdr:rowOff>
    </xdr:to>
    <xdr:sp macro="" textlink="">
      <xdr:nvSpPr>
        <xdr:cNvPr id="122" name="フローチャート: 判断 121">
          <a:extLst>
            <a:ext uri="{FF2B5EF4-FFF2-40B4-BE49-F238E27FC236}">
              <a16:creationId xmlns:a16="http://schemas.microsoft.com/office/drawing/2014/main" xmlns="" id="{36236D53-6502-4A5E-BFE3-E2CF1FE8172A}"/>
            </a:ext>
          </a:extLst>
        </xdr:cNvPr>
        <xdr:cNvSpPr/>
      </xdr:nvSpPr>
      <xdr:spPr>
        <a:xfrm>
          <a:off x="7670800" y="664673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102768</xdr:rowOff>
    </xdr:from>
    <xdr:to>
      <xdr:col>41</xdr:col>
      <xdr:colOff>101600</xdr:colOff>
      <xdr:row>40</xdr:row>
      <xdr:rowOff>32918</xdr:rowOff>
    </xdr:to>
    <xdr:sp macro="" textlink="">
      <xdr:nvSpPr>
        <xdr:cNvPr id="123" name="フローチャート: 判断 122">
          <a:extLst>
            <a:ext uri="{FF2B5EF4-FFF2-40B4-BE49-F238E27FC236}">
              <a16:creationId xmlns:a16="http://schemas.microsoft.com/office/drawing/2014/main" xmlns="" id="{D7CCDCF2-4324-44EF-BC55-ED462AB2E1C4}"/>
            </a:ext>
          </a:extLst>
        </xdr:cNvPr>
        <xdr:cNvSpPr/>
      </xdr:nvSpPr>
      <xdr:spPr>
        <a:xfrm>
          <a:off x="6873240" y="66407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100038</xdr:rowOff>
    </xdr:from>
    <xdr:to>
      <xdr:col>36</xdr:col>
      <xdr:colOff>165100</xdr:colOff>
      <xdr:row>40</xdr:row>
      <xdr:rowOff>30188</xdr:rowOff>
    </xdr:to>
    <xdr:sp macro="" textlink="">
      <xdr:nvSpPr>
        <xdr:cNvPr id="124" name="フローチャート: 判断 123">
          <a:extLst>
            <a:ext uri="{FF2B5EF4-FFF2-40B4-BE49-F238E27FC236}">
              <a16:creationId xmlns:a16="http://schemas.microsoft.com/office/drawing/2014/main" xmlns="" id="{9E98450B-7C87-4FE5-AC85-3FB47C2EC67E}"/>
            </a:ext>
          </a:extLst>
        </xdr:cNvPr>
        <xdr:cNvSpPr/>
      </xdr:nvSpPr>
      <xdr:spPr>
        <a:xfrm>
          <a:off x="6098540" y="66379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xmlns="" id="{6827C70B-E29F-4690-AACB-D8A7A5F34C3E}"/>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995EDAD9-302D-42E4-95D1-2A6650431EFA}"/>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A422C22D-3A38-44B9-BF69-7AB6C238CAB4}"/>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xmlns="" id="{B42DC2AD-2572-413F-AF1A-93AE75745458}"/>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xmlns="" id="{00B9E422-D60C-4A10-8BA3-37D8A5A188E5}"/>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157467</xdr:rowOff>
    </xdr:from>
    <xdr:to>
      <xdr:col>55</xdr:col>
      <xdr:colOff>50800</xdr:colOff>
      <xdr:row>40</xdr:row>
      <xdr:rowOff>87617</xdr:rowOff>
    </xdr:to>
    <xdr:sp macro="" textlink="">
      <xdr:nvSpPr>
        <xdr:cNvPr id="130" name="楕円 129">
          <a:extLst>
            <a:ext uri="{FF2B5EF4-FFF2-40B4-BE49-F238E27FC236}">
              <a16:creationId xmlns:a16="http://schemas.microsoft.com/office/drawing/2014/main" xmlns="" id="{26F119A4-A8BF-4CC0-AD62-F37623AA3E82}"/>
            </a:ext>
          </a:extLst>
        </xdr:cNvPr>
        <xdr:cNvSpPr/>
      </xdr:nvSpPr>
      <xdr:spPr>
        <a:xfrm>
          <a:off x="9192260" y="669542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135894</xdr:rowOff>
    </xdr:from>
    <xdr:ext cx="534377" cy="259045"/>
    <xdr:sp macro="" textlink="">
      <xdr:nvSpPr>
        <xdr:cNvPr id="131" name="【道路】&#10;一人当たり延長該当値テキスト">
          <a:extLst>
            <a:ext uri="{FF2B5EF4-FFF2-40B4-BE49-F238E27FC236}">
              <a16:creationId xmlns:a16="http://schemas.microsoft.com/office/drawing/2014/main" xmlns="" id="{104D101B-E4C4-4F48-982C-C4A94F85C0F8}"/>
            </a:ext>
          </a:extLst>
        </xdr:cNvPr>
        <xdr:cNvSpPr txBox="1"/>
      </xdr:nvSpPr>
      <xdr:spPr>
        <a:xfrm>
          <a:off x="9258300" y="667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161175</xdr:rowOff>
    </xdr:from>
    <xdr:to>
      <xdr:col>50</xdr:col>
      <xdr:colOff>165100</xdr:colOff>
      <xdr:row>40</xdr:row>
      <xdr:rowOff>91325</xdr:rowOff>
    </xdr:to>
    <xdr:sp macro="" textlink="">
      <xdr:nvSpPr>
        <xdr:cNvPr id="132" name="楕円 131">
          <a:extLst>
            <a:ext uri="{FF2B5EF4-FFF2-40B4-BE49-F238E27FC236}">
              <a16:creationId xmlns:a16="http://schemas.microsoft.com/office/drawing/2014/main" xmlns="" id="{FE7897A0-93DA-48B5-9921-79984618EC93}"/>
            </a:ext>
          </a:extLst>
        </xdr:cNvPr>
        <xdr:cNvSpPr/>
      </xdr:nvSpPr>
      <xdr:spPr>
        <a:xfrm>
          <a:off x="8445500" y="66991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36817</xdr:rowOff>
    </xdr:from>
    <xdr:to>
      <xdr:col>55</xdr:col>
      <xdr:colOff>0</xdr:colOff>
      <xdr:row>40</xdr:row>
      <xdr:rowOff>40525</xdr:rowOff>
    </xdr:to>
    <xdr:cxnSp macro="">
      <xdr:nvCxnSpPr>
        <xdr:cNvPr id="133" name="直線コネクタ 132">
          <a:extLst>
            <a:ext uri="{FF2B5EF4-FFF2-40B4-BE49-F238E27FC236}">
              <a16:creationId xmlns:a16="http://schemas.microsoft.com/office/drawing/2014/main" xmlns="" id="{C0BB84A4-DF92-44D3-9A98-EF99E21F96CD}"/>
            </a:ext>
          </a:extLst>
        </xdr:cNvPr>
        <xdr:cNvCxnSpPr/>
      </xdr:nvCxnSpPr>
      <xdr:spPr>
        <a:xfrm flipV="1">
          <a:off x="8496300" y="6742417"/>
          <a:ext cx="723900" cy="3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162344</xdr:rowOff>
    </xdr:from>
    <xdr:to>
      <xdr:col>46</xdr:col>
      <xdr:colOff>38100</xdr:colOff>
      <xdr:row>40</xdr:row>
      <xdr:rowOff>92494</xdr:rowOff>
    </xdr:to>
    <xdr:sp macro="" textlink="">
      <xdr:nvSpPr>
        <xdr:cNvPr id="134" name="楕円 133">
          <a:extLst>
            <a:ext uri="{FF2B5EF4-FFF2-40B4-BE49-F238E27FC236}">
              <a16:creationId xmlns:a16="http://schemas.microsoft.com/office/drawing/2014/main" xmlns="" id="{6DE630DB-1860-4F90-B8C5-6777384A6F53}"/>
            </a:ext>
          </a:extLst>
        </xdr:cNvPr>
        <xdr:cNvSpPr/>
      </xdr:nvSpPr>
      <xdr:spPr>
        <a:xfrm>
          <a:off x="7670800" y="67003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40525</xdr:rowOff>
    </xdr:from>
    <xdr:to>
      <xdr:col>50</xdr:col>
      <xdr:colOff>114300</xdr:colOff>
      <xdr:row>40</xdr:row>
      <xdr:rowOff>41694</xdr:rowOff>
    </xdr:to>
    <xdr:cxnSp macro="">
      <xdr:nvCxnSpPr>
        <xdr:cNvPr id="135" name="直線コネクタ 134">
          <a:extLst>
            <a:ext uri="{FF2B5EF4-FFF2-40B4-BE49-F238E27FC236}">
              <a16:creationId xmlns:a16="http://schemas.microsoft.com/office/drawing/2014/main" xmlns="" id="{29132409-3BA0-4FE2-B01C-3A7E0DFCA234}"/>
            </a:ext>
          </a:extLst>
        </xdr:cNvPr>
        <xdr:cNvCxnSpPr/>
      </xdr:nvCxnSpPr>
      <xdr:spPr>
        <a:xfrm flipV="1">
          <a:off x="7713980" y="6746125"/>
          <a:ext cx="782320" cy="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165189</xdr:rowOff>
    </xdr:from>
    <xdr:to>
      <xdr:col>41</xdr:col>
      <xdr:colOff>101600</xdr:colOff>
      <xdr:row>40</xdr:row>
      <xdr:rowOff>95339</xdr:rowOff>
    </xdr:to>
    <xdr:sp macro="" textlink="">
      <xdr:nvSpPr>
        <xdr:cNvPr id="136" name="楕円 135">
          <a:extLst>
            <a:ext uri="{FF2B5EF4-FFF2-40B4-BE49-F238E27FC236}">
              <a16:creationId xmlns:a16="http://schemas.microsoft.com/office/drawing/2014/main" xmlns="" id="{04F212BE-1575-4B62-BE82-485C69AA17D8}"/>
            </a:ext>
          </a:extLst>
        </xdr:cNvPr>
        <xdr:cNvSpPr/>
      </xdr:nvSpPr>
      <xdr:spPr>
        <a:xfrm>
          <a:off x="6873240" y="67031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41694</xdr:rowOff>
    </xdr:from>
    <xdr:to>
      <xdr:col>45</xdr:col>
      <xdr:colOff>177800</xdr:colOff>
      <xdr:row>40</xdr:row>
      <xdr:rowOff>44539</xdr:rowOff>
    </xdr:to>
    <xdr:cxnSp macro="">
      <xdr:nvCxnSpPr>
        <xdr:cNvPr id="137" name="直線コネクタ 136">
          <a:extLst>
            <a:ext uri="{FF2B5EF4-FFF2-40B4-BE49-F238E27FC236}">
              <a16:creationId xmlns:a16="http://schemas.microsoft.com/office/drawing/2014/main" xmlns="" id="{78D9DA75-E481-4386-9B96-0D99A996407E}"/>
            </a:ext>
          </a:extLst>
        </xdr:cNvPr>
        <xdr:cNvCxnSpPr/>
      </xdr:nvCxnSpPr>
      <xdr:spPr>
        <a:xfrm flipV="1">
          <a:off x="6924040" y="6747294"/>
          <a:ext cx="789940" cy="2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46444</xdr:rowOff>
    </xdr:from>
    <xdr:to>
      <xdr:col>36</xdr:col>
      <xdr:colOff>165100</xdr:colOff>
      <xdr:row>40</xdr:row>
      <xdr:rowOff>148044</xdr:rowOff>
    </xdr:to>
    <xdr:sp macro="" textlink="">
      <xdr:nvSpPr>
        <xdr:cNvPr id="138" name="楕円 137">
          <a:extLst>
            <a:ext uri="{FF2B5EF4-FFF2-40B4-BE49-F238E27FC236}">
              <a16:creationId xmlns:a16="http://schemas.microsoft.com/office/drawing/2014/main" xmlns="" id="{D165C4EC-6B47-46A8-8AA3-DD7831AF8083}"/>
            </a:ext>
          </a:extLst>
        </xdr:cNvPr>
        <xdr:cNvSpPr/>
      </xdr:nvSpPr>
      <xdr:spPr>
        <a:xfrm>
          <a:off x="6098540" y="675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44539</xdr:rowOff>
    </xdr:from>
    <xdr:to>
      <xdr:col>41</xdr:col>
      <xdr:colOff>50800</xdr:colOff>
      <xdr:row>40</xdr:row>
      <xdr:rowOff>97244</xdr:rowOff>
    </xdr:to>
    <xdr:cxnSp macro="">
      <xdr:nvCxnSpPr>
        <xdr:cNvPr id="139" name="直線コネクタ 138">
          <a:extLst>
            <a:ext uri="{FF2B5EF4-FFF2-40B4-BE49-F238E27FC236}">
              <a16:creationId xmlns:a16="http://schemas.microsoft.com/office/drawing/2014/main" xmlns="" id="{3AB9FE9A-B517-48CB-9040-08194CA3519E}"/>
            </a:ext>
          </a:extLst>
        </xdr:cNvPr>
        <xdr:cNvCxnSpPr/>
      </xdr:nvCxnSpPr>
      <xdr:spPr>
        <a:xfrm flipV="1">
          <a:off x="6149340" y="6750139"/>
          <a:ext cx="774700" cy="5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40632</xdr:rowOff>
    </xdr:from>
    <xdr:ext cx="534377" cy="259045"/>
    <xdr:sp macro="" textlink="">
      <xdr:nvSpPr>
        <xdr:cNvPr id="140" name="n_1aveValue【道路】&#10;一人当たり延長">
          <a:extLst>
            <a:ext uri="{FF2B5EF4-FFF2-40B4-BE49-F238E27FC236}">
              <a16:creationId xmlns:a16="http://schemas.microsoft.com/office/drawing/2014/main" xmlns="" id="{466899F9-7916-4289-A60F-748F207D6B0A}"/>
            </a:ext>
          </a:extLst>
        </xdr:cNvPr>
        <xdr:cNvSpPr txBox="1"/>
      </xdr:nvSpPr>
      <xdr:spPr>
        <a:xfrm>
          <a:off x="8239271" y="6410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55453</xdr:rowOff>
    </xdr:from>
    <xdr:ext cx="534377" cy="259045"/>
    <xdr:sp macro="" textlink="">
      <xdr:nvSpPr>
        <xdr:cNvPr id="141" name="n_2aveValue【道路】&#10;一人当たり延長">
          <a:extLst>
            <a:ext uri="{FF2B5EF4-FFF2-40B4-BE49-F238E27FC236}">
              <a16:creationId xmlns:a16="http://schemas.microsoft.com/office/drawing/2014/main" xmlns="" id="{08C771E5-6BF9-4A3A-9B7C-44839A9CDEE2}"/>
            </a:ext>
          </a:extLst>
        </xdr:cNvPr>
        <xdr:cNvSpPr txBox="1"/>
      </xdr:nvSpPr>
      <xdr:spPr>
        <a:xfrm>
          <a:off x="7477271" y="642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49445</xdr:rowOff>
    </xdr:from>
    <xdr:ext cx="534377" cy="259045"/>
    <xdr:sp macro="" textlink="">
      <xdr:nvSpPr>
        <xdr:cNvPr id="142" name="n_3aveValue【道路】&#10;一人当たり延長">
          <a:extLst>
            <a:ext uri="{FF2B5EF4-FFF2-40B4-BE49-F238E27FC236}">
              <a16:creationId xmlns:a16="http://schemas.microsoft.com/office/drawing/2014/main" xmlns="" id="{D285DC13-178C-407C-9CE0-44A2CAE33BC7}"/>
            </a:ext>
          </a:extLst>
        </xdr:cNvPr>
        <xdr:cNvSpPr txBox="1"/>
      </xdr:nvSpPr>
      <xdr:spPr>
        <a:xfrm>
          <a:off x="6702571" y="6419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46715</xdr:rowOff>
    </xdr:from>
    <xdr:ext cx="534377" cy="259045"/>
    <xdr:sp macro="" textlink="">
      <xdr:nvSpPr>
        <xdr:cNvPr id="143" name="n_4aveValue【道路】&#10;一人当たり延長">
          <a:extLst>
            <a:ext uri="{FF2B5EF4-FFF2-40B4-BE49-F238E27FC236}">
              <a16:creationId xmlns:a16="http://schemas.microsoft.com/office/drawing/2014/main" xmlns="" id="{9EEEEC25-C210-4A35-8034-48C47E85AA1F}"/>
            </a:ext>
          </a:extLst>
        </xdr:cNvPr>
        <xdr:cNvSpPr txBox="1"/>
      </xdr:nvSpPr>
      <xdr:spPr>
        <a:xfrm>
          <a:off x="5905011" y="6417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82452</xdr:rowOff>
    </xdr:from>
    <xdr:ext cx="534377" cy="259045"/>
    <xdr:sp macro="" textlink="">
      <xdr:nvSpPr>
        <xdr:cNvPr id="144" name="n_1mainValue【道路】&#10;一人当たり延長">
          <a:extLst>
            <a:ext uri="{FF2B5EF4-FFF2-40B4-BE49-F238E27FC236}">
              <a16:creationId xmlns:a16="http://schemas.microsoft.com/office/drawing/2014/main" xmlns="" id="{20EE9AFA-5095-4D1E-BEEA-2F79C24A560D}"/>
            </a:ext>
          </a:extLst>
        </xdr:cNvPr>
        <xdr:cNvSpPr txBox="1"/>
      </xdr:nvSpPr>
      <xdr:spPr>
        <a:xfrm>
          <a:off x="8239271" y="678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83621</xdr:rowOff>
    </xdr:from>
    <xdr:ext cx="534377" cy="259045"/>
    <xdr:sp macro="" textlink="">
      <xdr:nvSpPr>
        <xdr:cNvPr id="145" name="n_2mainValue【道路】&#10;一人当たり延長">
          <a:extLst>
            <a:ext uri="{FF2B5EF4-FFF2-40B4-BE49-F238E27FC236}">
              <a16:creationId xmlns:a16="http://schemas.microsoft.com/office/drawing/2014/main" xmlns="" id="{A4CDF03F-B172-46A3-A961-6ED811B7C21E}"/>
            </a:ext>
          </a:extLst>
        </xdr:cNvPr>
        <xdr:cNvSpPr txBox="1"/>
      </xdr:nvSpPr>
      <xdr:spPr>
        <a:xfrm>
          <a:off x="7477271" y="678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86466</xdr:rowOff>
    </xdr:from>
    <xdr:ext cx="534377" cy="259045"/>
    <xdr:sp macro="" textlink="">
      <xdr:nvSpPr>
        <xdr:cNvPr id="146" name="n_3mainValue【道路】&#10;一人当たり延長">
          <a:extLst>
            <a:ext uri="{FF2B5EF4-FFF2-40B4-BE49-F238E27FC236}">
              <a16:creationId xmlns:a16="http://schemas.microsoft.com/office/drawing/2014/main" xmlns="" id="{B8AE6A2B-B217-43C8-962F-3F0CB2083597}"/>
            </a:ext>
          </a:extLst>
        </xdr:cNvPr>
        <xdr:cNvSpPr txBox="1"/>
      </xdr:nvSpPr>
      <xdr:spPr>
        <a:xfrm>
          <a:off x="6702571" y="679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139171</xdr:rowOff>
    </xdr:from>
    <xdr:ext cx="534377" cy="259045"/>
    <xdr:sp macro="" textlink="">
      <xdr:nvSpPr>
        <xdr:cNvPr id="147" name="n_4mainValue【道路】&#10;一人当たり延長">
          <a:extLst>
            <a:ext uri="{FF2B5EF4-FFF2-40B4-BE49-F238E27FC236}">
              <a16:creationId xmlns:a16="http://schemas.microsoft.com/office/drawing/2014/main" xmlns="" id="{7A01AD37-B36E-47B4-9B4A-900318A6BDAB}"/>
            </a:ext>
          </a:extLst>
        </xdr:cNvPr>
        <xdr:cNvSpPr txBox="1"/>
      </xdr:nvSpPr>
      <xdr:spPr>
        <a:xfrm>
          <a:off x="5905011" y="6844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xmlns="" id="{B9532C44-6D20-4570-8837-8768A912A7C5}"/>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xmlns="" id="{CE2E1BC3-EBA2-4C1D-8CF4-681B0D7A9567}"/>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xmlns="" id="{3A926999-5815-45DF-B9DB-EE809D2C0DC7}"/>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xmlns="" id="{3B7DEB6B-B8BD-402F-B939-B676A2E28DAF}"/>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xmlns="" id="{521FB270-FCDD-4A72-A5DE-25D5ECFCBF36}"/>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xmlns="" id="{F07B2295-244E-42C0-B2CD-0CFEA4A39E72}"/>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xmlns="" id="{40F01789-DE84-4369-A664-742D788379AD}"/>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xmlns="" id="{0F20CB7E-7837-4853-8807-9712E8A68BEB}"/>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xmlns="" id="{D7DE8340-D646-46A1-B5BE-69F6CE087087}"/>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xmlns="" id="{9C218E36-72F4-4475-B0D4-0DBDD206FBEC}"/>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xmlns="" id="{3235A440-5324-416B-B2FE-183FBE657E16}"/>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xmlns="" id="{EF521E29-C86B-4484-AB22-48CE069AAA03}"/>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xmlns="" id="{2813F404-1BB4-477D-88F8-013663CBF5A4}"/>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xmlns="" id="{1A090A50-7E68-4987-B055-22F1036D7779}"/>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xmlns="" id="{46F41A1F-C18E-4B42-B651-A851923837A7}"/>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xmlns="" id="{96E8DFC6-FABF-47B8-B56A-AA3858F4A48E}"/>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xmlns="" id="{4018F67C-0EE5-4D46-8AB3-712426B7A6C6}"/>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xmlns="" id="{8296FB48-2620-4C84-BA65-D85F7EA137F1}"/>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xmlns="" id="{3A3BB62E-4352-4FFB-BC96-7EBE15683315}"/>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xmlns="" id="{36765BD7-98EA-4B10-99B6-515CFDEFEC49}"/>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xmlns="" id="{96675024-B6BB-45E5-827A-3AD815700DC9}"/>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xmlns="" id="{AE5BAFD8-B90A-449B-8E41-C0A073C1D946}"/>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xmlns="" id="{B20D62EC-BCC1-4EB6-B70C-117D56010F56}"/>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xmlns="" id="{13940499-64F7-46DF-AC2D-A3D92F61F65E}"/>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xmlns="" id="{2783A240-F6B5-4A8B-A8CF-F84B1FBF4547}"/>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153488</xdr:rowOff>
    </xdr:from>
    <xdr:to>
      <xdr:col>24</xdr:col>
      <xdr:colOff>62865</xdr:colOff>
      <xdr:row>63</xdr:row>
      <xdr:rowOff>145324</xdr:rowOff>
    </xdr:to>
    <xdr:cxnSp macro="">
      <xdr:nvCxnSpPr>
        <xdr:cNvPr id="173" name="直線コネクタ 172">
          <a:extLst>
            <a:ext uri="{FF2B5EF4-FFF2-40B4-BE49-F238E27FC236}">
              <a16:creationId xmlns:a16="http://schemas.microsoft.com/office/drawing/2014/main" xmlns="" id="{8D1A6C83-A922-436C-B485-98FD8D9F1845}"/>
            </a:ext>
          </a:extLst>
        </xdr:cNvPr>
        <xdr:cNvCxnSpPr/>
      </xdr:nvCxnSpPr>
      <xdr:spPr>
        <a:xfrm flipV="1">
          <a:off x="4086225" y="9373688"/>
          <a:ext cx="0" cy="1332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149151</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xmlns="" id="{2F0B425E-3009-46AA-A1E3-185DEDB855AB}"/>
            </a:ext>
          </a:extLst>
        </xdr:cNvPr>
        <xdr:cNvSpPr txBox="1"/>
      </xdr:nvSpPr>
      <xdr:spPr>
        <a:xfrm>
          <a:off x="4124960" y="10710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145324</xdr:rowOff>
    </xdr:from>
    <xdr:to>
      <xdr:col>24</xdr:col>
      <xdr:colOff>152400</xdr:colOff>
      <xdr:row>63</xdr:row>
      <xdr:rowOff>145324</xdr:rowOff>
    </xdr:to>
    <xdr:cxnSp macro="">
      <xdr:nvCxnSpPr>
        <xdr:cNvPr id="175" name="直線コネクタ 174">
          <a:extLst>
            <a:ext uri="{FF2B5EF4-FFF2-40B4-BE49-F238E27FC236}">
              <a16:creationId xmlns:a16="http://schemas.microsoft.com/office/drawing/2014/main" xmlns="" id="{2A1A2DEE-9EB9-4669-A0DC-EEA2768DE806}"/>
            </a:ext>
          </a:extLst>
        </xdr:cNvPr>
        <xdr:cNvCxnSpPr/>
      </xdr:nvCxnSpPr>
      <xdr:spPr>
        <a:xfrm>
          <a:off x="4020820" y="107066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100165</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xmlns="" id="{34259854-0AB7-43FF-BF6A-B27303A4C30A}"/>
            </a:ext>
          </a:extLst>
        </xdr:cNvPr>
        <xdr:cNvSpPr txBox="1"/>
      </xdr:nvSpPr>
      <xdr:spPr>
        <a:xfrm>
          <a:off x="4124960" y="915272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153488</xdr:rowOff>
    </xdr:from>
    <xdr:to>
      <xdr:col>24</xdr:col>
      <xdr:colOff>152400</xdr:colOff>
      <xdr:row>55</xdr:row>
      <xdr:rowOff>153488</xdr:rowOff>
    </xdr:to>
    <xdr:cxnSp macro="">
      <xdr:nvCxnSpPr>
        <xdr:cNvPr id="177" name="直線コネクタ 176">
          <a:extLst>
            <a:ext uri="{FF2B5EF4-FFF2-40B4-BE49-F238E27FC236}">
              <a16:creationId xmlns:a16="http://schemas.microsoft.com/office/drawing/2014/main" xmlns="" id="{C6FC8351-9CD2-49C6-82FA-AEA06B8D3B6B}"/>
            </a:ext>
          </a:extLst>
        </xdr:cNvPr>
        <xdr:cNvCxnSpPr/>
      </xdr:nvCxnSpPr>
      <xdr:spPr>
        <a:xfrm>
          <a:off x="4020820" y="93736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99440</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xmlns="" id="{33C3D004-AEBF-4475-AF3F-332C050AC2A4}"/>
            </a:ext>
          </a:extLst>
        </xdr:cNvPr>
        <xdr:cNvSpPr txBox="1"/>
      </xdr:nvSpPr>
      <xdr:spPr>
        <a:xfrm>
          <a:off x="4124960" y="101578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76563</xdr:rowOff>
    </xdr:from>
    <xdr:to>
      <xdr:col>24</xdr:col>
      <xdr:colOff>114300</xdr:colOff>
      <xdr:row>62</xdr:row>
      <xdr:rowOff>6713</xdr:rowOff>
    </xdr:to>
    <xdr:sp macro="" textlink="">
      <xdr:nvSpPr>
        <xdr:cNvPr id="179" name="フローチャート: 判断 178">
          <a:extLst>
            <a:ext uri="{FF2B5EF4-FFF2-40B4-BE49-F238E27FC236}">
              <a16:creationId xmlns:a16="http://schemas.microsoft.com/office/drawing/2014/main" xmlns="" id="{CF92EA47-6E10-476A-8A1D-105F96E2598B}"/>
            </a:ext>
          </a:extLst>
        </xdr:cNvPr>
        <xdr:cNvSpPr/>
      </xdr:nvSpPr>
      <xdr:spPr>
        <a:xfrm>
          <a:off x="4036060" y="103026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68399</xdr:rowOff>
    </xdr:from>
    <xdr:to>
      <xdr:col>20</xdr:col>
      <xdr:colOff>38100</xdr:colOff>
      <xdr:row>61</xdr:row>
      <xdr:rowOff>169999</xdr:rowOff>
    </xdr:to>
    <xdr:sp macro="" textlink="">
      <xdr:nvSpPr>
        <xdr:cNvPr id="180" name="フローチャート: 判断 179">
          <a:extLst>
            <a:ext uri="{FF2B5EF4-FFF2-40B4-BE49-F238E27FC236}">
              <a16:creationId xmlns:a16="http://schemas.microsoft.com/office/drawing/2014/main" xmlns="" id="{9506D18D-E6B8-4C29-A24D-3F2BE2AB8285}"/>
            </a:ext>
          </a:extLst>
        </xdr:cNvPr>
        <xdr:cNvSpPr/>
      </xdr:nvSpPr>
      <xdr:spPr>
        <a:xfrm>
          <a:off x="3312160" y="1029443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48804</xdr:rowOff>
    </xdr:from>
    <xdr:to>
      <xdr:col>15</xdr:col>
      <xdr:colOff>101600</xdr:colOff>
      <xdr:row>61</xdr:row>
      <xdr:rowOff>150404</xdr:rowOff>
    </xdr:to>
    <xdr:sp macro="" textlink="">
      <xdr:nvSpPr>
        <xdr:cNvPr id="181" name="フローチャート: 判断 180">
          <a:extLst>
            <a:ext uri="{FF2B5EF4-FFF2-40B4-BE49-F238E27FC236}">
              <a16:creationId xmlns:a16="http://schemas.microsoft.com/office/drawing/2014/main" xmlns="" id="{281FD1CE-EBF8-4735-98E2-8287A25615D5}"/>
            </a:ext>
          </a:extLst>
        </xdr:cNvPr>
        <xdr:cNvSpPr/>
      </xdr:nvSpPr>
      <xdr:spPr>
        <a:xfrm>
          <a:off x="2514600" y="1027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39007</xdr:rowOff>
    </xdr:from>
    <xdr:to>
      <xdr:col>10</xdr:col>
      <xdr:colOff>165100</xdr:colOff>
      <xdr:row>61</xdr:row>
      <xdr:rowOff>140607</xdr:rowOff>
    </xdr:to>
    <xdr:sp macro="" textlink="">
      <xdr:nvSpPr>
        <xdr:cNvPr id="182" name="フローチャート: 判断 181">
          <a:extLst>
            <a:ext uri="{FF2B5EF4-FFF2-40B4-BE49-F238E27FC236}">
              <a16:creationId xmlns:a16="http://schemas.microsoft.com/office/drawing/2014/main" xmlns="" id="{C8244AF6-7933-4DD9-9E4E-73765752336C}"/>
            </a:ext>
          </a:extLst>
        </xdr:cNvPr>
        <xdr:cNvSpPr/>
      </xdr:nvSpPr>
      <xdr:spPr>
        <a:xfrm>
          <a:off x="1739900" y="1026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35741</xdr:rowOff>
    </xdr:from>
    <xdr:to>
      <xdr:col>6</xdr:col>
      <xdr:colOff>38100</xdr:colOff>
      <xdr:row>61</xdr:row>
      <xdr:rowOff>137341</xdr:rowOff>
    </xdr:to>
    <xdr:sp macro="" textlink="">
      <xdr:nvSpPr>
        <xdr:cNvPr id="183" name="フローチャート: 判断 182">
          <a:extLst>
            <a:ext uri="{FF2B5EF4-FFF2-40B4-BE49-F238E27FC236}">
              <a16:creationId xmlns:a16="http://schemas.microsoft.com/office/drawing/2014/main" xmlns="" id="{8B82C5EC-4A3C-4760-84E8-9CDB9EC5BE96}"/>
            </a:ext>
          </a:extLst>
        </xdr:cNvPr>
        <xdr:cNvSpPr/>
      </xdr:nvSpPr>
      <xdr:spPr>
        <a:xfrm>
          <a:off x="965200" y="1026178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xmlns="" id="{9909A57E-F2CF-42D1-8436-CF2AAD2D4951}"/>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D16652E1-BFBF-40C4-9E2C-4A04455014B3}"/>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502E304B-EC8A-44D4-A64B-D07750325314}"/>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xmlns="" id="{A4171F04-E076-4AE3-87D7-40F254F210C9}"/>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xmlns="" id="{1CAA7710-1DC2-47CF-B65E-F8EA9A5AAED6}"/>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45538</xdr:rowOff>
    </xdr:from>
    <xdr:to>
      <xdr:col>24</xdr:col>
      <xdr:colOff>114300</xdr:colOff>
      <xdr:row>62</xdr:row>
      <xdr:rowOff>147138</xdr:rowOff>
    </xdr:to>
    <xdr:sp macro="" textlink="">
      <xdr:nvSpPr>
        <xdr:cNvPr id="189" name="楕円 188">
          <a:extLst>
            <a:ext uri="{FF2B5EF4-FFF2-40B4-BE49-F238E27FC236}">
              <a16:creationId xmlns:a16="http://schemas.microsoft.com/office/drawing/2014/main" xmlns="" id="{F115E22E-D978-41C8-8E3E-ACF34A5238C3}"/>
            </a:ext>
          </a:extLst>
        </xdr:cNvPr>
        <xdr:cNvSpPr/>
      </xdr:nvSpPr>
      <xdr:spPr>
        <a:xfrm>
          <a:off x="4036060" y="1043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23965</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xmlns="" id="{AFBF9CCB-FD88-49DB-BA35-4191B91A4788}"/>
            </a:ext>
          </a:extLst>
        </xdr:cNvPr>
        <xdr:cNvSpPr txBox="1"/>
      </xdr:nvSpPr>
      <xdr:spPr>
        <a:xfrm>
          <a:off x="4124960" y="10417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22678</xdr:rowOff>
    </xdr:from>
    <xdr:to>
      <xdr:col>20</xdr:col>
      <xdr:colOff>38100</xdr:colOff>
      <xdr:row>62</xdr:row>
      <xdr:rowOff>124278</xdr:rowOff>
    </xdr:to>
    <xdr:sp macro="" textlink="">
      <xdr:nvSpPr>
        <xdr:cNvPr id="191" name="楕円 190">
          <a:extLst>
            <a:ext uri="{FF2B5EF4-FFF2-40B4-BE49-F238E27FC236}">
              <a16:creationId xmlns:a16="http://schemas.microsoft.com/office/drawing/2014/main" xmlns="" id="{434F57A9-6683-4C32-9957-C4C286C330B4}"/>
            </a:ext>
          </a:extLst>
        </xdr:cNvPr>
        <xdr:cNvSpPr/>
      </xdr:nvSpPr>
      <xdr:spPr>
        <a:xfrm>
          <a:off x="3312160" y="1041635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73478</xdr:rowOff>
    </xdr:from>
    <xdr:to>
      <xdr:col>24</xdr:col>
      <xdr:colOff>63500</xdr:colOff>
      <xdr:row>62</xdr:row>
      <xdr:rowOff>96338</xdr:rowOff>
    </xdr:to>
    <xdr:cxnSp macro="">
      <xdr:nvCxnSpPr>
        <xdr:cNvPr id="192" name="直線コネクタ 191">
          <a:extLst>
            <a:ext uri="{FF2B5EF4-FFF2-40B4-BE49-F238E27FC236}">
              <a16:creationId xmlns:a16="http://schemas.microsoft.com/office/drawing/2014/main" xmlns="" id="{1B7A8F96-950D-459D-A463-D3C9A80F8611}"/>
            </a:ext>
          </a:extLst>
        </xdr:cNvPr>
        <xdr:cNvCxnSpPr/>
      </xdr:nvCxnSpPr>
      <xdr:spPr>
        <a:xfrm>
          <a:off x="3355340" y="10467158"/>
          <a:ext cx="7315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101056</xdr:rowOff>
    </xdr:from>
    <xdr:to>
      <xdr:col>15</xdr:col>
      <xdr:colOff>101600</xdr:colOff>
      <xdr:row>62</xdr:row>
      <xdr:rowOff>31206</xdr:rowOff>
    </xdr:to>
    <xdr:sp macro="" textlink="">
      <xdr:nvSpPr>
        <xdr:cNvPr id="193" name="楕円 192">
          <a:extLst>
            <a:ext uri="{FF2B5EF4-FFF2-40B4-BE49-F238E27FC236}">
              <a16:creationId xmlns:a16="http://schemas.microsoft.com/office/drawing/2014/main" xmlns="" id="{48F21697-5871-402D-8D4E-B413F245D61F}"/>
            </a:ext>
          </a:extLst>
        </xdr:cNvPr>
        <xdr:cNvSpPr/>
      </xdr:nvSpPr>
      <xdr:spPr>
        <a:xfrm>
          <a:off x="2514600" y="103270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151856</xdr:rowOff>
    </xdr:from>
    <xdr:to>
      <xdr:col>19</xdr:col>
      <xdr:colOff>177800</xdr:colOff>
      <xdr:row>62</xdr:row>
      <xdr:rowOff>73478</xdr:rowOff>
    </xdr:to>
    <xdr:cxnSp macro="">
      <xdr:nvCxnSpPr>
        <xdr:cNvPr id="194" name="直線コネクタ 193">
          <a:extLst>
            <a:ext uri="{FF2B5EF4-FFF2-40B4-BE49-F238E27FC236}">
              <a16:creationId xmlns:a16="http://schemas.microsoft.com/office/drawing/2014/main" xmlns="" id="{18E98562-F285-4190-B178-C525B1D387F6}"/>
            </a:ext>
          </a:extLst>
        </xdr:cNvPr>
        <xdr:cNvCxnSpPr/>
      </xdr:nvCxnSpPr>
      <xdr:spPr>
        <a:xfrm>
          <a:off x="2565400" y="10377896"/>
          <a:ext cx="789940" cy="89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78196</xdr:rowOff>
    </xdr:from>
    <xdr:to>
      <xdr:col>10</xdr:col>
      <xdr:colOff>165100</xdr:colOff>
      <xdr:row>62</xdr:row>
      <xdr:rowOff>8346</xdr:rowOff>
    </xdr:to>
    <xdr:sp macro="" textlink="">
      <xdr:nvSpPr>
        <xdr:cNvPr id="195" name="楕円 194">
          <a:extLst>
            <a:ext uri="{FF2B5EF4-FFF2-40B4-BE49-F238E27FC236}">
              <a16:creationId xmlns:a16="http://schemas.microsoft.com/office/drawing/2014/main" xmlns="" id="{8FA2B7AB-78DF-4739-A33B-5264BE16FBA7}"/>
            </a:ext>
          </a:extLst>
        </xdr:cNvPr>
        <xdr:cNvSpPr/>
      </xdr:nvSpPr>
      <xdr:spPr>
        <a:xfrm>
          <a:off x="1739900" y="103042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128996</xdr:rowOff>
    </xdr:from>
    <xdr:to>
      <xdr:col>15</xdr:col>
      <xdr:colOff>50800</xdr:colOff>
      <xdr:row>61</xdr:row>
      <xdr:rowOff>151856</xdr:rowOff>
    </xdr:to>
    <xdr:cxnSp macro="">
      <xdr:nvCxnSpPr>
        <xdr:cNvPr id="196" name="直線コネクタ 195">
          <a:extLst>
            <a:ext uri="{FF2B5EF4-FFF2-40B4-BE49-F238E27FC236}">
              <a16:creationId xmlns:a16="http://schemas.microsoft.com/office/drawing/2014/main" xmlns="" id="{8D962D64-3A87-446F-9734-69AA24E92ED9}"/>
            </a:ext>
          </a:extLst>
        </xdr:cNvPr>
        <xdr:cNvCxnSpPr/>
      </xdr:nvCxnSpPr>
      <xdr:spPr>
        <a:xfrm>
          <a:off x="1790700" y="10355036"/>
          <a:ext cx="7747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56969</xdr:rowOff>
    </xdr:from>
    <xdr:to>
      <xdr:col>6</xdr:col>
      <xdr:colOff>38100</xdr:colOff>
      <xdr:row>61</xdr:row>
      <xdr:rowOff>158569</xdr:rowOff>
    </xdr:to>
    <xdr:sp macro="" textlink="">
      <xdr:nvSpPr>
        <xdr:cNvPr id="197" name="楕円 196">
          <a:extLst>
            <a:ext uri="{FF2B5EF4-FFF2-40B4-BE49-F238E27FC236}">
              <a16:creationId xmlns:a16="http://schemas.microsoft.com/office/drawing/2014/main" xmlns="" id="{8FFC44F9-0D47-4015-9408-1EDB27D38208}"/>
            </a:ext>
          </a:extLst>
        </xdr:cNvPr>
        <xdr:cNvSpPr/>
      </xdr:nvSpPr>
      <xdr:spPr>
        <a:xfrm>
          <a:off x="965200" y="1028300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107769</xdr:rowOff>
    </xdr:from>
    <xdr:to>
      <xdr:col>10</xdr:col>
      <xdr:colOff>114300</xdr:colOff>
      <xdr:row>61</xdr:row>
      <xdr:rowOff>128996</xdr:rowOff>
    </xdr:to>
    <xdr:cxnSp macro="">
      <xdr:nvCxnSpPr>
        <xdr:cNvPr id="198" name="直線コネクタ 197">
          <a:extLst>
            <a:ext uri="{FF2B5EF4-FFF2-40B4-BE49-F238E27FC236}">
              <a16:creationId xmlns:a16="http://schemas.microsoft.com/office/drawing/2014/main" xmlns="" id="{37649FFF-14C6-4116-9C81-02FDF486F58C}"/>
            </a:ext>
          </a:extLst>
        </xdr:cNvPr>
        <xdr:cNvCxnSpPr/>
      </xdr:nvCxnSpPr>
      <xdr:spPr>
        <a:xfrm>
          <a:off x="1008380" y="10333809"/>
          <a:ext cx="78232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15076</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xmlns="" id="{6D54DED9-60BB-4EDF-88B8-B81B5C0715E6}"/>
            </a:ext>
          </a:extLst>
        </xdr:cNvPr>
        <xdr:cNvSpPr txBox="1"/>
      </xdr:nvSpPr>
      <xdr:spPr>
        <a:xfrm>
          <a:off x="3170564" y="1007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166931</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xmlns="" id="{E16C982C-6BCF-4A85-899A-64AC9E645F74}"/>
            </a:ext>
          </a:extLst>
        </xdr:cNvPr>
        <xdr:cNvSpPr txBox="1"/>
      </xdr:nvSpPr>
      <xdr:spPr>
        <a:xfrm>
          <a:off x="2385704" y="1005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157134</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xmlns="" id="{0949CD4B-3206-4FB4-B2B1-0A45B14EFCD5}"/>
            </a:ext>
          </a:extLst>
        </xdr:cNvPr>
        <xdr:cNvSpPr txBox="1"/>
      </xdr:nvSpPr>
      <xdr:spPr>
        <a:xfrm>
          <a:off x="1611004" y="10047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153868</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xmlns="" id="{B9B6A4B1-AA05-42D3-B2F6-D2BA00EFC2BF}"/>
            </a:ext>
          </a:extLst>
        </xdr:cNvPr>
        <xdr:cNvSpPr txBox="1"/>
      </xdr:nvSpPr>
      <xdr:spPr>
        <a:xfrm>
          <a:off x="836304" y="10044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115405</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xmlns="" id="{18142CA9-3988-4980-8500-23F4DBE10E48}"/>
            </a:ext>
          </a:extLst>
        </xdr:cNvPr>
        <xdr:cNvSpPr txBox="1"/>
      </xdr:nvSpPr>
      <xdr:spPr>
        <a:xfrm>
          <a:off x="3170564" y="10509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22333</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xmlns="" id="{9F6ED3A0-8E1E-4C10-ABCC-E0F0603B2438}"/>
            </a:ext>
          </a:extLst>
        </xdr:cNvPr>
        <xdr:cNvSpPr txBox="1"/>
      </xdr:nvSpPr>
      <xdr:spPr>
        <a:xfrm>
          <a:off x="2385704" y="10416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170923</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xmlns="" id="{DA6B5EC6-81D2-48D8-912A-A95DBF546969}"/>
            </a:ext>
          </a:extLst>
        </xdr:cNvPr>
        <xdr:cNvSpPr txBox="1"/>
      </xdr:nvSpPr>
      <xdr:spPr>
        <a:xfrm>
          <a:off x="1611004" y="10396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149696</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xmlns="" id="{D8D49C37-1BA5-43FD-B1B1-FFCDEAAFD886}"/>
            </a:ext>
          </a:extLst>
        </xdr:cNvPr>
        <xdr:cNvSpPr txBox="1"/>
      </xdr:nvSpPr>
      <xdr:spPr>
        <a:xfrm>
          <a:off x="836304" y="10375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xmlns="" id="{1B9175D1-1D9B-4CB5-92AB-41415ECB2665}"/>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xmlns="" id="{E9BC41C4-81DF-421C-9BA6-606014DE8213}"/>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xmlns="" id="{0354F8BF-6AFF-4D03-AE27-A4559F98CE87}"/>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xmlns="" id="{30483C7B-A114-4D9B-AEA8-F28439705FB6}"/>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xmlns="" id="{B840ABB9-DD30-4997-9AE5-B91C49ABFB77}"/>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xmlns="" id="{95214B31-8397-453A-92DC-6808DD19B6F8}"/>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xmlns="" id="{8C8A7916-CAB7-46B2-BFEB-A095C7AD0DEB}"/>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xmlns="" id="{5CC1A24C-C158-4863-83FB-BE3C9046D664}"/>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xmlns="" id="{6FB80333-BF26-4B21-A097-D7C62925D7B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xmlns="" id="{03AA69FA-313B-429F-84EC-747A0313B351}"/>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xmlns="" id="{0CB62917-1567-4F88-8A01-02A01E5913C1}"/>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xmlns="" id="{1B9982C6-C30A-4CE4-BD3E-192CB49898C0}"/>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xmlns="" id="{AC27023C-9BA1-4E91-B216-095809190334}"/>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xmlns="" id="{64BCE16E-8C98-4502-9C45-AA09AF7506D4}"/>
            </a:ext>
          </a:extLst>
        </xdr:cNvPr>
        <xdr:cNvSpPr txBox="1"/>
      </xdr:nvSpPr>
      <xdr:spPr>
        <a:xfrm>
          <a:off x="5209768" y="1029336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xmlns="" id="{E513B485-7A4E-42D7-A012-39A72525522B}"/>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xmlns="" id="{9ECC2B57-5E14-4C01-AF44-BD479E10E5D8}"/>
            </a:ext>
          </a:extLst>
        </xdr:cNvPr>
        <xdr:cNvSpPr txBox="1"/>
      </xdr:nvSpPr>
      <xdr:spPr>
        <a:xfrm>
          <a:off x="5209768" y="99199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xmlns="" id="{7C06676B-66F5-4F8E-B01F-6F878E36426C}"/>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xmlns="" id="{A043FABE-1B7B-46CD-94E1-D9DA61B2BA1C}"/>
            </a:ext>
          </a:extLst>
        </xdr:cNvPr>
        <xdr:cNvSpPr txBox="1"/>
      </xdr:nvSpPr>
      <xdr:spPr>
        <a:xfrm>
          <a:off x="5209768" y="95504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xmlns="" id="{A174066F-E7CE-43CD-928A-25D7AF904400}"/>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xmlns="" id="{D272E8A9-028C-458B-971F-8A519DE2C637}"/>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xmlns="" id="{4B8CAC5F-1C01-431E-8495-B7F58336E2F8}"/>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xmlns="" id="{B2250354-3F91-400B-BF76-D74E1F45A906}"/>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xmlns="" id="{1F157623-32F7-4E7C-A05F-72D0A246F8F4}"/>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93640</xdr:rowOff>
    </xdr:from>
    <xdr:to>
      <xdr:col>54</xdr:col>
      <xdr:colOff>189865</xdr:colOff>
      <xdr:row>64</xdr:row>
      <xdr:rowOff>75333</xdr:rowOff>
    </xdr:to>
    <xdr:cxnSp macro="">
      <xdr:nvCxnSpPr>
        <xdr:cNvPr id="230" name="直線コネクタ 229">
          <a:extLst>
            <a:ext uri="{FF2B5EF4-FFF2-40B4-BE49-F238E27FC236}">
              <a16:creationId xmlns:a16="http://schemas.microsoft.com/office/drawing/2014/main" xmlns="" id="{5E3CB261-0DA8-4272-B163-CEA10154B3EE}"/>
            </a:ext>
          </a:extLst>
        </xdr:cNvPr>
        <xdr:cNvCxnSpPr/>
      </xdr:nvCxnSpPr>
      <xdr:spPr>
        <a:xfrm flipV="1">
          <a:off x="9219565" y="9313840"/>
          <a:ext cx="0" cy="1490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79160</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xmlns="" id="{CEA03011-4E1A-4B3E-AD7E-92D853E75178}"/>
            </a:ext>
          </a:extLst>
        </xdr:cNvPr>
        <xdr:cNvSpPr txBox="1"/>
      </xdr:nvSpPr>
      <xdr:spPr>
        <a:xfrm>
          <a:off x="9258300" y="10808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75333</xdr:rowOff>
    </xdr:from>
    <xdr:to>
      <xdr:col>55</xdr:col>
      <xdr:colOff>88900</xdr:colOff>
      <xdr:row>64</xdr:row>
      <xdr:rowOff>75333</xdr:rowOff>
    </xdr:to>
    <xdr:cxnSp macro="">
      <xdr:nvCxnSpPr>
        <xdr:cNvPr id="232" name="直線コネクタ 231">
          <a:extLst>
            <a:ext uri="{FF2B5EF4-FFF2-40B4-BE49-F238E27FC236}">
              <a16:creationId xmlns:a16="http://schemas.microsoft.com/office/drawing/2014/main" xmlns="" id="{492069A1-536C-4371-989B-2718CD6637FC}"/>
            </a:ext>
          </a:extLst>
        </xdr:cNvPr>
        <xdr:cNvCxnSpPr/>
      </xdr:nvCxnSpPr>
      <xdr:spPr>
        <a:xfrm>
          <a:off x="9154160" y="108042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40317</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xmlns="" id="{E692E709-BE2B-416B-951E-E22C88135763}"/>
            </a:ext>
          </a:extLst>
        </xdr:cNvPr>
        <xdr:cNvSpPr txBox="1"/>
      </xdr:nvSpPr>
      <xdr:spPr>
        <a:xfrm>
          <a:off x="9258300" y="90928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4,004,225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93640</xdr:rowOff>
    </xdr:from>
    <xdr:to>
      <xdr:col>55</xdr:col>
      <xdr:colOff>88900</xdr:colOff>
      <xdr:row>55</xdr:row>
      <xdr:rowOff>93640</xdr:rowOff>
    </xdr:to>
    <xdr:cxnSp macro="">
      <xdr:nvCxnSpPr>
        <xdr:cNvPr id="234" name="直線コネクタ 233">
          <a:extLst>
            <a:ext uri="{FF2B5EF4-FFF2-40B4-BE49-F238E27FC236}">
              <a16:creationId xmlns:a16="http://schemas.microsoft.com/office/drawing/2014/main" xmlns="" id="{A718217E-825D-4320-A3D2-64A0FFBC4630}"/>
            </a:ext>
          </a:extLst>
        </xdr:cNvPr>
        <xdr:cNvCxnSpPr/>
      </xdr:nvCxnSpPr>
      <xdr:spPr>
        <a:xfrm>
          <a:off x="9154160" y="9313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20876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xmlns="" id="{DD8558BB-F8B1-4301-9FA4-6499E1E8D7CA}"/>
            </a:ext>
          </a:extLst>
        </xdr:cNvPr>
        <xdr:cNvSpPr txBox="1"/>
      </xdr:nvSpPr>
      <xdr:spPr>
        <a:xfrm>
          <a:off x="9258300" y="104145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169449</xdr:rowOff>
    </xdr:from>
    <xdr:to>
      <xdr:col>55</xdr:col>
      <xdr:colOff>50800</xdr:colOff>
      <xdr:row>63</xdr:row>
      <xdr:rowOff>99599</xdr:rowOff>
    </xdr:to>
    <xdr:sp macro="" textlink="">
      <xdr:nvSpPr>
        <xdr:cNvPr id="236" name="フローチャート: 判断 235">
          <a:extLst>
            <a:ext uri="{FF2B5EF4-FFF2-40B4-BE49-F238E27FC236}">
              <a16:creationId xmlns:a16="http://schemas.microsoft.com/office/drawing/2014/main" xmlns="" id="{32328DB6-6057-4BB1-A5E4-74029AEB5D1E}"/>
            </a:ext>
          </a:extLst>
        </xdr:cNvPr>
        <xdr:cNvSpPr/>
      </xdr:nvSpPr>
      <xdr:spPr>
        <a:xfrm>
          <a:off x="9192260" y="1056312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2864</xdr:rowOff>
    </xdr:from>
    <xdr:to>
      <xdr:col>50</xdr:col>
      <xdr:colOff>165100</xdr:colOff>
      <xdr:row>63</xdr:row>
      <xdr:rowOff>104464</xdr:rowOff>
    </xdr:to>
    <xdr:sp macro="" textlink="">
      <xdr:nvSpPr>
        <xdr:cNvPr id="237" name="フローチャート: 判断 236">
          <a:extLst>
            <a:ext uri="{FF2B5EF4-FFF2-40B4-BE49-F238E27FC236}">
              <a16:creationId xmlns:a16="http://schemas.microsoft.com/office/drawing/2014/main" xmlns="" id="{760475D0-D1EA-403D-9D19-A5A630A64550}"/>
            </a:ext>
          </a:extLst>
        </xdr:cNvPr>
        <xdr:cNvSpPr/>
      </xdr:nvSpPr>
      <xdr:spPr>
        <a:xfrm>
          <a:off x="8445500" y="1056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7404</xdr:rowOff>
    </xdr:from>
    <xdr:to>
      <xdr:col>46</xdr:col>
      <xdr:colOff>38100</xdr:colOff>
      <xdr:row>63</xdr:row>
      <xdr:rowOff>109004</xdr:rowOff>
    </xdr:to>
    <xdr:sp macro="" textlink="">
      <xdr:nvSpPr>
        <xdr:cNvPr id="238" name="フローチャート: 判断 237">
          <a:extLst>
            <a:ext uri="{FF2B5EF4-FFF2-40B4-BE49-F238E27FC236}">
              <a16:creationId xmlns:a16="http://schemas.microsoft.com/office/drawing/2014/main" xmlns="" id="{288E38E4-D216-4053-A8E9-3E1AF727DCBE}"/>
            </a:ext>
          </a:extLst>
        </xdr:cNvPr>
        <xdr:cNvSpPr/>
      </xdr:nvSpPr>
      <xdr:spPr>
        <a:xfrm>
          <a:off x="7670800" y="1056872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31252</xdr:rowOff>
    </xdr:from>
    <xdr:to>
      <xdr:col>41</xdr:col>
      <xdr:colOff>101600</xdr:colOff>
      <xdr:row>63</xdr:row>
      <xdr:rowOff>132852</xdr:rowOff>
    </xdr:to>
    <xdr:sp macro="" textlink="">
      <xdr:nvSpPr>
        <xdr:cNvPr id="239" name="フローチャート: 判断 238">
          <a:extLst>
            <a:ext uri="{FF2B5EF4-FFF2-40B4-BE49-F238E27FC236}">
              <a16:creationId xmlns:a16="http://schemas.microsoft.com/office/drawing/2014/main" xmlns="" id="{F513B5B9-5F55-4F4C-8AB7-00B725DA3FE3}"/>
            </a:ext>
          </a:extLst>
        </xdr:cNvPr>
        <xdr:cNvSpPr/>
      </xdr:nvSpPr>
      <xdr:spPr>
        <a:xfrm>
          <a:off x="6873240" y="1059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20751</xdr:rowOff>
    </xdr:from>
    <xdr:to>
      <xdr:col>36</xdr:col>
      <xdr:colOff>165100</xdr:colOff>
      <xdr:row>63</xdr:row>
      <xdr:rowOff>122351</xdr:rowOff>
    </xdr:to>
    <xdr:sp macro="" textlink="">
      <xdr:nvSpPr>
        <xdr:cNvPr id="240" name="フローチャート: 判断 239">
          <a:extLst>
            <a:ext uri="{FF2B5EF4-FFF2-40B4-BE49-F238E27FC236}">
              <a16:creationId xmlns:a16="http://schemas.microsoft.com/office/drawing/2014/main" xmlns="" id="{FA278214-C4B3-4043-A5C0-9344F921B929}"/>
            </a:ext>
          </a:extLst>
        </xdr:cNvPr>
        <xdr:cNvSpPr/>
      </xdr:nvSpPr>
      <xdr:spPr>
        <a:xfrm>
          <a:off x="6098540" y="1058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xmlns="" id="{CA398ACA-6FDF-48EC-B51D-AB04F68A734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xmlns="" id="{DCC719B1-5452-43EA-9A85-5DBC11BA116F}"/>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xmlns="" id="{6C97DFEA-BCAE-4B5C-8C70-226651843BF6}"/>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xmlns="" id="{27B72BE8-AC58-416D-B344-DBB8D01EC09C}"/>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xmlns="" id="{B0A176D6-F77C-4D99-856C-AAEF1B6D57B2}"/>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41513</xdr:rowOff>
    </xdr:from>
    <xdr:to>
      <xdr:col>55</xdr:col>
      <xdr:colOff>50800</xdr:colOff>
      <xdr:row>63</xdr:row>
      <xdr:rowOff>143113</xdr:rowOff>
    </xdr:to>
    <xdr:sp macro="" textlink="">
      <xdr:nvSpPr>
        <xdr:cNvPr id="246" name="楕円 245">
          <a:extLst>
            <a:ext uri="{FF2B5EF4-FFF2-40B4-BE49-F238E27FC236}">
              <a16:creationId xmlns:a16="http://schemas.microsoft.com/office/drawing/2014/main" xmlns="" id="{B430D9F5-341C-40E1-BB02-818A9FB41082}"/>
            </a:ext>
          </a:extLst>
        </xdr:cNvPr>
        <xdr:cNvSpPr/>
      </xdr:nvSpPr>
      <xdr:spPr>
        <a:xfrm>
          <a:off x="9192260" y="1060283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19940</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xmlns="" id="{01B40226-FB59-43B6-A6D3-1B4589A107D8}"/>
            </a:ext>
          </a:extLst>
        </xdr:cNvPr>
        <xdr:cNvSpPr txBox="1"/>
      </xdr:nvSpPr>
      <xdr:spPr>
        <a:xfrm>
          <a:off x="9258300" y="10581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42872</xdr:rowOff>
    </xdr:from>
    <xdr:to>
      <xdr:col>50</xdr:col>
      <xdr:colOff>165100</xdr:colOff>
      <xdr:row>63</xdr:row>
      <xdr:rowOff>144472</xdr:rowOff>
    </xdr:to>
    <xdr:sp macro="" textlink="">
      <xdr:nvSpPr>
        <xdr:cNvPr id="248" name="楕円 247">
          <a:extLst>
            <a:ext uri="{FF2B5EF4-FFF2-40B4-BE49-F238E27FC236}">
              <a16:creationId xmlns:a16="http://schemas.microsoft.com/office/drawing/2014/main" xmlns="" id="{45D505EA-1505-40EF-85A6-100D04D9227A}"/>
            </a:ext>
          </a:extLst>
        </xdr:cNvPr>
        <xdr:cNvSpPr/>
      </xdr:nvSpPr>
      <xdr:spPr>
        <a:xfrm>
          <a:off x="8445500" y="1060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92313</xdr:rowOff>
    </xdr:from>
    <xdr:to>
      <xdr:col>55</xdr:col>
      <xdr:colOff>0</xdr:colOff>
      <xdr:row>63</xdr:row>
      <xdr:rowOff>93672</xdr:rowOff>
    </xdr:to>
    <xdr:cxnSp macro="">
      <xdr:nvCxnSpPr>
        <xdr:cNvPr id="249" name="直線コネクタ 248">
          <a:extLst>
            <a:ext uri="{FF2B5EF4-FFF2-40B4-BE49-F238E27FC236}">
              <a16:creationId xmlns:a16="http://schemas.microsoft.com/office/drawing/2014/main" xmlns="" id="{B538449E-DE94-448E-B345-7E9311268B64}"/>
            </a:ext>
          </a:extLst>
        </xdr:cNvPr>
        <xdr:cNvCxnSpPr/>
      </xdr:nvCxnSpPr>
      <xdr:spPr>
        <a:xfrm flipV="1">
          <a:off x="8496300" y="10653633"/>
          <a:ext cx="723900" cy="1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34482</xdr:rowOff>
    </xdr:from>
    <xdr:to>
      <xdr:col>46</xdr:col>
      <xdr:colOff>38100</xdr:colOff>
      <xdr:row>63</xdr:row>
      <xdr:rowOff>136082</xdr:rowOff>
    </xdr:to>
    <xdr:sp macro="" textlink="">
      <xdr:nvSpPr>
        <xdr:cNvPr id="250" name="楕円 249">
          <a:extLst>
            <a:ext uri="{FF2B5EF4-FFF2-40B4-BE49-F238E27FC236}">
              <a16:creationId xmlns:a16="http://schemas.microsoft.com/office/drawing/2014/main" xmlns="" id="{59BB0710-951D-4671-A33B-5A58735D6014}"/>
            </a:ext>
          </a:extLst>
        </xdr:cNvPr>
        <xdr:cNvSpPr/>
      </xdr:nvSpPr>
      <xdr:spPr>
        <a:xfrm>
          <a:off x="7670800" y="1059580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85282</xdr:rowOff>
    </xdr:from>
    <xdr:to>
      <xdr:col>50</xdr:col>
      <xdr:colOff>114300</xdr:colOff>
      <xdr:row>63</xdr:row>
      <xdr:rowOff>93672</xdr:rowOff>
    </xdr:to>
    <xdr:cxnSp macro="">
      <xdr:nvCxnSpPr>
        <xdr:cNvPr id="251" name="直線コネクタ 250">
          <a:extLst>
            <a:ext uri="{FF2B5EF4-FFF2-40B4-BE49-F238E27FC236}">
              <a16:creationId xmlns:a16="http://schemas.microsoft.com/office/drawing/2014/main" xmlns="" id="{FCE73003-D5E3-423C-AE60-5D9CD21CC318}"/>
            </a:ext>
          </a:extLst>
        </xdr:cNvPr>
        <xdr:cNvCxnSpPr/>
      </xdr:nvCxnSpPr>
      <xdr:spPr>
        <a:xfrm>
          <a:off x="7713980" y="10646602"/>
          <a:ext cx="782320" cy="8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35839</xdr:rowOff>
    </xdr:from>
    <xdr:to>
      <xdr:col>41</xdr:col>
      <xdr:colOff>101600</xdr:colOff>
      <xdr:row>63</xdr:row>
      <xdr:rowOff>137439</xdr:rowOff>
    </xdr:to>
    <xdr:sp macro="" textlink="">
      <xdr:nvSpPr>
        <xdr:cNvPr id="252" name="楕円 251">
          <a:extLst>
            <a:ext uri="{FF2B5EF4-FFF2-40B4-BE49-F238E27FC236}">
              <a16:creationId xmlns:a16="http://schemas.microsoft.com/office/drawing/2014/main" xmlns="" id="{BDBD3644-A756-410A-A1F6-08BE46675B5F}"/>
            </a:ext>
          </a:extLst>
        </xdr:cNvPr>
        <xdr:cNvSpPr/>
      </xdr:nvSpPr>
      <xdr:spPr>
        <a:xfrm>
          <a:off x="6873240" y="1059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85282</xdr:rowOff>
    </xdr:from>
    <xdr:to>
      <xdr:col>45</xdr:col>
      <xdr:colOff>177800</xdr:colOff>
      <xdr:row>63</xdr:row>
      <xdr:rowOff>86639</xdr:rowOff>
    </xdr:to>
    <xdr:cxnSp macro="">
      <xdr:nvCxnSpPr>
        <xdr:cNvPr id="253" name="直線コネクタ 252">
          <a:extLst>
            <a:ext uri="{FF2B5EF4-FFF2-40B4-BE49-F238E27FC236}">
              <a16:creationId xmlns:a16="http://schemas.microsoft.com/office/drawing/2014/main" xmlns="" id="{55911B43-742E-400C-890D-96584E6C8F79}"/>
            </a:ext>
          </a:extLst>
        </xdr:cNvPr>
        <xdr:cNvCxnSpPr/>
      </xdr:nvCxnSpPr>
      <xdr:spPr>
        <a:xfrm flipV="1">
          <a:off x="6924040" y="10646602"/>
          <a:ext cx="789940" cy="1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36691</xdr:rowOff>
    </xdr:from>
    <xdr:to>
      <xdr:col>36</xdr:col>
      <xdr:colOff>165100</xdr:colOff>
      <xdr:row>63</xdr:row>
      <xdr:rowOff>138291</xdr:rowOff>
    </xdr:to>
    <xdr:sp macro="" textlink="">
      <xdr:nvSpPr>
        <xdr:cNvPr id="254" name="楕円 253">
          <a:extLst>
            <a:ext uri="{FF2B5EF4-FFF2-40B4-BE49-F238E27FC236}">
              <a16:creationId xmlns:a16="http://schemas.microsoft.com/office/drawing/2014/main" xmlns="" id="{1212082D-670E-47B0-82E6-75325C553628}"/>
            </a:ext>
          </a:extLst>
        </xdr:cNvPr>
        <xdr:cNvSpPr/>
      </xdr:nvSpPr>
      <xdr:spPr>
        <a:xfrm>
          <a:off x="6098540" y="10598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86639</xdr:rowOff>
    </xdr:from>
    <xdr:to>
      <xdr:col>41</xdr:col>
      <xdr:colOff>50800</xdr:colOff>
      <xdr:row>63</xdr:row>
      <xdr:rowOff>87491</xdr:rowOff>
    </xdr:to>
    <xdr:cxnSp macro="">
      <xdr:nvCxnSpPr>
        <xdr:cNvPr id="255" name="直線コネクタ 254">
          <a:extLst>
            <a:ext uri="{FF2B5EF4-FFF2-40B4-BE49-F238E27FC236}">
              <a16:creationId xmlns:a16="http://schemas.microsoft.com/office/drawing/2014/main" xmlns="" id="{911CDDCC-E6DC-4DF7-B11D-F746BE677229}"/>
            </a:ext>
          </a:extLst>
        </xdr:cNvPr>
        <xdr:cNvCxnSpPr/>
      </xdr:nvCxnSpPr>
      <xdr:spPr>
        <a:xfrm flipV="1">
          <a:off x="6149340" y="10647959"/>
          <a:ext cx="774700" cy="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120991</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xmlns="" id="{1E7B0950-7F3E-446E-8622-D6A66E9747B7}"/>
            </a:ext>
          </a:extLst>
        </xdr:cNvPr>
        <xdr:cNvSpPr txBox="1"/>
      </xdr:nvSpPr>
      <xdr:spPr>
        <a:xfrm>
          <a:off x="8214575" y="10347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125531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xmlns="" id="{DBD1655D-A2ED-449B-B015-5ADFCE6247E5}"/>
            </a:ext>
          </a:extLst>
        </xdr:cNvPr>
        <xdr:cNvSpPr txBox="1"/>
      </xdr:nvSpPr>
      <xdr:spPr>
        <a:xfrm>
          <a:off x="7444955" y="10351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149379</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xmlns="" id="{C5165470-83CE-43C9-8D04-DD7A8A7EE0BC}"/>
            </a:ext>
          </a:extLst>
        </xdr:cNvPr>
        <xdr:cNvSpPr txBox="1"/>
      </xdr:nvSpPr>
      <xdr:spPr>
        <a:xfrm>
          <a:off x="6670255" y="10375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138878</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xmlns="" id="{6790B946-7C94-4E40-A519-D29A04E86D3D}"/>
            </a:ext>
          </a:extLst>
        </xdr:cNvPr>
        <xdr:cNvSpPr txBox="1"/>
      </xdr:nvSpPr>
      <xdr:spPr>
        <a:xfrm>
          <a:off x="5872695" y="10364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135599</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xmlns="" id="{9F3B1F7C-2E00-4F45-993B-64138EE790C1}"/>
            </a:ext>
          </a:extLst>
        </xdr:cNvPr>
        <xdr:cNvSpPr txBox="1"/>
      </xdr:nvSpPr>
      <xdr:spPr>
        <a:xfrm>
          <a:off x="8214575" y="10696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127209</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xmlns="" id="{E5CCD3E9-1AA8-41D0-8A03-69D78DEFE7DD}"/>
            </a:ext>
          </a:extLst>
        </xdr:cNvPr>
        <xdr:cNvSpPr txBox="1"/>
      </xdr:nvSpPr>
      <xdr:spPr>
        <a:xfrm>
          <a:off x="7444955" y="10688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128566</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xmlns="" id="{BF207959-CF9C-42F5-8103-EF5822E1D0F1}"/>
            </a:ext>
          </a:extLst>
        </xdr:cNvPr>
        <xdr:cNvSpPr txBox="1"/>
      </xdr:nvSpPr>
      <xdr:spPr>
        <a:xfrm>
          <a:off x="6670255" y="10689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129418</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xmlns="" id="{BE60D6E1-5B12-4B4C-8627-BE38902DE5AB}"/>
            </a:ext>
          </a:extLst>
        </xdr:cNvPr>
        <xdr:cNvSpPr txBox="1"/>
      </xdr:nvSpPr>
      <xdr:spPr>
        <a:xfrm>
          <a:off x="5872695" y="10690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xmlns="" id="{518F75E3-C009-4BDF-824B-34B2D58B747F}"/>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xmlns="" id="{81497F3E-8A65-4D86-955E-02172ED4FCF5}"/>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xmlns="" id="{E297AE83-92C1-4C99-8C6E-A9BEE174BE8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xmlns="" id="{4701BC90-FBCB-4A2B-BB07-CDE58431E471}"/>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xmlns="" id="{6CDC4033-1956-46C3-9356-5207F59AA547}"/>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xmlns="" id="{E1249D02-56FF-4E25-8A39-983269328474}"/>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xmlns="" id="{160F774C-8FF0-4811-B079-D2A119B5F51F}"/>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xmlns="" id="{4B556A59-1DCF-447A-9E83-14E8FBDEEAD8}"/>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xmlns="" id="{A0280AF9-4CA3-4B6F-945B-9C86CD24983B}"/>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xmlns="" id="{418B9AAF-92F3-43DB-8CA6-4B4A64318E0B}"/>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xmlns="" id="{289219D7-3096-4E4D-85D2-2A227B2DEF42}"/>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xmlns="" id="{AFFC065E-F3FB-4184-BB51-C92B5D841B94}"/>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xmlns="" id="{3D9E5E40-FE98-491A-9F24-C371AB1A0330}"/>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xmlns="" id="{A799592F-D803-4C9B-8844-DDC7B21C7724}"/>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xmlns="" id="{4DFC95BD-B93C-48DA-B3A8-7B73CDC2E77C}"/>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xmlns="" id="{0C7F1963-2D61-4E87-BAB9-1671BB63675E}"/>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xmlns="" id="{A453CC27-C738-49E7-BB49-C42D715A0AD0}"/>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xmlns="" id="{6235083E-A87F-4C5C-81D9-72358E78DF7B}"/>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xmlns="" id="{D7A0B9D8-8B8E-4B72-9BDB-99D6F0EFCD5D}"/>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xmlns="" id="{75A630FA-A43F-4F49-9118-3DF61A35B4F9}"/>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xmlns="" id="{1382AD7D-AC2F-47FF-82CA-AC4F015DB038}"/>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xmlns="" id="{67D9A689-47D4-43E9-ADA0-D8EF70EEFE67}"/>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xmlns="" id="{80C9CCFB-0B7E-4C0A-8A36-592FF3E56A50}"/>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xmlns="" id="{AF72FAEB-8AC4-4DAB-8578-5435E35B2F6B}"/>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76200</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xmlns="" id="{82181A87-7787-4BA2-B1EB-F9D6BC5C7B9D}"/>
            </a:ext>
          </a:extLst>
        </xdr:cNvPr>
        <xdr:cNvCxnSpPr/>
      </xdr:nvCxnSpPr>
      <xdr:spPr>
        <a:xfrm flipV="1">
          <a:off x="4086225" y="1298448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xmlns="" id="{1F0D977B-7EF0-428A-9951-45E19B244E8A}"/>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xmlns="" id="{09C58B6C-D238-4100-A265-EC213320FE84}"/>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22877</xdr:rowOff>
    </xdr:from>
    <xdr:ext cx="405111" cy="259045"/>
    <xdr:sp macro="" textlink="">
      <xdr:nvSpPr>
        <xdr:cNvPr id="291" name="【公営住宅】&#10;有形固定資産減価償却率最大値テキスト">
          <a:extLst>
            <a:ext uri="{FF2B5EF4-FFF2-40B4-BE49-F238E27FC236}">
              <a16:creationId xmlns:a16="http://schemas.microsoft.com/office/drawing/2014/main" xmlns="" id="{4D8E1A5A-735E-49D6-8B2B-C815F5E5B93C}"/>
            </a:ext>
          </a:extLst>
        </xdr:cNvPr>
        <xdr:cNvSpPr txBox="1"/>
      </xdr:nvSpPr>
      <xdr:spPr>
        <a:xfrm>
          <a:off x="4124960" y="12763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76200</xdr:rowOff>
    </xdr:from>
    <xdr:to>
      <xdr:col>24</xdr:col>
      <xdr:colOff>152400</xdr:colOff>
      <xdr:row>77</xdr:row>
      <xdr:rowOff>76200</xdr:rowOff>
    </xdr:to>
    <xdr:cxnSp macro="">
      <xdr:nvCxnSpPr>
        <xdr:cNvPr id="292" name="直線コネクタ 291">
          <a:extLst>
            <a:ext uri="{FF2B5EF4-FFF2-40B4-BE49-F238E27FC236}">
              <a16:creationId xmlns:a16="http://schemas.microsoft.com/office/drawing/2014/main" xmlns="" id="{B94EEAB5-BB66-4AF0-8242-C51F626D68A0}"/>
            </a:ext>
          </a:extLst>
        </xdr:cNvPr>
        <xdr:cNvCxnSpPr/>
      </xdr:nvCxnSpPr>
      <xdr:spPr>
        <a:xfrm>
          <a:off x="4020820" y="129844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100982</xdr:rowOff>
    </xdr:from>
    <xdr:ext cx="405111" cy="259045"/>
    <xdr:sp macro="" textlink="">
      <xdr:nvSpPr>
        <xdr:cNvPr id="293" name="【公営住宅】&#10;有形固定資産減価償却率平均値テキスト">
          <a:extLst>
            <a:ext uri="{FF2B5EF4-FFF2-40B4-BE49-F238E27FC236}">
              <a16:creationId xmlns:a16="http://schemas.microsoft.com/office/drawing/2014/main" xmlns="" id="{91CA15E1-BA39-44AB-B1C3-20CEEA3AC511}"/>
            </a:ext>
          </a:extLst>
        </xdr:cNvPr>
        <xdr:cNvSpPr txBox="1"/>
      </xdr:nvSpPr>
      <xdr:spPr>
        <a:xfrm>
          <a:off x="4124960" y="138474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122555</xdr:rowOff>
    </xdr:from>
    <xdr:to>
      <xdr:col>24</xdr:col>
      <xdr:colOff>114300</xdr:colOff>
      <xdr:row>83</xdr:row>
      <xdr:rowOff>52705</xdr:rowOff>
    </xdr:to>
    <xdr:sp macro="" textlink="">
      <xdr:nvSpPr>
        <xdr:cNvPr id="294" name="フローチャート: 判断 293">
          <a:extLst>
            <a:ext uri="{FF2B5EF4-FFF2-40B4-BE49-F238E27FC236}">
              <a16:creationId xmlns:a16="http://schemas.microsoft.com/office/drawing/2014/main" xmlns="" id="{E7ED8124-F166-40B6-8D0C-6EC46C6D4D47}"/>
            </a:ext>
          </a:extLst>
        </xdr:cNvPr>
        <xdr:cNvSpPr/>
      </xdr:nvSpPr>
      <xdr:spPr>
        <a:xfrm>
          <a:off x="4036060" y="138690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103505</xdr:rowOff>
    </xdr:from>
    <xdr:to>
      <xdr:col>20</xdr:col>
      <xdr:colOff>38100</xdr:colOff>
      <xdr:row>83</xdr:row>
      <xdr:rowOff>33655</xdr:rowOff>
    </xdr:to>
    <xdr:sp macro="" textlink="">
      <xdr:nvSpPr>
        <xdr:cNvPr id="295" name="フローチャート: 判断 294">
          <a:extLst>
            <a:ext uri="{FF2B5EF4-FFF2-40B4-BE49-F238E27FC236}">
              <a16:creationId xmlns:a16="http://schemas.microsoft.com/office/drawing/2014/main" xmlns="" id="{04EB24B6-4024-4AF0-9D8B-B2904A8D59A2}"/>
            </a:ext>
          </a:extLst>
        </xdr:cNvPr>
        <xdr:cNvSpPr/>
      </xdr:nvSpPr>
      <xdr:spPr>
        <a:xfrm>
          <a:off x="3312160" y="138499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69214</xdr:rowOff>
    </xdr:from>
    <xdr:to>
      <xdr:col>15</xdr:col>
      <xdr:colOff>101600</xdr:colOff>
      <xdr:row>82</xdr:row>
      <xdr:rowOff>170814</xdr:rowOff>
    </xdr:to>
    <xdr:sp macro="" textlink="">
      <xdr:nvSpPr>
        <xdr:cNvPr id="296" name="フローチャート: 判断 295">
          <a:extLst>
            <a:ext uri="{FF2B5EF4-FFF2-40B4-BE49-F238E27FC236}">
              <a16:creationId xmlns:a16="http://schemas.microsoft.com/office/drawing/2014/main" xmlns="" id="{7505581B-5AFF-437B-B49F-723989F0A926}"/>
            </a:ext>
          </a:extLst>
        </xdr:cNvPr>
        <xdr:cNvSpPr/>
      </xdr:nvSpPr>
      <xdr:spPr>
        <a:xfrm>
          <a:off x="2514600" y="13815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65405</xdr:rowOff>
    </xdr:from>
    <xdr:to>
      <xdr:col>10</xdr:col>
      <xdr:colOff>165100</xdr:colOff>
      <xdr:row>82</xdr:row>
      <xdr:rowOff>167005</xdr:rowOff>
    </xdr:to>
    <xdr:sp macro="" textlink="">
      <xdr:nvSpPr>
        <xdr:cNvPr id="297" name="フローチャート: 判断 296">
          <a:extLst>
            <a:ext uri="{FF2B5EF4-FFF2-40B4-BE49-F238E27FC236}">
              <a16:creationId xmlns:a16="http://schemas.microsoft.com/office/drawing/2014/main" xmlns="" id="{8C6230CE-3178-4017-A08F-03B156EBF65D}"/>
            </a:ext>
          </a:extLst>
        </xdr:cNvPr>
        <xdr:cNvSpPr/>
      </xdr:nvSpPr>
      <xdr:spPr>
        <a:xfrm>
          <a:off x="1739900" y="1381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52070</xdr:rowOff>
    </xdr:from>
    <xdr:to>
      <xdr:col>6</xdr:col>
      <xdr:colOff>38100</xdr:colOff>
      <xdr:row>82</xdr:row>
      <xdr:rowOff>153670</xdr:rowOff>
    </xdr:to>
    <xdr:sp macro="" textlink="">
      <xdr:nvSpPr>
        <xdr:cNvPr id="298" name="フローチャート: 判断 297">
          <a:extLst>
            <a:ext uri="{FF2B5EF4-FFF2-40B4-BE49-F238E27FC236}">
              <a16:creationId xmlns:a16="http://schemas.microsoft.com/office/drawing/2014/main" xmlns="" id="{E26B102D-7CF9-4FA0-BAEF-6169D1A60C38}"/>
            </a:ext>
          </a:extLst>
        </xdr:cNvPr>
        <xdr:cNvSpPr/>
      </xdr:nvSpPr>
      <xdr:spPr>
        <a:xfrm>
          <a:off x="965200" y="137985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xmlns="" id="{C3FAC864-D58E-41FC-81EC-DF440E4C801D}"/>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xmlns="" id="{6221D4FE-EF2C-47F8-8619-E2B3D07757D3}"/>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xmlns="" id="{0BB5EACC-39F5-4A7A-A5D0-67694C5D6B32}"/>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xmlns="" id="{DF61F558-5495-4A93-AF9C-579266694424}"/>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xmlns="" id="{28B23737-3DF3-4B03-9539-3464E86D88D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113030</xdr:rowOff>
    </xdr:from>
    <xdr:to>
      <xdr:col>24</xdr:col>
      <xdr:colOff>114300</xdr:colOff>
      <xdr:row>83</xdr:row>
      <xdr:rowOff>43180</xdr:rowOff>
    </xdr:to>
    <xdr:sp macro="" textlink="">
      <xdr:nvSpPr>
        <xdr:cNvPr id="304" name="楕円 303">
          <a:extLst>
            <a:ext uri="{FF2B5EF4-FFF2-40B4-BE49-F238E27FC236}">
              <a16:creationId xmlns:a16="http://schemas.microsoft.com/office/drawing/2014/main" xmlns="" id="{94D65112-1E95-483F-A0BD-C91ADD8A8AF9}"/>
            </a:ext>
          </a:extLst>
        </xdr:cNvPr>
        <xdr:cNvSpPr/>
      </xdr:nvSpPr>
      <xdr:spPr>
        <a:xfrm>
          <a:off x="4036060" y="138595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135907</xdr:rowOff>
    </xdr:from>
    <xdr:ext cx="405111" cy="259045"/>
    <xdr:sp macro="" textlink="">
      <xdr:nvSpPr>
        <xdr:cNvPr id="305" name="【公営住宅】&#10;有形固定資産減価償却率該当値テキスト">
          <a:extLst>
            <a:ext uri="{FF2B5EF4-FFF2-40B4-BE49-F238E27FC236}">
              <a16:creationId xmlns:a16="http://schemas.microsoft.com/office/drawing/2014/main" xmlns="" id="{B635B22C-F952-4BFC-AEA5-ABBA6172CBAF}"/>
            </a:ext>
          </a:extLst>
        </xdr:cNvPr>
        <xdr:cNvSpPr txBox="1"/>
      </xdr:nvSpPr>
      <xdr:spPr>
        <a:xfrm>
          <a:off x="4124960"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124461</xdr:rowOff>
    </xdr:from>
    <xdr:to>
      <xdr:col>20</xdr:col>
      <xdr:colOff>38100</xdr:colOff>
      <xdr:row>83</xdr:row>
      <xdr:rowOff>54611</xdr:rowOff>
    </xdr:to>
    <xdr:sp macro="" textlink="">
      <xdr:nvSpPr>
        <xdr:cNvPr id="306" name="楕円 305">
          <a:extLst>
            <a:ext uri="{FF2B5EF4-FFF2-40B4-BE49-F238E27FC236}">
              <a16:creationId xmlns:a16="http://schemas.microsoft.com/office/drawing/2014/main" xmlns="" id="{BDCE1757-AD9D-4A3D-8CEF-8EFB83A3EF57}"/>
            </a:ext>
          </a:extLst>
        </xdr:cNvPr>
        <xdr:cNvSpPr/>
      </xdr:nvSpPr>
      <xdr:spPr>
        <a:xfrm>
          <a:off x="3312160" y="1387094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163830</xdr:rowOff>
    </xdr:from>
    <xdr:to>
      <xdr:col>24</xdr:col>
      <xdr:colOff>63500</xdr:colOff>
      <xdr:row>83</xdr:row>
      <xdr:rowOff>3811</xdr:rowOff>
    </xdr:to>
    <xdr:cxnSp macro="">
      <xdr:nvCxnSpPr>
        <xdr:cNvPr id="307" name="直線コネクタ 306">
          <a:extLst>
            <a:ext uri="{FF2B5EF4-FFF2-40B4-BE49-F238E27FC236}">
              <a16:creationId xmlns:a16="http://schemas.microsoft.com/office/drawing/2014/main" xmlns="" id="{A8DDCC50-1FE6-4FA3-B1D7-E2A720B9F0E6}"/>
            </a:ext>
          </a:extLst>
        </xdr:cNvPr>
        <xdr:cNvCxnSpPr/>
      </xdr:nvCxnSpPr>
      <xdr:spPr>
        <a:xfrm flipV="1">
          <a:off x="3355340" y="13910310"/>
          <a:ext cx="73152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74930</xdr:rowOff>
    </xdr:from>
    <xdr:to>
      <xdr:col>15</xdr:col>
      <xdr:colOff>101600</xdr:colOff>
      <xdr:row>83</xdr:row>
      <xdr:rowOff>5080</xdr:rowOff>
    </xdr:to>
    <xdr:sp macro="" textlink="">
      <xdr:nvSpPr>
        <xdr:cNvPr id="308" name="楕円 307">
          <a:extLst>
            <a:ext uri="{FF2B5EF4-FFF2-40B4-BE49-F238E27FC236}">
              <a16:creationId xmlns:a16="http://schemas.microsoft.com/office/drawing/2014/main" xmlns="" id="{2D72B46C-CFCC-46B3-A7D4-F3EED732A58F}"/>
            </a:ext>
          </a:extLst>
        </xdr:cNvPr>
        <xdr:cNvSpPr/>
      </xdr:nvSpPr>
      <xdr:spPr>
        <a:xfrm>
          <a:off x="2514600" y="13821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125730</xdr:rowOff>
    </xdr:from>
    <xdr:to>
      <xdr:col>19</xdr:col>
      <xdr:colOff>177800</xdr:colOff>
      <xdr:row>83</xdr:row>
      <xdr:rowOff>3811</xdr:rowOff>
    </xdr:to>
    <xdr:cxnSp macro="">
      <xdr:nvCxnSpPr>
        <xdr:cNvPr id="309" name="直線コネクタ 308">
          <a:extLst>
            <a:ext uri="{FF2B5EF4-FFF2-40B4-BE49-F238E27FC236}">
              <a16:creationId xmlns:a16="http://schemas.microsoft.com/office/drawing/2014/main" xmlns="" id="{12BCEAFD-FD9F-4AB0-8A04-E786B0846562}"/>
            </a:ext>
          </a:extLst>
        </xdr:cNvPr>
        <xdr:cNvCxnSpPr/>
      </xdr:nvCxnSpPr>
      <xdr:spPr>
        <a:xfrm>
          <a:off x="2565400" y="13872210"/>
          <a:ext cx="78994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107314</xdr:rowOff>
    </xdr:from>
    <xdr:to>
      <xdr:col>10</xdr:col>
      <xdr:colOff>165100</xdr:colOff>
      <xdr:row>83</xdr:row>
      <xdr:rowOff>37464</xdr:rowOff>
    </xdr:to>
    <xdr:sp macro="" textlink="">
      <xdr:nvSpPr>
        <xdr:cNvPr id="310" name="楕円 309">
          <a:extLst>
            <a:ext uri="{FF2B5EF4-FFF2-40B4-BE49-F238E27FC236}">
              <a16:creationId xmlns:a16="http://schemas.microsoft.com/office/drawing/2014/main" xmlns="" id="{4FDA1EED-66C8-444A-91CD-034CCA11ABCA}"/>
            </a:ext>
          </a:extLst>
        </xdr:cNvPr>
        <xdr:cNvSpPr/>
      </xdr:nvSpPr>
      <xdr:spPr>
        <a:xfrm>
          <a:off x="1739900" y="138537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125730</xdr:rowOff>
    </xdr:from>
    <xdr:to>
      <xdr:col>15</xdr:col>
      <xdr:colOff>50800</xdr:colOff>
      <xdr:row>82</xdr:row>
      <xdr:rowOff>158114</xdr:rowOff>
    </xdr:to>
    <xdr:cxnSp macro="">
      <xdr:nvCxnSpPr>
        <xdr:cNvPr id="311" name="直線コネクタ 310">
          <a:extLst>
            <a:ext uri="{FF2B5EF4-FFF2-40B4-BE49-F238E27FC236}">
              <a16:creationId xmlns:a16="http://schemas.microsoft.com/office/drawing/2014/main" xmlns="" id="{9A85B7FB-3E2A-4715-9F4E-DDCD9558B36D}"/>
            </a:ext>
          </a:extLst>
        </xdr:cNvPr>
        <xdr:cNvCxnSpPr/>
      </xdr:nvCxnSpPr>
      <xdr:spPr>
        <a:xfrm flipV="1">
          <a:off x="1790700" y="13872210"/>
          <a:ext cx="7747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10161</xdr:rowOff>
    </xdr:from>
    <xdr:to>
      <xdr:col>6</xdr:col>
      <xdr:colOff>38100</xdr:colOff>
      <xdr:row>79</xdr:row>
      <xdr:rowOff>111761</xdr:rowOff>
    </xdr:to>
    <xdr:sp macro="" textlink="">
      <xdr:nvSpPr>
        <xdr:cNvPr id="312" name="楕円 311">
          <a:extLst>
            <a:ext uri="{FF2B5EF4-FFF2-40B4-BE49-F238E27FC236}">
              <a16:creationId xmlns:a16="http://schemas.microsoft.com/office/drawing/2014/main" xmlns="" id="{DC9BBDE5-AB6A-469A-8165-88FD9609DC9B}"/>
            </a:ext>
          </a:extLst>
        </xdr:cNvPr>
        <xdr:cNvSpPr/>
      </xdr:nvSpPr>
      <xdr:spPr>
        <a:xfrm>
          <a:off x="965200" y="1325372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60961</xdr:rowOff>
    </xdr:from>
    <xdr:to>
      <xdr:col>10</xdr:col>
      <xdr:colOff>114300</xdr:colOff>
      <xdr:row>82</xdr:row>
      <xdr:rowOff>158114</xdr:rowOff>
    </xdr:to>
    <xdr:cxnSp macro="">
      <xdr:nvCxnSpPr>
        <xdr:cNvPr id="313" name="直線コネクタ 312">
          <a:extLst>
            <a:ext uri="{FF2B5EF4-FFF2-40B4-BE49-F238E27FC236}">
              <a16:creationId xmlns:a16="http://schemas.microsoft.com/office/drawing/2014/main" xmlns="" id="{F288ABE4-7EE6-4214-9FFE-C8FC04215EAC}"/>
            </a:ext>
          </a:extLst>
        </xdr:cNvPr>
        <xdr:cNvCxnSpPr/>
      </xdr:nvCxnSpPr>
      <xdr:spPr>
        <a:xfrm>
          <a:off x="1008380" y="13304521"/>
          <a:ext cx="782320" cy="600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50182</xdr:rowOff>
    </xdr:from>
    <xdr:ext cx="405111" cy="259045"/>
    <xdr:sp macro="" textlink="">
      <xdr:nvSpPr>
        <xdr:cNvPr id="314" name="n_1aveValue【公営住宅】&#10;有形固定資産減価償却率">
          <a:extLst>
            <a:ext uri="{FF2B5EF4-FFF2-40B4-BE49-F238E27FC236}">
              <a16:creationId xmlns:a16="http://schemas.microsoft.com/office/drawing/2014/main" xmlns="" id="{218AE1AE-A14F-4DB9-9A36-3B08E2A74941}"/>
            </a:ext>
          </a:extLst>
        </xdr:cNvPr>
        <xdr:cNvSpPr txBox="1"/>
      </xdr:nvSpPr>
      <xdr:spPr>
        <a:xfrm>
          <a:off x="3170564" y="1362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15891</xdr:rowOff>
    </xdr:from>
    <xdr:ext cx="405111" cy="259045"/>
    <xdr:sp macro="" textlink="">
      <xdr:nvSpPr>
        <xdr:cNvPr id="315" name="n_2aveValue【公営住宅】&#10;有形固定資産減価償却率">
          <a:extLst>
            <a:ext uri="{FF2B5EF4-FFF2-40B4-BE49-F238E27FC236}">
              <a16:creationId xmlns:a16="http://schemas.microsoft.com/office/drawing/2014/main" xmlns="" id="{439864C1-CCC8-4B54-916B-C173B33370DE}"/>
            </a:ext>
          </a:extLst>
        </xdr:cNvPr>
        <xdr:cNvSpPr txBox="1"/>
      </xdr:nvSpPr>
      <xdr:spPr>
        <a:xfrm>
          <a:off x="2385704" y="13594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12082</xdr:rowOff>
    </xdr:from>
    <xdr:ext cx="405111" cy="259045"/>
    <xdr:sp macro="" textlink="">
      <xdr:nvSpPr>
        <xdr:cNvPr id="316" name="n_3aveValue【公営住宅】&#10;有形固定資産減価償却率">
          <a:extLst>
            <a:ext uri="{FF2B5EF4-FFF2-40B4-BE49-F238E27FC236}">
              <a16:creationId xmlns:a16="http://schemas.microsoft.com/office/drawing/2014/main" xmlns="" id="{D690C423-28CD-44A1-9E9F-85D621E24952}"/>
            </a:ext>
          </a:extLst>
        </xdr:cNvPr>
        <xdr:cNvSpPr txBox="1"/>
      </xdr:nvSpPr>
      <xdr:spPr>
        <a:xfrm>
          <a:off x="1611004" y="1359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144797</xdr:rowOff>
    </xdr:from>
    <xdr:ext cx="405111" cy="259045"/>
    <xdr:sp macro="" textlink="">
      <xdr:nvSpPr>
        <xdr:cNvPr id="317" name="n_4aveValue【公営住宅】&#10;有形固定資産減価償却率">
          <a:extLst>
            <a:ext uri="{FF2B5EF4-FFF2-40B4-BE49-F238E27FC236}">
              <a16:creationId xmlns:a16="http://schemas.microsoft.com/office/drawing/2014/main" xmlns="" id="{CEF7CE9A-4F20-4C56-B8B7-C5E7130301A7}"/>
            </a:ext>
          </a:extLst>
        </xdr:cNvPr>
        <xdr:cNvSpPr txBox="1"/>
      </xdr:nvSpPr>
      <xdr:spPr>
        <a:xfrm>
          <a:off x="836304" y="13891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45738</xdr:rowOff>
    </xdr:from>
    <xdr:ext cx="405111" cy="259045"/>
    <xdr:sp macro="" textlink="">
      <xdr:nvSpPr>
        <xdr:cNvPr id="318" name="n_1mainValue【公営住宅】&#10;有形固定資産減価償却率">
          <a:extLst>
            <a:ext uri="{FF2B5EF4-FFF2-40B4-BE49-F238E27FC236}">
              <a16:creationId xmlns:a16="http://schemas.microsoft.com/office/drawing/2014/main" xmlns="" id="{9E926A38-7D79-476D-815C-50AFE793C670}"/>
            </a:ext>
          </a:extLst>
        </xdr:cNvPr>
        <xdr:cNvSpPr txBox="1"/>
      </xdr:nvSpPr>
      <xdr:spPr>
        <a:xfrm>
          <a:off x="3170564" y="13959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167657</xdr:rowOff>
    </xdr:from>
    <xdr:ext cx="405111" cy="259045"/>
    <xdr:sp macro="" textlink="">
      <xdr:nvSpPr>
        <xdr:cNvPr id="319" name="n_2mainValue【公営住宅】&#10;有形固定資産減価償却率">
          <a:extLst>
            <a:ext uri="{FF2B5EF4-FFF2-40B4-BE49-F238E27FC236}">
              <a16:creationId xmlns:a16="http://schemas.microsoft.com/office/drawing/2014/main" xmlns="" id="{3406FEC9-9B37-4E97-96F3-4CD9BCEDD431}"/>
            </a:ext>
          </a:extLst>
        </xdr:cNvPr>
        <xdr:cNvSpPr txBox="1"/>
      </xdr:nvSpPr>
      <xdr:spPr>
        <a:xfrm>
          <a:off x="2385704" y="13914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28591</xdr:rowOff>
    </xdr:from>
    <xdr:ext cx="405111" cy="259045"/>
    <xdr:sp macro="" textlink="">
      <xdr:nvSpPr>
        <xdr:cNvPr id="320" name="n_3mainValue【公営住宅】&#10;有形固定資産減価償却率">
          <a:extLst>
            <a:ext uri="{FF2B5EF4-FFF2-40B4-BE49-F238E27FC236}">
              <a16:creationId xmlns:a16="http://schemas.microsoft.com/office/drawing/2014/main" xmlns="" id="{27A664E7-447B-4A73-ADFC-034ECF2A34E7}"/>
            </a:ext>
          </a:extLst>
        </xdr:cNvPr>
        <xdr:cNvSpPr txBox="1"/>
      </xdr:nvSpPr>
      <xdr:spPr>
        <a:xfrm>
          <a:off x="1611004" y="13942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128288</xdr:rowOff>
    </xdr:from>
    <xdr:ext cx="405111" cy="259045"/>
    <xdr:sp macro="" textlink="">
      <xdr:nvSpPr>
        <xdr:cNvPr id="321" name="n_4mainValue【公営住宅】&#10;有形固定資産減価償却率">
          <a:extLst>
            <a:ext uri="{FF2B5EF4-FFF2-40B4-BE49-F238E27FC236}">
              <a16:creationId xmlns:a16="http://schemas.microsoft.com/office/drawing/2014/main" xmlns="" id="{C110A1B5-C586-4C3C-BBD2-69204CEE40B8}"/>
            </a:ext>
          </a:extLst>
        </xdr:cNvPr>
        <xdr:cNvSpPr txBox="1"/>
      </xdr:nvSpPr>
      <xdr:spPr>
        <a:xfrm>
          <a:off x="836304" y="130365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xmlns="" id="{9BD02E74-3CBA-42C7-8699-50A82689F712}"/>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xmlns="" id="{3E12D540-1B3D-4148-A284-63046F8FB7D9}"/>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xmlns="" id="{A1529631-EC11-4BD1-B760-C98356A33EC5}"/>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xmlns="" id="{6E8E5021-E403-42A0-9E56-3370E4D6DE12}"/>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xmlns="" id="{4058CC8F-E6BC-4C4F-96A3-3D7D378FBF0D}"/>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xmlns="" id="{66F91FC2-78A6-459D-9654-6D97216F69FD}"/>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xmlns="" id="{FDF18105-A83C-4FB8-A726-4E452405DC44}"/>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xmlns="" id="{AE9C0D6C-9B7C-48DF-AD8A-228A638196E8}"/>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xmlns="" id="{94C733CC-41E7-49CE-A069-E64B56BB3885}"/>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xmlns="" id="{2EA70B86-E096-4A32-A028-A242BEBD7523}"/>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xmlns="" id="{D3BFD5D0-C4F2-46DC-BB5B-21409C081D5E}"/>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xmlns="" id="{47FADF6E-0B09-49C7-90DD-181BAA37E7DE}"/>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xmlns="" id="{4B934D7E-1CA9-4F95-8B5C-7C0C69A790AB}"/>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xmlns="" id="{CFDCE0E2-AE24-44BA-8289-0BB395E8037A}"/>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xmlns="" id="{EDF54C7C-A875-4CED-939D-AAF56DBFC0E7}"/>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xmlns="" id="{A1FD22B3-7460-4921-9FE7-02F808BC03C1}"/>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xmlns="" id="{6147E3F1-A549-4410-A2E3-25BF98A0A44D}"/>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xmlns="" id="{D660E8AC-0688-4AE3-BA5D-F55FE7F1E228}"/>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xmlns="" id="{34CEDDA8-0572-4558-ACFE-DBFB2DBB604B}"/>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xmlns="" id="{F5C34322-FBA1-423F-B3D3-30C75E3ADFA6}"/>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xmlns="" id="{B565BAA1-FFB2-42A2-B195-3294CB2DBEAE}"/>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xmlns="" id="{9401369A-CC7A-41D5-BD82-BA70A1A2AA79}"/>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xmlns="" id="{49831984-5428-46F6-9365-D6B7A5647BD6}"/>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61340</xdr:rowOff>
    </xdr:from>
    <xdr:to>
      <xdr:col>54</xdr:col>
      <xdr:colOff>189865</xdr:colOff>
      <xdr:row>86</xdr:row>
      <xdr:rowOff>107442</xdr:rowOff>
    </xdr:to>
    <xdr:cxnSp macro="">
      <xdr:nvCxnSpPr>
        <xdr:cNvPr id="345" name="直線コネクタ 344">
          <a:extLst>
            <a:ext uri="{FF2B5EF4-FFF2-40B4-BE49-F238E27FC236}">
              <a16:creationId xmlns:a16="http://schemas.microsoft.com/office/drawing/2014/main" xmlns="" id="{FE89A411-3578-4E5A-8574-6B66032958A7}"/>
            </a:ext>
          </a:extLst>
        </xdr:cNvPr>
        <xdr:cNvCxnSpPr/>
      </xdr:nvCxnSpPr>
      <xdr:spPr>
        <a:xfrm flipV="1">
          <a:off x="9219565" y="13137260"/>
          <a:ext cx="0" cy="1387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111269</xdr:rowOff>
    </xdr:from>
    <xdr:ext cx="469744" cy="259045"/>
    <xdr:sp macro="" textlink="">
      <xdr:nvSpPr>
        <xdr:cNvPr id="346" name="【公営住宅】&#10;一人当たり面積最小値テキスト">
          <a:extLst>
            <a:ext uri="{FF2B5EF4-FFF2-40B4-BE49-F238E27FC236}">
              <a16:creationId xmlns:a16="http://schemas.microsoft.com/office/drawing/2014/main" xmlns="" id="{68A65CCD-ACEC-4920-82D6-B6A57C6349C0}"/>
            </a:ext>
          </a:extLst>
        </xdr:cNvPr>
        <xdr:cNvSpPr txBox="1"/>
      </xdr:nvSpPr>
      <xdr:spPr>
        <a:xfrm>
          <a:off x="9258300" y="1452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107442</xdr:rowOff>
    </xdr:from>
    <xdr:to>
      <xdr:col>55</xdr:col>
      <xdr:colOff>88900</xdr:colOff>
      <xdr:row>86</xdr:row>
      <xdr:rowOff>107442</xdr:rowOff>
    </xdr:to>
    <xdr:cxnSp macro="">
      <xdr:nvCxnSpPr>
        <xdr:cNvPr id="347" name="直線コネクタ 346">
          <a:extLst>
            <a:ext uri="{FF2B5EF4-FFF2-40B4-BE49-F238E27FC236}">
              <a16:creationId xmlns:a16="http://schemas.microsoft.com/office/drawing/2014/main" xmlns="" id="{132D33BF-5560-427D-8066-241EE51BF7CF}"/>
            </a:ext>
          </a:extLst>
        </xdr:cNvPr>
        <xdr:cNvCxnSpPr/>
      </xdr:nvCxnSpPr>
      <xdr:spPr>
        <a:xfrm>
          <a:off x="9154160" y="145244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8017</xdr:rowOff>
    </xdr:from>
    <xdr:ext cx="469744" cy="259045"/>
    <xdr:sp macro="" textlink="">
      <xdr:nvSpPr>
        <xdr:cNvPr id="348" name="【公営住宅】&#10;一人当たり面積最大値テキスト">
          <a:extLst>
            <a:ext uri="{FF2B5EF4-FFF2-40B4-BE49-F238E27FC236}">
              <a16:creationId xmlns:a16="http://schemas.microsoft.com/office/drawing/2014/main" xmlns="" id="{E39E07C5-CF66-42D6-94AB-00CB72158848}"/>
            </a:ext>
          </a:extLst>
        </xdr:cNvPr>
        <xdr:cNvSpPr txBox="1"/>
      </xdr:nvSpPr>
      <xdr:spPr>
        <a:xfrm>
          <a:off x="9258300" y="12916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61340</xdr:rowOff>
    </xdr:from>
    <xdr:to>
      <xdr:col>55</xdr:col>
      <xdr:colOff>88900</xdr:colOff>
      <xdr:row>78</xdr:row>
      <xdr:rowOff>61340</xdr:rowOff>
    </xdr:to>
    <xdr:cxnSp macro="">
      <xdr:nvCxnSpPr>
        <xdr:cNvPr id="349" name="直線コネクタ 348">
          <a:extLst>
            <a:ext uri="{FF2B5EF4-FFF2-40B4-BE49-F238E27FC236}">
              <a16:creationId xmlns:a16="http://schemas.microsoft.com/office/drawing/2014/main" xmlns="" id="{BFD802B9-469A-4813-AEDD-7216D0EFC73F}"/>
            </a:ext>
          </a:extLst>
        </xdr:cNvPr>
        <xdr:cNvCxnSpPr/>
      </xdr:nvCxnSpPr>
      <xdr:spPr>
        <a:xfrm>
          <a:off x="9154160" y="13137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13543</xdr:rowOff>
    </xdr:from>
    <xdr:ext cx="469744" cy="259045"/>
    <xdr:sp macro="" textlink="">
      <xdr:nvSpPr>
        <xdr:cNvPr id="350" name="【公営住宅】&#10;一人当たり面積平均値テキスト">
          <a:extLst>
            <a:ext uri="{FF2B5EF4-FFF2-40B4-BE49-F238E27FC236}">
              <a16:creationId xmlns:a16="http://schemas.microsoft.com/office/drawing/2014/main" xmlns="" id="{FAE1A273-1E8F-4B3F-B256-334E0EB5B57A}"/>
            </a:ext>
          </a:extLst>
        </xdr:cNvPr>
        <xdr:cNvSpPr txBox="1"/>
      </xdr:nvSpPr>
      <xdr:spPr>
        <a:xfrm>
          <a:off x="9258300" y="14095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35116</xdr:rowOff>
    </xdr:from>
    <xdr:to>
      <xdr:col>55</xdr:col>
      <xdr:colOff>50800</xdr:colOff>
      <xdr:row>84</xdr:row>
      <xdr:rowOff>136716</xdr:rowOff>
    </xdr:to>
    <xdr:sp macro="" textlink="">
      <xdr:nvSpPr>
        <xdr:cNvPr id="351" name="フローチャート: 判断 350">
          <a:extLst>
            <a:ext uri="{FF2B5EF4-FFF2-40B4-BE49-F238E27FC236}">
              <a16:creationId xmlns:a16="http://schemas.microsoft.com/office/drawing/2014/main" xmlns="" id="{802A0BFE-08B2-40E3-AF98-5E5442586D11}"/>
            </a:ext>
          </a:extLst>
        </xdr:cNvPr>
        <xdr:cNvSpPr/>
      </xdr:nvSpPr>
      <xdr:spPr>
        <a:xfrm>
          <a:off x="9192260" y="1411687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36258</xdr:rowOff>
    </xdr:from>
    <xdr:to>
      <xdr:col>50</xdr:col>
      <xdr:colOff>165100</xdr:colOff>
      <xdr:row>84</xdr:row>
      <xdr:rowOff>137858</xdr:rowOff>
    </xdr:to>
    <xdr:sp macro="" textlink="">
      <xdr:nvSpPr>
        <xdr:cNvPr id="352" name="フローチャート: 判断 351">
          <a:extLst>
            <a:ext uri="{FF2B5EF4-FFF2-40B4-BE49-F238E27FC236}">
              <a16:creationId xmlns:a16="http://schemas.microsoft.com/office/drawing/2014/main" xmlns="" id="{FE2A2C97-9085-4036-9392-4442494D2815}"/>
            </a:ext>
          </a:extLst>
        </xdr:cNvPr>
        <xdr:cNvSpPr/>
      </xdr:nvSpPr>
      <xdr:spPr>
        <a:xfrm>
          <a:off x="8445500" y="1411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72834</xdr:rowOff>
    </xdr:from>
    <xdr:to>
      <xdr:col>46</xdr:col>
      <xdr:colOff>38100</xdr:colOff>
      <xdr:row>85</xdr:row>
      <xdr:rowOff>2984</xdr:rowOff>
    </xdr:to>
    <xdr:sp macro="" textlink="">
      <xdr:nvSpPr>
        <xdr:cNvPr id="353" name="フローチャート: 判断 352">
          <a:extLst>
            <a:ext uri="{FF2B5EF4-FFF2-40B4-BE49-F238E27FC236}">
              <a16:creationId xmlns:a16="http://schemas.microsoft.com/office/drawing/2014/main" xmlns="" id="{778A85FB-8A76-451E-A2D1-72356B7550A4}"/>
            </a:ext>
          </a:extLst>
        </xdr:cNvPr>
        <xdr:cNvSpPr/>
      </xdr:nvSpPr>
      <xdr:spPr>
        <a:xfrm>
          <a:off x="7670800" y="141545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55880</xdr:rowOff>
    </xdr:from>
    <xdr:to>
      <xdr:col>41</xdr:col>
      <xdr:colOff>101600</xdr:colOff>
      <xdr:row>84</xdr:row>
      <xdr:rowOff>157480</xdr:rowOff>
    </xdr:to>
    <xdr:sp macro="" textlink="">
      <xdr:nvSpPr>
        <xdr:cNvPr id="354" name="フローチャート: 判断 353">
          <a:extLst>
            <a:ext uri="{FF2B5EF4-FFF2-40B4-BE49-F238E27FC236}">
              <a16:creationId xmlns:a16="http://schemas.microsoft.com/office/drawing/2014/main" xmlns="" id="{B8E36031-663B-4427-9010-7EED35C7C455}"/>
            </a:ext>
          </a:extLst>
        </xdr:cNvPr>
        <xdr:cNvSpPr/>
      </xdr:nvSpPr>
      <xdr:spPr>
        <a:xfrm>
          <a:off x="6873240" y="1413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42163</xdr:rowOff>
    </xdr:from>
    <xdr:to>
      <xdr:col>36</xdr:col>
      <xdr:colOff>165100</xdr:colOff>
      <xdr:row>84</xdr:row>
      <xdr:rowOff>143763</xdr:rowOff>
    </xdr:to>
    <xdr:sp macro="" textlink="">
      <xdr:nvSpPr>
        <xdr:cNvPr id="355" name="フローチャート: 判断 354">
          <a:extLst>
            <a:ext uri="{FF2B5EF4-FFF2-40B4-BE49-F238E27FC236}">
              <a16:creationId xmlns:a16="http://schemas.microsoft.com/office/drawing/2014/main" xmlns="" id="{BE98718D-5211-43EA-87B4-78527E424EEF}"/>
            </a:ext>
          </a:extLst>
        </xdr:cNvPr>
        <xdr:cNvSpPr/>
      </xdr:nvSpPr>
      <xdr:spPr>
        <a:xfrm>
          <a:off x="6098540" y="14123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xmlns="" id="{B015E60D-80D0-492E-B479-95602BA98B44}"/>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xmlns="" id="{C5271A4D-CB39-4831-A6D4-31C57FA4AFF5}"/>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xmlns="" id="{644DD430-FC75-4F1F-B991-6B8E6FC88FC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xmlns="" id="{CB2D37B2-3038-4BBB-91A6-D9E0549D2876}"/>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xmlns="" id="{78DE90CE-8C2A-4785-8D22-6DD9B9F8FCBA}"/>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64833</xdr:rowOff>
    </xdr:from>
    <xdr:to>
      <xdr:col>55</xdr:col>
      <xdr:colOff>50800</xdr:colOff>
      <xdr:row>78</xdr:row>
      <xdr:rowOff>166433</xdr:rowOff>
    </xdr:to>
    <xdr:sp macro="" textlink="">
      <xdr:nvSpPr>
        <xdr:cNvPr id="361" name="楕円 360">
          <a:extLst>
            <a:ext uri="{FF2B5EF4-FFF2-40B4-BE49-F238E27FC236}">
              <a16:creationId xmlns:a16="http://schemas.microsoft.com/office/drawing/2014/main" xmlns="" id="{757EA2F7-F9FE-487E-B30A-7D84F366D319}"/>
            </a:ext>
          </a:extLst>
        </xdr:cNvPr>
        <xdr:cNvSpPr/>
      </xdr:nvSpPr>
      <xdr:spPr>
        <a:xfrm>
          <a:off x="9192260" y="1314075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151210</xdr:rowOff>
    </xdr:from>
    <xdr:ext cx="469744" cy="259045"/>
    <xdr:sp macro="" textlink="">
      <xdr:nvSpPr>
        <xdr:cNvPr id="362" name="【公営住宅】&#10;一人当たり面積該当値テキスト">
          <a:extLst>
            <a:ext uri="{FF2B5EF4-FFF2-40B4-BE49-F238E27FC236}">
              <a16:creationId xmlns:a16="http://schemas.microsoft.com/office/drawing/2014/main" xmlns="" id="{7EBE49D3-36A8-4CD4-9F63-BB853ABB7A7C}"/>
            </a:ext>
          </a:extLst>
        </xdr:cNvPr>
        <xdr:cNvSpPr txBox="1"/>
      </xdr:nvSpPr>
      <xdr:spPr>
        <a:xfrm>
          <a:off x="9258300" y="13059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72073</xdr:rowOff>
    </xdr:from>
    <xdr:to>
      <xdr:col>50</xdr:col>
      <xdr:colOff>165100</xdr:colOff>
      <xdr:row>78</xdr:row>
      <xdr:rowOff>2223</xdr:rowOff>
    </xdr:to>
    <xdr:sp macro="" textlink="">
      <xdr:nvSpPr>
        <xdr:cNvPr id="363" name="楕円 362">
          <a:extLst>
            <a:ext uri="{FF2B5EF4-FFF2-40B4-BE49-F238E27FC236}">
              <a16:creationId xmlns:a16="http://schemas.microsoft.com/office/drawing/2014/main" xmlns="" id="{EDA33B9C-0E16-465B-BBC4-F953A9DE9C2B}"/>
            </a:ext>
          </a:extLst>
        </xdr:cNvPr>
        <xdr:cNvSpPr/>
      </xdr:nvSpPr>
      <xdr:spPr>
        <a:xfrm>
          <a:off x="8445500" y="129803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77</xdr:row>
      <xdr:rowOff>122873</xdr:rowOff>
    </xdr:from>
    <xdr:to>
      <xdr:col>55</xdr:col>
      <xdr:colOff>0</xdr:colOff>
      <xdr:row>78</xdr:row>
      <xdr:rowOff>115633</xdr:rowOff>
    </xdr:to>
    <xdr:cxnSp macro="">
      <xdr:nvCxnSpPr>
        <xdr:cNvPr id="364" name="直線コネクタ 363">
          <a:extLst>
            <a:ext uri="{FF2B5EF4-FFF2-40B4-BE49-F238E27FC236}">
              <a16:creationId xmlns:a16="http://schemas.microsoft.com/office/drawing/2014/main" xmlns="" id="{7A64E65A-993F-4590-B245-59FD8816083F}"/>
            </a:ext>
          </a:extLst>
        </xdr:cNvPr>
        <xdr:cNvCxnSpPr/>
      </xdr:nvCxnSpPr>
      <xdr:spPr>
        <a:xfrm>
          <a:off x="8496300" y="13031153"/>
          <a:ext cx="723900" cy="160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57214</xdr:rowOff>
    </xdr:from>
    <xdr:to>
      <xdr:col>46</xdr:col>
      <xdr:colOff>38100</xdr:colOff>
      <xdr:row>77</xdr:row>
      <xdr:rowOff>158814</xdr:rowOff>
    </xdr:to>
    <xdr:sp macro="" textlink="">
      <xdr:nvSpPr>
        <xdr:cNvPr id="365" name="楕円 364">
          <a:extLst>
            <a:ext uri="{FF2B5EF4-FFF2-40B4-BE49-F238E27FC236}">
              <a16:creationId xmlns:a16="http://schemas.microsoft.com/office/drawing/2014/main" xmlns="" id="{028011E4-ABF0-4963-8FA9-7A11E787BB01}"/>
            </a:ext>
          </a:extLst>
        </xdr:cNvPr>
        <xdr:cNvSpPr/>
      </xdr:nvSpPr>
      <xdr:spPr>
        <a:xfrm>
          <a:off x="7670800" y="1296549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108014</xdr:rowOff>
    </xdr:from>
    <xdr:to>
      <xdr:col>50</xdr:col>
      <xdr:colOff>114300</xdr:colOff>
      <xdr:row>77</xdr:row>
      <xdr:rowOff>122873</xdr:rowOff>
    </xdr:to>
    <xdr:cxnSp macro="">
      <xdr:nvCxnSpPr>
        <xdr:cNvPr id="366" name="直線コネクタ 365">
          <a:extLst>
            <a:ext uri="{FF2B5EF4-FFF2-40B4-BE49-F238E27FC236}">
              <a16:creationId xmlns:a16="http://schemas.microsoft.com/office/drawing/2014/main" xmlns="" id="{1775CF00-CF9A-48D2-AE15-C9DB072E5C0D}"/>
            </a:ext>
          </a:extLst>
        </xdr:cNvPr>
        <xdr:cNvCxnSpPr/>
      </xdr:nvCxnSpPr>
      <xdr:spPr>
        <a:xfrm>
          <a:off x="7713980" y="13016294"/>
          <a:ext cx="78232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128460</xdr:rowOff>
    </xdr:from>
    <xdr:to>
      <xdr:col>41</xdr:col>
      <xdr:colOff>101600</xdr:colOff>
      <xdr:row>78</xdr:row>
      <xdr:rowOff>58610</xdr:rowOff>
    </xdr:to>
    <xdr:sp macro="" textlink="">
      <xdr:nvSpPr>
        <xdr:cNvPr id="367" name="楕円 366">
          <a:extLst>
            <a:ext uri="{FF2B5EF4-FFF2-40B4-BE49-F238E27FC236}">
              <a16:creationId xmlns:a16="http://schemas.microsoft.com/office/drawing/2014/main" xmlns="" id="{0A53A5D3-CF52-4531-9359-D5CF6F958EAF}"/>
            </a:ext>
          </a:extLst>
        </xdr:cNvPr>
        <xdr:cNvSpPr/>
      </xdr:nvSpPr>
      <xdr:spPr>
        <a:xfrm>
          <a:off x="6873240" y="130367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77</xdr:row>
      <xdr:rowOff>108014</xdr:rowOff>
    </xdr:from>
    <xdr:to>
      <xdr:col>45</xdr:col>
      <xdr:colOff>177800</xdr:colOff>
      <xdr:row>78</xdr:row>
      <xdr:rowOff>7810</xdr:rowOff>
    </xdr:to>
    <xdr:cxnSp macro="">
      <xdr:nvCxnSpPr>
        <xdr:cNvPr id="368" name="直線コネクタ 367">
          <a:extLst>
            <a:ext uri="{FF2B5EF4-FFF2-40B4-BE49-F238E27FC236}">
              <a16:creationId xmlns:a16="http://schemas.microsoft.com/office/drawing/2014/main" xmlns="" id="{58872BCF-674E-4AF3-94D8-9D2B7D27098D}"/>
            </a:ext>
          </a:extLst>
        </xdr:cNvPr>
        <xdr:cNvCxnSpPr/>
      </xdr:nvCxnSpPr>
      <xdr:spPr>
        <a:xfrm flipV="1">
          <a:off x="6924040" y="13016294"/>
          <a:ext cx="789940" cy="67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77</xdr:row>
      <xdr:rowOff>169227</xdr:rowOff>
    </xdr:from>
    <xdr:to>
      <xdr:col>36</xdr:col>
      <xdr:colOff>165100</xdr:colOff>
      <xdr:row>78</xdr:row>
      <xdr:rowOff>99377</xdr:rowOff>
    </xdr:to>
    <xdr:sp macro="" textlink="">
      <xdr:nvSpPr>
        <xdr:cNvPr id="369" name="楕円 368">
          <a:extLst>
            <a:ext uri="{FF2B5EF4-FFF2-40B4-BE49-F238E27FC236}">
              <a16:creationId xmlns:a16="http://schemas.microsoft.com/office/drawing/2014/main" xmlns="" id="{5927E477-2365-4105-B23D-27E675343E7C}"/>
            </a:ext>
          </a:extLst>
        </xdr:cNvPr>
        <xdr:cNvSpPr/>
      </xdr:nvSpPr>
      <xdr:spPr>
        <a:xfrm>
          <a:off x="6098540" y="130775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78</xdr:row>
      <xdr:rowOff>7810</xdr:rowOff>
    </xdr:from>
    <xdr:to>
      <xdr:col>41</xdr:col>
      <xdr:colOff>50800</xdr:colOff>
      <xdr:row>78</xdr:row>
      <xdr:rowOff>48577</xdr:rowOff>
    </xdr:to>
    <xdr:cxnSp macro="">
      <xdr:nvCxnSpPr>
        <xdr:cNvPr id="370" name="直線コネクタ 369">
          <a:extLst>
            <a:ext uri="{FF2B5EF4-FFF2-40B4-BE49-F238E27FC236}">
              <a16:creationId xmlns:a16="http://schemas.microsoft.com/office/drawing/2014/main" xmlns="" id="{089DABBA-1B8C-4CD6-8D8F-EAE12441D4ED}"/>
            </a:ext>
          </a:extLst>
        </xdr:cNvPr>
        <xdr:cNvCxnSpPr/>
      </xdr:nvCxnSpPr>
      <xdr:spPr>
        <a:xfrm flipV="1">
          <a:off x="6149340" y="13083730"/>
          <a:ext cx="774700" cy="4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128985</xdr:rowOff>
    </xdr:from>
    <xdr:ext cx="469744" cy="259045"/>
    <xdr:sp macro="" textlink="">
      <xdr:nvSpPr>
        <xdr:cNvPr id="371" name="n_1aveValue【公営住宅】&#10;一人当たり面積">
          <a:extLst>
            <a:ext uri="{FF2B5EF4-FFF2-40B4-BE49-F238E27FC236}">
              <a16:creationId xmlns:a16="http://schemas.microsoft.com/office/drawing/2014/main" xmlns="" id="{EE4DA5AD-25E4-4940-977D-DE921156A213}"/>
            </a:ext>
          </a:extLst>
        </xdr:cNvPr>
        <xdr:cNvSpPr txBox="1"/>
      </xdr:nvSpPr>
      <xdr:spPr>
        <a:xfrm>
          <a:off x="8271587" y="14210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165561</xdr:rowOff>
    </xdr:from>
    <xdr:ext cx="469744" cy="259045"/>
    <xdr:sp macro="" textlink="">
      <xdr:nvSpPr>
        <xdr:cNvPr id="372" name="n_2aveValue【公営住宅】&#10;一人当たり面積">
          <a:extLst>
            <a:ext uri="{FF2B5EF4-FFF2-40B4-BE49-F238E27FC236}">
              <a16:creationId xmlns:a16="http://schemas.microsoft.com/office/drawing/2014/main" xmlns="" id="{F410EF6B-EF69-402D-8A34-5F954E7EACAB}"/>
            </a:ext>
          </a:extLst>
        </xdr:cNvPr>
        <xdr:cNvSpPr txBox="1"/>
      </xdr:nvSpPr>
      <xdr:spPr>
        <a:xfrm>
          <a:off x="7509587" y="14247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148607</xdr:rowOff>
    </xdr:from>
    <xdr:ext cx="469744" cy="259045"/>
    <xdr:sp macro="" textlink="">
      <xdr:nvSpPr>
        <xdr:cNvPr id="373" name="n_3aveValue【公営住宅】&#10;一人当たり面積">
          <a:extLst>
            <a:ext uri="{FF2B5EF4-FFF2-40B4-BE49-F238E27FC236}">
              <a16:creationId xmlns:a16="http://schemas.microsoft.com/office/drawing/2014/main" xmlns="" id="{E20F431C-CB44-4283-A392-B14343C60B07}"/>
            </a:ext>
          </a:extLst>
        </xdr:cNvPr>
        <xdr:cNvSpPr txBox="1"/>
      </xdr:nvSpPr>
      <xdr:spPr>
        <a:xfrm>
          <a:off x="6712027" y="1423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134890</xdr:rowOff>
    </xdr:from>
    <xdr:ext cx="469744" cy="259045"/>
    <xdr:sp macro="" textlink="">
      <xdr:nvSpPr>
        <xdr:cNvPr id="374" name="n_4aveValue【公営住宅】&#10;一人当たり面積">
          <a:extLst>
            <a:ext uri="{FF2B5EF4-FFF2-40B4-BE49-F238E27FC236}">
              <a16:creationId xmlns:a16="http://schemas.microsoft.com/office/drawing/2014/main" xmlns="" id="{74C51CA1-7C8A-4F0E-8945-0EA6C1AD7BC9}"/>
            </a:ext>
          </a:extLst>
        </xdr:cNvPr>
        <xdr:cNvSpPr txBox="1"/>
      </xdr:nvSpPr>
      <xdr:spPr>
        <a:xfrm>
          <a:off x="5937327" y="14216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76</xdr:row>
      <xdr:rowOff>18750</xdr:rowOff>
    </xdr:from>
    <xdr:ext cx="469744" cy="259045"/>
    <xdr:sp macro="" textlink="">
      <xdr:nvSpPr>
        <xdr:cNvPr id="375" name="n_1mainValue【公営住宅】&#10;一人当たり面積">
          <a:extLst>
            <a:ext uri="{FF2B5EF4-FFF2-40B4-BE49-F238E27FC236}">
              <a16:creationId xmlns:a16="http://schemas.microsoft.com/office/drawing/2014/main" xmlns="" id="{0C3B8EFC-3366-4AA5-9D63-EC5C8FD68192}"/>
            </a:ext>
          </a:extLst>
        </xdr:cNvPr>
        <xdr:cNvSpPr txBox="1"/>
      </xdr:nvSpPr>
      <xdr:spPr>
        <a:xfrm>
          <a:off x="8271587" y="1275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76</xdr:row>
      <xdr:rowOff>3891</xdr:rowOff>
    </xdr:from>
    <xdr:ext cx="469744" cy="259045"/>
    <xdr:sp macro="" textlink="">
      <xdr:nvSpPr>
        <xdr:cNvPr id="376" name="n_2mainValue【公営住宅】&#10;一人当たり面積">
          <a:extLst>
            <a:ext uri="{FF2B5EF4-FFF2-40B4-BE49-F238E27FC236}">
              <a16:creationId xmlns:a16="http://schemas.microsoft.com/office/drawing/2014/main" xmlns="" id="{6C8EAD58-1689-4AEE-BBE3-C4117B6EE3C9}"/>
            </a:ext>
          </a:extLst>
        </xdr:cNvPr>
        <xdr:cNvSpPr txBox="1"/>
      </xdr:nvSpPr>
      <xdr:spPr>
        <a:xfrm>
          <a:off x="7509587" y="12744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76</xdr:row>
      <xdr:rowOff>75137</xdr:rowOff>
    </xdr:from>
    <xdr:ext cx="469744" cy="259045"/>
    <xdr:sp macro="" textlink="">
      <xdr:nvSpPr>
        <xdr:cNvPr id="377" name="n_3mainValue【公営住宅】&#10;一人当たり面積">
          <a:extLst>
            <a:ext uri="{FF2B5EF4-FFF2-40B4-BE49-F238E27FC236}">
              <a16:creationId xmlns:a16="http://schemas.microsoft.com/office/drawing/2014/main" xmlns="" id="{DE8B439A-D376-45B8-9C27-82B419DF7101}"/>
            </a:ext>
          </a:extLst>
        </xdr:cNvPr>
        <xdr:cNvSpPr txBox="1"/>
      </xdr:nvSpPr>
      <xdr:spPr>
        <a:xfrm>
          <a:off x="6712027" y="1281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76</xdr:row>
      <xdr:rowOff>115904</xdr:rowOff>
    </xdr:from>
    <xdr:ext cx="469744" cy="259045"/>
    <xdr:sp macro="" textlink="">
      <xdr:nvSpPr>
        <xdr:cNvPr id="378" name="n_4mainValue【公営住宅】&#10;一人当たり面積">
          <a:extLst>
            <a:ext uri="{FF2B5EF4-FFF2-40B4-BE49-F238E27FC236}">
              <a16:creationId xmlns:a16="http://schemas.microsoft.com/office/drawing/2014/main" xmlns="" id="{76DE35A2-DF8D-405C-8C85-9355EE28BC23}"/>
            </a:ext>
          </a:extLst>
        </xdr:cNvPr>
        <xdr:cNvSpPr txBox="1"/>
      </xdr:nvSpPr>
      <xdr:spPr>
        <a:xfrm>
          <a:off x="5937327" y="12856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xmlns="" id="{2EED4821-01FD-4BD1-8D0B-E29FA5A8B83C}"/>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xmlns="" id="{25D2D3FF-71F6-4E6B-A557-8F53FC02C937}"/>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xmlns="" id="{C0E2ED9C-F7D2-4047-A9D5-52FC413E57EE}"/>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xmlns="" id="{7EB74115-2E07-493F-8B34-9CC0A8C238AE}"/>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xmlns="" id="{921FEE83-EFC7-48A8-86E8-CF3CD3044F85}"/>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xmlns="" id="{EE0BB73B-7B9D-424D-8895-8785C3232BAB}"/>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xmlns="" id="{3D4BBA42-60C7-4DDA-9DD2-240475D5BBDB}"/>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xmlns="" id="{83E2C34C-CD5A-4561-9EF4-964BBDCADD1F}"/>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xmlns="" id="{B124E60F-7565-4A95-899B-121FABA44CB6}"/>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xmlns="" id="{E6141CAF-381C-4326-9C0A-B8B1366114E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xmlns="" id="{66972B99-433E-44A9-80BA-6DB2359EE73F}"/>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xmlns="" id="{910CDA0C-7087-4D5E-8B3B-9D14C55C0A05}"/>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xmlns="" id="{A17D6836-F92A-4155-B617-839F81B4882A}"/>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xmlns="" id="{F232E48B-6A0F-4A05-8BA9-919EEC42BDCE}"/>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xmlns="" id="{2365BE05-969B-42F6-9C4B-4F090E39B24D}"/>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xmlns="" id="{21F08D0A-20E5-4A50-AA6C-BCC7B9F7AE83}"/>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xmlns="" id="{7613D3FF-81E6-4BD8-BE8D-984DFCE6958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xmlns="" id="{80A2992F-8DC2-44FB-A74B-FADCB3B9B618}"/>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xmlns="" id="{9133A7D1-9BFD-42EE-8C62-428679DF8407}"/>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xmlns="" id="{5D480637-FF8E-42FF-BB74-5B833641C0F9}"/>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xmlns="" id="{03765D4F-0B84-4B89-95C2-34987DC15476}"/>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xmlns="" id="{DEFF94CD-60EB-48FE-A236-8F5AEBBC019D}"/>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xmlns="" id="{CF7EC532-70FC-4119-95F1-E7244CB00EA7}"/>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xmlns="" id="{4614C169-EC54-4D3F-ABE6-95D7A26F9FE2}"/>
            </a:ext>
          </a:extLst>
        </xdr:cNvPr>
        <xdr:cNvSpPr/>
      </xdr:nvSpPr>
      <xdr:spPr>
        <a:xfrm>
          <a:off x="1096010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3" name="正方形/長方形 402">
          <a:extLst>
            <a:ext uri="{FF2B5EF4-FFF2-40B4-BE49-F238E27FC236}">
              <a16:creationId xmlns:a16="http://schemas.microsoft.com/office/drawing/2014/main" xmlns="" id="{958E838F-2DF0-4AA4-A50F-ACFCA79805B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4" name="正方形/長方形 403">
          <a:extLst>
            <a:ext uri="{FF2B5EF4-FFF2-40B4-BE49-F238E27FC236}">
              <a16:creationId xmlns:a16="http://schemas.microsoft.com/office/drawing/2014/main" xmlns="" id="{9514F028-6961-4862-B07C-9AE1FDF4AECB}"/>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5" name="正方形/長方形 404">
          <a:extLst>
            <a:ext uri="{FF2B5EF4-FFF2-40B4-BE49-F238E27FC236}">
              <a16:creationId xmlns:a16="http://schemas.microsoft.com/office/drawing/2014/main" xmlns="" id="{A7B743C0-2866-4B2B-B6D2-835EA4F467C8}"/>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6" name="正方形/長方形 405">
          <a:extLst>
            <a:ext uri="{FF2B5EF4-FFF2-40B4-BE49-F238E27FC236}">
              <a16:creationId xmlns:a16="http://schemas.microsoft.com/office/drawing/2014/main" xmlns="" id="{D6212360-BFBB-43AC-A0D3-88DE0C500E37}"/>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7" name="正方形/長方形 406">
          <a:extLst>
            <a:ext uri="{FF2B5EF4-FFF2-40B4-BE49-F238E27FC236}">
              <a16:creationId xmlns:a16="http://schemas.microsoft.com/office/drawing/2014/main" xmlns="" id="{00BF6776-B949-4E0B-BEF3-BB02BE20394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8" name="正方形/長方形 407">
          <a:extLst>
            <a:ext uri="{FF2B5EF4-FFF2-40B4-BE49-F238E27FC236}">
              <a16:creationId xmlns:a16="http://schemas.microsoft.com/office/drawing/2014/main" xmlns="" id="{0DE389A4-B311-4C5C-9AF6-3DA5FC1A47FE}"/>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9" name="正方形/長方形 408">
          <a:extLst>
            <a:ext uri="{FF2B5EF4-FFF2-40B4-BE49-F238E27FC236}">
              <a16:creationId xmlns:a16="http://schemas.microsoft.com/office/drawing/2014/main" xmlns="" id="{CBB98E37-1A85-4C64-98BC-6961E51BF9F4}"/>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0" name="正方形/長方形 409">
          <a:extLst>
            <a:ext uri="{FF2B5EF4-FFF2-40B4-BE49-F238E27FC236}">
              <a16:creationId xmlns:a16="http://schemas.microsoft.com/office/drawing/2014/main" xmlns="" id="{716ABD44-C1B4-4E03-BD13-4ED10CA7F852}"/>
            </a:ext>
          </a:extLst>
        </xdr:cNvPr>
        <xdr:cNvSpPr/>
      </xdr:nvSpPr>
      <xdr:spPr>
        <a:xfrm>
          <a:off x="1609344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1" name="正方形/長方形 410">
          <a:extLst>
            <a:ext uri="{FF2B5EF4-FFF2-40B4-BE49-F238E27FC236}">
              <a16:creationId xmlns:a16="http://schemas.microsoft.com/office/drawing/2014/main" xmlns="" id="{7FCE8316-9AAD-4A84-B2A7-8D5A457612B9}"/>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2" name="正方形/長方形 411">
          <a:extLst>
            <a:ext uri="{FF2B5EF4-FFF2-40B4-BE49-F238E27FC236}">
              <a16:creationId xmlns:a16="http://schemas.microsoft.com/office/drawing/2014/main" xmlns="" id="{30A10224-3ADA-4658-A738-889F670A1F71}"/>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3" name="正方形/長方形 412">
          <a:extLst>
            <a:ext uri="{FF2B5EF4-FFF2-40B4-BE49-F238E27FC236}">
              <a16:creationId xmlns:a16="http://schemas.microsoft.com/office/drawing/2014/main" xmlns="" id="{0CC12D29-DA1E-4058-994D-4DCC536D857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4" name="正方形/長方形 413">
          <a:extLst>
            <a:ext uri="{FF2B5EF4-FFF2-40B4-BE49-F238E27FC236}">
              <a16:creationId xmlns:a16="http://schemas.microsoft.com/office/drawing/2014/main" xmlns="" id="{40C71844-BEF7-416D-A5DF-791553603181}"/>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5" name="正方形/長方形 414">
          <a:extLst>
            <a:ext uri="{FF2B5EF4-FFF2-40B4-BE49-F238E27FC236}">
              <a16:creationId xmlns:a16="http://schemas.microsoft.com/office/drawing/2014/main" xmlns="" id="{2099B426-0B05-46FB-82C7-42C3C48D6B5D}"/>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6" name="正方形/長方形 415">
          <a:extLst>
            <a:ext uri="{FF2B5EF4-FFF2-40B4-BE49-F238E27FC236}">
              <a16:creationId xmlns:a16="http://schemas.microsoft.com/office/drawing/2014/main" xmlns="" id="{C276DA15-491A-45B3-BCE9-C8EB20D01FFD}"/>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7" name="正方形/長方形 416">
          <a:extLst>
            <a:ext uri="{FF2B5EF4-FFF2-40B4-BE49-F238E27FC236}">
              <a16:creationId xmlns:a16="http://schemas.microsoft.com/office/drawing/2014/main" xmlns="" id="{CB813B63-8BC3-4991-BB48-AE7C25A8BC98}"/>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8" name="正方形/長方形 417">
          <a:extLst>
            <a:ext uri="{FF2B5EF4-FFF2-40B4-BE49-F238E27FC236}">
              <a16:creationId xmlns:a16="http://schemas.microsoft.com/office/drawing/2014/main" xmlns="" id="{D5BCED14-AC3E-435D-85F6-97BC0CE8FCA2}"/>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9" name="テキスト ボックス 418">
          <a:extLst>
            <a:ext uri="{FF2B5EF4-FFF2-40B4-BE49-F238E27FC236}">
              <a16:creationId xmlns:a16="http://schemas.microsoft.com/office/drawing/2014/main" xmlns="" id="{EDD25F14-3376-4A05-B2CB-B2CAC686BAD9}"/>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0" name="直線コネクタ 419">
          <a:extLst>
            <a:ext uri="{FF2B5EF4-FFF2-40B4-BE49-F238E27FC236}">
              <a16:creationId xmlns:a16="http://schemas.microsoft.com/office/drawing/2014/main" xmlns="" id="{0C0889F0-3A03-43BB-9ACF-D27BE40CD271}"/>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1" name="テキスト ボックス 420">
          <a:extLst>
            <a:ext uri="{FF2B5EF4-FFF2-40B4-BE49-F238E27FC236}">
              <a16:creationId xmlns:a16="http://schemas.microsoft.com/office/drawing/2014/main" xmlns="" id="{CA31FBE5-06DF-4B71-91CD-B07E79903D27}"/>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2" name="直線コネクタ 421">
          <a:extLst>
            <a:ext uri="{FF2B5EF4-FFF2-40B4-BE49-F238E27FC236}">
              <a16:creationId xmlns:a16="http://schemas.microsoft.com/office/drawing/2014/main" xmlns="" id="{66911AD6-D8D1-42C9-B009-22EAD5801112}"/>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3" name="テキスト ボックス 422">
          <a:extLst>
            <a:ext uri="{FF2B5EF4-FFF2-40B4-BE49-F238E27FC236}">
              <a16:creationId xmlns:a16="http://schemas.microsoft.com/office/drawing/2014/main" xmlns="" id="{A9322B5B-6E86-4D16-96F1-B5675D842C1F}"/>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4" name="直線コネクタ 423">
          <a:extLst>
            <a:ext uri="{FF2B5EF4-FFF2-40B4-BE49-F238E27FC236}">
              <a16:creationId xmlns:a16="http://schemas.microsoft.com/office/drawing/2014/main" xmlns="" id="{9E10654D-B3BE-41D1-896A-8CC6CB6AD735}"/>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5" name="テキスト ボックス 424">
          <a:extLst>
            <a:ext uri="{FF2B5EF4-FFF2-40B4-BE49-F238E27FC236}">
              <a16:creationId xmlns:a16="http://schemas.microsoft.com/office/drawing/2014/main" xmlns="" id="{F1F7780B-08A8-4C0E-83F3-6DD067939111}"/>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6" name="直線コネクタ 425">
          <a:extLst>
            <a:ext uri="{FF2B5EF4-FFF2-40B4-BE49-F238E27FC236}">
              <a16:creationId xmlns:a16="http://schemas.microsoft.com/office/drawing/2014/main" xmlns="" id="{B7E85290-B518-4FD7-834A-3817B0E3B1AC}"/>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7" name="テキスト ボックス 426">
          <a:extLst>
            <a:ext uri="{FF2B5EF4-FFF2-40B4-BE49-F238E27FC236}">
              <a16:creationId xmlns:a16="http://schemas.microsoft.com/office/drawing/2014/main" xmlns="" id="{EFB35879-F2C4-4A50-9A75-1266CFF75C45}"/>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8" name="直線コネクタ 427">
          <a:extLst>
            <a:ext uri="{FF2B5EF4-FFF2-40B4-BE49-F238E27FC236}">
              <a16:creationId xmlns:a16="http://schemas.microsoft.com/office/drawing/2014/main" xmlns="" id="{B3BDE0F6-E175-4E64-AB66-8A08913FB9B3}"/>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9" name="テキスト ボックス 428">
          <a:extLst>
            <a:ext uri="{FF2B5EF4-FFF2-40B4-BE49-F238E27FC236}">
              <a16:creationId xmlns:a16="http://schemas.microsoft.com/office/drawing/2014/main" xmlns="" id="{0C7A9D56-3272-418A-895B-25B9B85EB670}"/>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0" name="直線コネクタ 429">
          <a:extLst>
            <a:ext uri="{FF2B5EF4-FFF2-40B4-BE49-F238E27FC236}">
              <a16:creationId xmlns:a16="http://schemas.microsoft.com/office/drawing/2014/main" xmlns="" id="{2014F43E-99A2-4D3F-AEED-DEED93095523}"/>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1" name="テキスト ボックス 430">
          <a:extLst>
            <a:ext uri="{FF2B5EF4-FFF2-40B4-BE49-F238E27FC236}">
              <a16:creationId xmlns:a16="http://schemas.microsoft.com/office/drawing/2014/main" xmlns="" id="{53E19765-E9FF-457E-A1A9-55009D1EE507}"/>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2" name="直線コネクタ 431">
          <a:extLst>
            <a:ext uri="{FF2B5EF4-FFF2-40B4-BE49-F238E27FC236}">
              <a16:creationId xmlns:a16="http://schemas.microsoft.com/office/drawing/2014/main" xmlns="" id="{19E5C313-FD1B-4321-AECA-AD0A27F16DC3}"/>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3" name="テキスト ボックス 432">
          <a:extLst>
            <a:ext uri="{FF2B5EF4-FFF2-40B4-BE49-F238E27FC236}">
              <a16:creationId xmlns:a16="http://schemas.microsoft.com/office/drawing/2014/main" xmlns="" id="{07BE99B8-A717-4398-8815-870207E5F44C}"/>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4" name="【学校施設】&#10;有形固定資産減価償却率グラフ枠">
          <a:extLst>
            <a:ext uri="{FF2B5EF4-FFF2-40B4-BE49-F238E27FC236}">
              <a16:creationId xmlns:a16="http://schemas.microsoft.com/office/drawing/2014/main" xmlns="" id="{252A0D4A-16A3-4055-85F9-B0352F12CB23}"/>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30480</xdr:rowOff>
    </xdr:from>
    <xdr:to>
      <xdr:col>85</xdr:col>
      <xdr:colOff>126364</xdr:colOff>
      <xdr:row>64</xdr:row>
      <xdr:rowOff>59055</xdr:rowOff>
    </xdr:to>
    <xdr:cxnSp macro="">
      <xdr:nvCxnSpPr>
        <xdr:cNvPr id="435" name="直線コネクタ 434">
          <a:extLst>
            <a:ext uri="{FF2B5EF4-FFF2-40B4-BE49-F238E27FC236}">
              <a16:creationId xmlns:a16="http://schemas.microsoft.com/office/drawing/2014/main" xmlns="" id="{3468405E-8CFF-4708-B363-084C11067D82}"/>
            </a:ext>
          </a:extLst>
        </xdr:cNvPr>
        <xdr:cNvCxnSpPr/>
      </xdr:nvCxnSpPr>
      <xdr:spPr>
        <a:xfrm flipV="1">
          <a:off x="14375764" y="9250680"/>
          <a:ext cx="0" cy="1537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62882</xdr:rowOff>
    </xdr:from>
    <xdr:ext cx="405111" cy="259045"/>
    <xdr:sp macro="" textlink="">
      <xdr:nvSpPr>
        <xdr:cNvPr id="436" name="【学校施設】&#10;有形固定資産減価償却率最小値テキスト">
          <a:extLst>
            <a:ext uri="{FF2B5EF4-FFF2-40B4-BE49-F238E27FC236}">
              <a16:creationId xmlns:a16="http://schemas.microsoft.com/office/drawing/2014/main" xmlns="" id="{046CB665-A041-4BF0-B593-BAAC0657F554}"/>
            </a:ext>
          </a:extLst>
        </xdr:cNvPr>
        <xdr:cNvSpPr txBox="1"/>
      </xdr:nvSpPr>
      <xdr:spPr>
        <a:xfrm>
          <a:off x="14414500" y="10791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59055</xdr:rowOff>
    </xdr:from>
    <xdr:to>
      <xdr:col>86</xdr:col>
      <xdr:colOff>25400</xdr:colOff>
      <xdr:row>64</xdr:row>
      <xdr:rowOff>59055</xdr:rowOff>
    </xdr:to>
    <xdr:cxnSp macro="">
      <xdr:nvCxnSpPr>
        <xdr:cNvPr id="437" name="直線コネクタ 436">
          <a:extLst>
            <a:ext uri="{FF2B5EF4-FFF2-40B4-BE49-F238E27FC236}">
              <a16:creationId xmlns:a16="http://schemas.microsoft.com/office/drawing/2014/main" xmlns="" id="{AF0980D9-F4CC-4D67-B225-968407B0CCFB}"/>
            </a:ext>
          </a:extLst>
        </xdr:cNvPr>
        <xdr:cNvCxnSpPr/>
      </xdr:nvCxnSpPr>
      <xdr:spPr>
        <a:xfrm>
          <a:off x="14287500" y="107880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148607</xdr:rowOff>
    </xdr:from>
    <xdr:ext cx="405111" cy="259045"/>
    <xdr:sp macro="" textlink="">
      <xdr:nvSpPr>
        <xdr:cNvPr id="438" name="【学校施設】&#10;有形固定資産減価償却率最大値テキスト">
          <a:extLst>
            <a:ext uri="{FF2B5EF4-FFF2-40B4-BE49-F238E27FC236}">
              <a16:creationId xmlns:a16="http://schemas.microsoft.com/office/drawing/2014/main" xmlns="" id="{28386185-7596-4EB6-96B8-96AD65574EEB}"/>
            </a:ext>
          </a:extLst>
        </xdr:cNvPr>
        <xdr:cNvSpPr txBox="1"/>
      </xdr:nvSpPr>
      <xdr:spPr>
        <a:xfrm>
          <a:off x="14414500" y="9033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30480</xdr:rowOff>
    </xdr:from>
    <xdr:to>
      <xdr:col>86</xdr:col>
      <xdr:colOff>25400</xdr:colOff>
      <xdr:row>55</xdr:row>
      <xdr:rowOff>30480</xdr:rowOff>
    </xdr:to>
    <xdr:cxnSp macro="">
      <xdr:nvCxnSpPr>
        <xdr:cNvPr id="439" name="直線コネクタ 438">
          <a:extLst>
            <a:ext uri="{FF2B5EF4-FFF2-40B4-BE49-F238E27FC236}">
              <a16:creationId xmlns:a16="http://schemas.microsoft.com/office/drawing/2014/main" xmlns="" id="{50170635-2655-4BFC-858A-0FA88C5349D4}"/>
            </a:ext>
          </a:extLst>
        </xdr:cNvPr>
        <xdr:cNvCxnSpPr/>
      </xdr:nvCxnSpPr>
      <xdr:spPr>
        <a:xfrm>
          <a:off x="14287500" y="92506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8272</xdr:rowOff>
    </xdr:from>
    <xdr:ext cx="405111" cy="259045"/>
    <xdr:sp macro="" textlink="">
      <xdr:nvSpPr>
        <xdr:cNvPr id="440" name="【学校施設】&#10;有形固定資産減価償却率平均値テキスト">
          <a:extLst>
            <a:ext uri="{FF2B5EF4-FFF2-40B4-BE49-F238E27FC236}">
              <a16:creationId xmlns:a16="http://schemas.microsoft.com/office/drawing/2014/main" xmlns="" id="{67A89A44-EDA0-4E71-BFEE-21F5A663AB75}"/>
            </a:ext>
          </a:extLst>
        </xdr:cNvPr>
        <xdr:cNvSpPr txBox="1"/>
      </xdr:nvSpPr>
      <xdr:spPr>
        <a:xfrm>
          <a:off x="14414500" y="98990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156845</xdr:rowOff>
    </xdr:from>
    <xdr:to>
      <xdr:col>85</xdr:col>
      <xdr:colOff>177800</xdr:colOff>
      <xdr:row>60</xdr:row>
      <xdr:rowOff>86995</xdr:rowOff>
    </xdr:to>
    <xdr:sp macro="" textlink="">
      <xdr:nvSpPr>
        <xdr:cNvPr id="441" name="フローチャート: 判断 440">
          <a:extLst>
            <a:ext uri="{FF2B5EF4-FFF2-40B4-BE49-F238E27FC236}">
              <a16:creationId xmlns:a16="http://schemas.microsoft.com/office/drawing/2014/main" xmlns="" id="{4FAA2065-CBFD-431C-98E6-16D240222C68}"/>
            </a:ext>
          </a:extLst>
        </xdr:cNvPr>
        <xdr:cNvSpPr/>
      </xdr:nvSpPr>
      <xdr:spPr>
        <a:xfrm>
          <a:off x="14325600" y="1004760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151130</xdr:rowOff>
    </xdr:from>
    <xdr:to>
      <xdr:col>81</xdr:col>
      <xdr:colOff>101600</xdr:colOff>
      <xdr:row>60</xdr:row>
      <xdr:rowOff>81280</xdr:rowOff>
    </xdr:to>
    <xdr:sp macro="" textlink="">
      <xdr:nvSpPr>
        <xdr:cNvPr id="442" name="フローチャート: 判断 441">
          <a:extLst>
            <a:ext uri="{FF2B5EF4-FFF2-40B4-BE49-F238E27FC236}">
              <a16:creationId xmlns:a16="http://schemas.microsoft.com/office/drawing/2014/main" xmlns="" id="{0C511167-5AE6-4B4A-99FF-3715D361E214}"/>
            </a:ext>
          </a:extLst>
        </xdr:cNvPr>
        <xdr:cNvSpPr/>
      </xdr:nvSpPr>
      <xdr:spPr>
        <a:xfrm>
          <a:off x="13578840" y="100418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139700</xdr:rowOff>
    </xdr:from>
    <xdr:to>
      <xdr:col>76</xdr:col>
      <xdr:colOff>165100</xdr:colOff>
      <xdr:row>60</xdr:row>
      <xdr:rowOff>69850</xdr:rowOff>
    </xdr:to>
    <xdr:sp macro="" textlink="">
      <xdr:nvSpPr>
        <xdr:cNvPr id="443" name="フローチャート: 判断 442">
          <a:extLst>
            <a:ext uri="{FF2B5EF4-FFF2-40B4-BE49-F238E27FC236}">
              <a16:creationId xmlns:a16="http://schemas.microsoft.com/office/drawing/2014/main" xmlns="" id="{B1BCE785-FCAD-4977-BC12-58A69B777645}"/>
            </a:ext>
          </a:extLst>
        </xdr:cNvPr>
        <xdr:cNvSpPr/>
      </xdr:nvSpPr>
      <xdr:spPr>
        <a:xfrm>
          <a:off x="12804140" y="10030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168275</xdr:rowOff>
    </xdr:from>
    <xdr:to>
      <xdr:col>72</xdr:col>
      <xdr:colOff>38100</xdr:colOff>
      <xdr:row>60</xdr:row>
      <xdr:rowOff>98425</xdr:rowOff>
    </xdr:to>
    <xdr:sp macro="" textlink="">
      <xdr:nvSpPr>
        <xdr:cNvPr id="444" name="フローチャート: 判断 443">
          <a:extLst>
            <a:ext uri="{FF2B5EF4-FFF2-40B4-BE49-F238E27FC236}">
              <a16:creationId xmlns:a16="http://schemas.microsoft.com/office/drawing/2014/main" xmlns="" id="{1D01B7C6-E80A-420F-BFB1-A093AC6E8F01}"/>
            </a:ext>
          </a:extLst>
        </xdr:cNvPr>
        <xdr:cNvSpPr/>
      </xdr:nvSpPr>
      <xdr:spPr>
        <a:xfrm>
          <a:off x="12029440" y="100590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141605</xdr:rowOff>
    </xdr:from>
    <xdr:to>
      <xdr:col>67</xdr:col>
      <xdr:colOff>101600</xdr:colOff>
      <xdr:row>60</xdr:row>
      <xdr:rowOff>71755</xdr:rowOff>
    </xdr:to>
    <xdr:sp macro="" textlink="">
      <xdr:nvSpPr>
        <xdr:cNvPr id="445" name="フローチャート: 判断 444">
          <a:extLst>
            <a:ext uri="{FF2B5EF4-FFF2-40B4-BE49-F238E27FC236}">
              <a16:creationId xmlns:a16="http://schemas.microsoft.com/office/drawing/2014/main" xmlns="" id="{69572D10-7DAD-4854-B011-7563798A4629}"/>
            </a:ext>
          </a:extLst>
        </xdr:cNvPr>
        <xdr:cNvSpPr/>
      </xdr:nvSpPr>
      <xdr:spPr>
        <a:xfrm>
          <a:off x="11231880" y="100323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xmlns="" id="{5D45BFF3-879D-4241-8A16-4BBFBB02F14B}"/>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xmlns="" id="{20B656DF-6655-456B-82BD-BA94D9E5D37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xmlns="" id="{1E6A7741-001E-4964-9AD4-1A60EFA74B87}"/>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xmlns="" id="{010D896E-1203-4CAB-94BB-F2E8A4429E15}"/>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xmlns="" id="{2FC3D82F-096F-4604-984C-28896792E33B}"/>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19685</xdr:rowOff>
    </xdr:from>
    <xdr:to>
      <xdr:col>85</xdr:col>
      <xdr:colOff>177800</xdr:colOff>
      <xdr:row>62</xdr:row>
      <xdr:rowOff>121285</xdr:rowOff>
    </xdr:to>
    <xdr:sp macro="" textlink="">
      <xdr:nvSpPr>
        <xdr:cNvPr id="451" name="楕円 450">
          <a:extLst>
            <a:ext uri="{FF2B5EF4-FFF2-40B4-BE49-F238E27FC236}">
              <a16:creationId xmlns:a16="http://schemas.microsoft.com/office/drawing/2014/main" xmlns="" id="{70519889-AE4E-4864-8434-7048C6681052}"/>
            </a:ext>
          </a:extLst>
        </xdr:cNvPr>
        <xdr:cNvSpPr/>
      </xdr:nvSpPr>
      <xdr:spPr>
        <a:xfrm>
          <a:off x="14325600" y="1041336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169562</xdr:rowOff>
    </xdr:from>
    <xdr:ext cx="405111" cy="259045"/>
    <xdr:sp macro="" textlink="">
      <xdr:nvSpPr>
        <xdr:cNvPr id="452" name="【学校施設】&#10;有形固定資産減価償却率該当値テキスト">
          <a:extLst>
            <a:ext uri="{FF2B5EF4-FFF2-40B4-BE49-F238E27FC236}">
              <a16:creationId xmlns:a16="http://schemas.microsoft.com/office/drawing/2014/main" xmlns="" id="{0A1BCD83-23D9-4892-8A6B-138BF2CE627D}"/>
            </a:ext>
          </a:extLst>
        </xdr:cNvPr>
        <xdr:cNvSpPr txBox="1"/>
      </xdr:nvSpPr>
      <xdr:spPr>
        <a:xfrm>
          <a:off x="14414500" y="1039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145415</xdr:rowOff>
    </xdr:from>
    <xdr:to>
      <xdr:col>81</xdr:col>
      <xdr:colOff>101600</xdr:colOff>
      <xdr:row>62</xdr:row>
      <xdr:rowOff>75565</xdr:rowOff>
    </xdr:to>
    <xdr:sp macro="" textlink="">
      <xdr:nvSpPr>
        <xdr:cNvPr id="453" name="楕円 452">
          <a:extLst>
            <a:ext uri="{FF2B5EF4-FFF2-40B4-BE49-F238E27FC236}">
              <a16:creationId xmlns:a16="http://schemas.microsoft.com/office/drawing/2014/main" xmlns="" id="{D1757760-60D0-46F6-92B8-EE316D8A0B02}"/>
            </a:ext>
          </a:extLst>
        </xdr:cNvPr>
        <xdr:cNvSpPr/>
      </xdr:nvSpPr>
      <xdr:spPr>
        <a:xfrm>
          <a:off x="13578840" y="103714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24765</xdr:rowOff>
    </xdr:from>
    <xdr:to>
      <xdr:col>85</xdr:col>
      <xdr:colOff>127000</xdr:colOff>
      <xdr:row>62</xdr:row>
      <xdr:rowOff>70485</xdr:rowOff>
    </xdr:to>
    <xdr:cxnSp macro="">
      <xdr:nvCxnSpPr>
        <xdr:cNvPr id="454" name="直線コネクタ 453">
          <a:extLst>
            <a:ext uri="{FF2B5EF4-FFF2-40B4-BE49-F238E27FC236}">
              <a16:creationId xmlns:a16="http://schemas.microsoft.com/office/drawing/2014/main" xmlns="" id="{5C0DF998-2287-41CE-A155-B132D5A36965}"/>
            </a:ext>
          </a:extLst>
        </xdr:cNvPr>
        <xdr:cNvCxnSpPr/>
      </xdr:nvCxnSpPr>
      <xdr:spPr>
        <a:xfrm>
          <a:off x="13629640" y="10418445"/>
          <a:ext cx="74676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122555</xdr:rowOff>
    </xdr:from>
    <xdr:to>
      <xdr:col>76</xdr:col>
      <xdr:colOff>165100</xdr:colOff>
      <xdr:row>62</xdr:row>
      <xdr:rowOff>52705</xdr:rowOff>
    </xdr:to>
    <xdr:sp macro="" textlink="">
      <xdr:nvSpPr>
        <xdr:cNvPr id="455" name="楕円 454">
          <a:extLst>
            <a:ext uri="{FF2B5EF4-FFF2-40B4-BE49-F238E27FC236}">
              <a16:creationId xmlns:a16="http://schemas.microsoft.com/office/drawing/2014/main" xmlns="" id="{FC143BA3-F992-450D-A671-F530EF60891F}"/>
            </a:ext>
          </a:extLst>
        </xdr:cNvPr>
        <xdr:cNvSpPr/>
      </xdr:nvSpPr>
      <xdr:spPr>
        <a:xfrm>
          <a:off x="12804140" y="103485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1905</xdr:rowOff>
    </xdr:from>
    <xdr:to>
      <xdr:col>81</xdr:col>
      <xdr:colOff>50800</xdr:colOff>
      <xdr:row>62</xdr:row>
      <xdr:rowOff>24765</xdr:rowOff>
    </xdr:to>
    <xdr:cxnSp macro="">
      <xdr:nvCxnSpPr>
        <xdr:cNvPr id="456" name="直線コネクタ 455">
          <a:extLst>
            <a:ext uri="{FF2B5EF4-FFF2-40B4-BE49-F238E27FC236}">
              <a16:creationId xmlns:a16="http://schemas.microsoft.com/office/drawing/2014/main" xmlns="" id="{23D906FD-C898-4167-BF79-C7AED05E15A7}"/>
            </a:ext>
          </a:extLst>
        </xdr:cNvPr>
        <xdr:cNvCxnSpPr/>
      </xdr:nvCxnSpPr>
      <xdr:spPr>
        <a:xfrm>
          <a:off x="12854940" y="10395585"/>
          <a:ext cx="7747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99695</xdr:rowOff>
    </xdr:from>
    <xdr:to>
      <xdr:col>72</xdr:col>
      <xdr:colOff>38100</xdr:colOff>
      <xdr:row>62</xdr:row>
      <xdr:rowOff>29845</xdr:rowOff>
    </xdr:to>
    <xdr:sp macro="" textlink="">
      <xdr:nvSpPr>
        <xdr:cNvPr id="457" name="楕円 456">
          <a:extLst>
            <a:ext uri="{FF2B5EF4-FFF2-40B4-BE49-F238E27FC236}">
              <a16:creationId xmlns:a16="http://schemas.microsoft.com/office/drawing/2014/main" xmlns="" id="{BE145014-C2F7-41AA-BAFD-908ECA711925}"/>
            </a:ext>
          </a:extLst>
        </xdr:cNvPr>
        <xdr:cNvSpPr/>
      </xdr:nvSpPr>
      <xdr:spPr>
        <a:xfrm>
          <a:off x="12029440" y="103257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150495</xdr:rowOff>
    </xdr:from>
    <xdr:to>
      <xdr:col>76</xdr:col>
      <xdr:colOff>114300</xdr:colOff>
      <xdr:row>62</xdr:row>
      <xdr:rowOff>1905</xdr:rowOff>
    </xdr:to>
    <xdr:cxnSp macro="">
      <xdr:nvCxnSpPr>
        <xdr:cNvPr id="458" name="直線コネクタ 457">
          <a:extLst>
            <a:ext uri="{FF2B5EF4-FFF2-40B4-BE49-F238E27FC236}">
              <a16:creationId xmlns:a16="http://schemas.microsoft.com/office/drawing/2014/main" xmlns="" id="{B3BE7A06-9C1D-4D01-BAD9-21A64B6D1FF0}"/>
            </a:ext>
          </a:extLst>
        </xdr:cNvPr>
        <xdr:cNvCxnSpPr/>
      </xdr:nvCxnSpPr>
      <xdr:spPr>
        <a:xfrm>
          <a:off x="12072620" y="10376535"/>
          <a:ext cx="7823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76835</xdr:rowOff>
    </xdr:from>
    <xdr:to>
      <xdr:col>67</xdr:col>
      <xdr:colOff>101600</xdr:colOff>
      <xdr:row>62</xdr:row>
      <xdr:rowOff>6985</xdr:rowOff>
    </xdr:to>
    <xdr:sp macro="" textlink="">
      <xdr:nvSpPr>
        <xdr:cNvPr id="459" name="楕円 458">
          <a:extLst>
            <a:ext uri="{FF2B5EF4-FFF2-40B4-BE49-F238E27FC236}">
              <a16:creationId xmlns:a16="http://schemas.microsoft.com/office/drawing/2014/main" xmlns="" id="{BDF70E34-4A53-4CB8-8BD6-7D50CB41CE09}"/>
            </a:ext>
          </a:extLst>
        </xdr:cNvPr>
        <xdr:cNvSpPr/>
      </xdr:nvSpPr>
      <xdr:spPr>
        <a:xfrm>
          <a:off x="11231880" y="103028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127635</xdr:rowOff>
    </xdr:from>
    <xdr:to>
      <xdr:col>71</xdr:col>
      <xdr:colOff>177800</xdr:colOff>
      <xdr:row>61</xdr:row>
      <xdr:rowOff>150495</xdr:rowOff>
    </xdr:to>
    <xdr:cxnSp macro="">
      <xdr:nvCxnSpPr>
        <xdr:cNvPr id="460" name="直線コネクタ 459">
          <a:extLst>
            <a:ext uri="{FF2B5EF4-FFF2-40B4-BE49-F238E27FC236}">
              <a16:creationId xmlns:a16="http://schemas.microsoft.com/office/drawing/2014/main" xmlns="" id="{856DADDA-C6CD-4954-852C-C45ABDF0CF04}"/>
            </a:ext>
          </a:extLst>
        </xdr:cNvPr>
        <xdr:cNvCxnSpPr/>
      </xdr:nvCxnSpPr>
      <xdr:spPr>
        <a:xfrm>
          <a:off x="11282680" y="10353675"/>
          <a:ext cx="78994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97807</xdr:rowOff>
    </xdr:from>
    <xdr:ext cx="405111" cy="259045"/>
    <xdr:sp macro="" textlink="">
      <xdr:nvSpPr>
        <xdr:cNvPr id="461" name="n_1aveValue【学校施設】&#10;有形固定資産減価償却率">
          <a:extLst>
            <a:ext uri="{FF2B5EF4-FFF2-40B4-BE49-F238E27FC236}">
              <a16:creationId xmlns:a16="http://schemas.microsoft.com/office/drawing/2014/main" xmlns="" id="{BD029525-7D2E-4813-A9E9-D3EE08BE7479}"/>
            </a:ext>
          </a:extLst>
        </xdr:cNvPr>
        <xdr:cNvSpPr txBox="1"/>
      </xdr:nvSpPr>
      <xdr:spPr>
        <a:xfrm>
          <a:off x="13437244" y="982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86377</xdr:rowOff>
    </xdr:from>
    <xdr:ext cx="405111" cy="259045"/>
    <xdr:sp macro="" textlink="">
      <xdr:nvSpPr>
        <xdr:cNvPr id="462" name="n_2aveValue【学校施設】&#10;有形固定資産減価償却率">
          <a:extLst>
            <a:ext uri="{FF2B5EF4-FFF2-40B4-BE49-F238E27FC236}">
              <a16:creationId xmlns:a16="http://schemas.microsoft.com/office/drawing/2014/main" xmlns="" id="{56DF6CCD-7095-42DE-8CFB-A4703D2F0016}"/>
            </a:ext>
          </a:extLst>
        </xdr:cNvPr>
        <xdr:cNvSpPr txBox="1"/>
      </xdr:nvSpPr>
      <xdr:spPr>
        <a:xfrm>
          <a:off x="12675244" y="980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114952</xdr:rowOff>
    </xdr:from>
    <xdr:ext cx="405111" cy="259045"/>
    <xdr:sp macro="" textlink="">
      <xdr:nvSpPr>
        <xdr:cNvPr id="463" name="n_3aveValue【学校施設】&#10;有形固定資産減価償却率">
          <a:extLst>
            <a:ext uri="{FF2B5EF4-FFF2-40B4-BE49-F238E27FC236}">
              <a16:creationId xmlns:a16="http://schemas.microsoft.com/office/drawing/2014/main" xmlns="" id="{E5E697F4-E1DB-4838-BD2D-3F191E96AF34}"/>
            </a:ext>
          </a:extLst>
        </xdr:cNvPr>
        <xdr:cNvSpPr txBox="1"/>
      </xdr:nvSpPr>
      <xdr:spPr>
        <a:xfrm>
          <a:off x="11900544" y="983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88282</xdr:rowOff>
    </xdr:from>
    <xdr:ext cx="405111" cy="259045"/>
    <xdr:sp macro="" textlink="">
      <xdr:nvSpPr>
        <xdr:cNvPr id="464" name="n_4aveValue【学校施設】&#10;有形固定資産減価償却率">
          <a:extLst>
            <a:ext uri="{FF2B5EF4-FFF2-40B4-BE49-F238E27FC236}">
              <a16:creationId xmlns:a16="http://schemas.microsoft.com/office/drawing/2014/main" xmlns="" id="{2E79E21D-F438-47AE-AB8B-73A23449289F}"/>
            </a:ext>
          </a:extLst>
        </xdr:cNvPr>
        <xdr:cNvSpPr txBox="1"/>
      </xdr:nvSpPr>
      <xdr:spPr>
        <a:xfrm>
          <a:off x="11102984" y="981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66692</xdr:rowOff>
    </xdr:from>
    <xdr:ext cx="405111" cy="259045"/>
    <xdr:sp macro="" textlink="">
      <xdr:nvSpPr>
        <xdr:cNvPr id="465" name="n_1mainValue【学校施設】&#10;有形固定資産減価償却率">
          <a:extLst>
            <a:ext uri="{FF2B5EF4-FFF2-40B4-BE49-F238E27FC236}">
              <a16:creationId xmlns:a16="http://schemas.microsoft.com/office/drawing/2014/main" xmlns="" id="{13736E30-93A1-4F02-9818-CF0FCC8EF2B3}"/>
            </a:ext>
          </a:extLst>
        </xdr:cNvPr>
        <xdr:cNvSpPr txBox="1"/>
      </xdr:nvSpPr>
      <xdr:spPr>
        <a:xfrm>
          <a:off x="13437244" y="1046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43832</xdr:rowOff>
    </xdr:from>
    <xdr:ext cx="405111" cy="259045"/>
    <xdr:sp macro="" textlink="">
      <xdr:nvSpPr>
        <xdr:cNvPr id="466" name="n_2mainValue【学校施設】&#10;有形固定資産減価償却率">
          <a:extLst>
            <a:ext uri="{FF2B5EF4-FFF2-40B4-BE49-F238E27FC236}">
              <a16:creationId xmlns:a16="http://schemas.microsoft.com/office/drawing/2014/main" xmlns="" id="{B9EECEC3-F9C7-46FA-BCCC-1D595BD9E1AE}"/>
            </a:ext>
          </a:extLst>
        </xdr:cNvPr>
        <xdr:cNvSpPr txBox="1"/>
      </xdr:nvSpPr>
      <xdr:spPr>
        <a:xfrm>
          <a:off x="12675244" y="1043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20972</xdr:rowOff>
    </xdr:from>
    <xdr:ext cx="405111" cy="259045"/>
    <xdr:sp macro="" textlink="">
      <xdr:nvSpPr>
        <xdr:cNvPr id="467" name="n_3mainValue【学校施設】&#10;有形固定資産減価償却率">
          <a:extLst>
            <a:ext uri="{FF2B5EF4-FFF2-40B4-BE49-F238E27FC236}">
              <a16:creationId xmlns:a16="http://schemas.microsoft.com/office/drawing/2014/main" xmlns="" id="{FE02B1CB-4C65-4826-99EC-E8D0F5FF6D1A}"/>
            </a:ext>
          </a:extLst>
        </xdr:cNvPr>
        <xdr:cNvSpPr txBox="1"/>
      </xdr:nvSpPr>
      <xdr:spPr>
        <a:xfrm>
          <a:off x="11900544" y="1041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169562</xdr:rowOff>
    </xdr:from>
    <xdr:ext cx="405111" cy="259045"/>
    <xdr:sp macro="" textlink="">
      <xdr:nvSpPr>
        <xdr:cNvPr id="468" name="n_4mainValue【学校施設】&#10;有形固定資産減価償却率">
          <a:extLst>
            <a:ext uri="{FF2B5EF4-FFF2-40B4-BE49-F238E27FC236}">
              <a16:creationId xmlns:a16="http://schemas.microsoft.com/office/drawing/2014/main" xmlns="" id="{7AC265B8-DCDA-4EB2-B599-F20508489425}"/>
            </a:ext>
          </a:extLst>
        </xdr:cNvPr>
        <xdr:cNvSpPr txBox="1"/>
      </xdr:nvSpPr>
      <xdr:spPr>
        <a:xfrm>
          <a:off x="11102984" y="1039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9" name="正方形/長方形 468">
          <a:extLst>
            <a:ext uri="{FF2B5EF4-FFF2-40B4-BE49-F238E27FC236}">
              <a16:creationId xmlns:a16="http://schemas.microsoft.com/office/drawing/2014/main" xmlns="" id="{13505D43-1983-45A5-B07C-9F1CC80A977E}"/>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0" name="正方形/長方形 469">
          <a:extLst>
            <a:ext uri="{FF2B5EF4-FFF2-40B4-BE49-F238E27FC236}">
              <a16:creationId xmlns:a16="http://schemas.microsoft.com/office/drawing/2014/main" xmlns="" id="{6F3D930C-FE1B-4E90-97F5-34A9A2D5469C}"/>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1" name="正方形/長方形 470">
          <a:extLst>
            <a:ext uri="{FF2B5EF4-FFF2-40B4-BE49-F238E27FC236}">
              <a16:creationId xmlns:a16="http://schemas.microsoft.com/office/drawing/2014/main" xmlns="" id="{D0F79182-73F3-470E-8215-D3CA611BEC96}"/>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2" name="正方形/長方形 471">
          <a:extLst>
            <a:ext uri="{FF2B5EF4-FFF2-40B4-BE49-F238E27FC236}">
              <a16:creationId xmlns:a16="http://schemas.microsoft.com/office/drawing/2014/main" xmlns="" id="{7121EB2D-8A6A-45FB-ABE5-0436C092577C}"/>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3" name="正方形/長方形 472">
          <a:extLst>
            <a:ext uri="{FF2B5EF4-FFF2-40B4-BE49-F238E27FC236}">
              <a16:creationId xmlns:a16="http://schemas.microsoft.com/office/drawing/2014/main" xmlns="" id="{0DF4028D-534D-4A29-A693-16FC1FF04608}"/>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4" name="正方形/長方形 473">
          <a:extLst>
            <a:ext uri="{FF2B5EF4-FFF2-40B4-BE49-F238E27FC236}">
              <a16:creationId xmlns:a16="http://schemas.microsoft.com/office/drawing/2014/main" xmlns="" id="{D802F869-586E-4698-95E8-646493B36AB3}"/>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5" name="正方形/長方形 474">
          <a:extLst>
            <a:ext uri="{FF2B5EF4-FFF2-40B4-BE49-F238E27FC236}">
              <a16:creationId xmlns:a16="http://schemas.microsoft.com/office/drawing/2014/main" xmlns="" id="{64C8AAF5-AF2E-4E5A-8FB9-B91CF476ACCD}"/>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6" name="正方形/長方形 475">
          <a:extLst>
            <a:ext uri="{FF2B5EF4-FFF2-40B4-BE49-F238E27FC236}">
              <a16:creationId xmlns:a16="http://schemas.microsoft.com/office/drawing/2014/main" xmlns="" id="{4FC23E4E-4190-4A4A-B58D-EC259FFBE1FD}"/>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7" name="テキスト ボックス 476">
          <a:extLst>
            <a:ext uri="{FF2B5EF4-FFF2-40B4-BE49-F238E27FC236}">
              <a16:creationId xmlns:a16="http://schemas.microsoft.com/office/drawing/2014/main" xmlns="" id="{F2B8BBDB-2A22-4999-8A74-9DB8276B51DC}"/>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8" name="直線コネクタ 477">
          <a:extLst>
            <a:ext uri="{FF2B5EF4-FFF2-40B4-BE49-F238E27FC236}">
              <a16:creationId xmlns:a16="http://schemas.microsoft.com/office/drawing/2014/main" xmlns="" id="{EEF8C8DE-B9D9-4633-8E04-342E5A3B28B4}"/>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9" name="テキスト ボックス 478">
          <a:extLst>
            <a:ext uri="{FF2B5EF4-FFF2-40B4-BE49-F238E27FC236}">
              <a16:creationId xmlns:a16="http://schemas.microsoft.com/office/drawing/2014/main" xmlns="" id="{58165C45-3D30-4DB8-82C3-6DC3567CD925}"/>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80" name="直線コネクタ 479">
          <a:extLst>
            <a:ext uri="{FF2B5EF4-FFF2-40B4-BE49-F238E27FC236}">
              <a16:creationId xmlns:a16="http://schemas.microsoft.com/office/drawing/2014/main" xmlns="" id="{0F25F8F7-FF3B-4DA9-8718-A35D114F4112}"/>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81" name="テキスト ボックス 480">
          <a:extLst>
            <a:ext uri="{FF2B5EF4-FFF2-40B4-BE49-F238E27FC236}">
              <a16:creationId xmlns:a16="http://schemas.microsoft.com/office/drawing/2014/main" xmlns="" id="{40719F97-5762-4C89-9253-C6BD26DAD876}"/>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2" name="直線コネクタ 481">
          <a:extLst>
            <a:ext uri="{FF2B5EF4-FFF2-40B4-BE49-F238E27FC236}">
              <a16:creationId xmlns:a16="http://schemas.microsoft.com/office/drawing/2014/main" xmlns="" id="{90645672-1E57-4589-9E5E-13BB863E66BA}"/>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3" name="テキスト ボックス 482">
          <a:extLst>
            <a:ext uri="{FF2B5EF4-FFF2-40B4-BE49-F238E27FC236}">
              <a16:creationId xmlns:a16="http://schemas.microsoft.com/office/drawing/2014/main" xmlns="" id="{3190A286-C2CE-4C90-A573-BDF5391FFF26}"/>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4" name="直線コネクタ 483">
          <a:extLst>
            <a:ext uri="{FF2B5EF4-FFF2-40B4-BE49-F238E27FC236}">
              <a16:creationId xmlns:a16="http://schemas.microsoft.com/office/drawing/2014/main" xmlns="" id="{0FEF7374-12CC-4822-8231-06543F80264F}"/>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5" name="テキスト ボックス 484">
          <a:extLst>
            <a:ext uri="{FF2B5EF4-FFF2-40B4-BE49-F238E27FC236}">
              <a16:creationId xmlns:a16="http://schemas.microsoft.com/office/drawing/2014/main" xmlns="" id="{943C9955-C3B8-47E5-A3CC-E06E5AE86E46}"/>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6" name="直線コネクタ 485">
          <a:extLst>
            <a:ext uri="{FF2B5EF4-FFF2-40B4-BE49-F238E27FC236}">
              <a16:creationId xmlns:a16="http://schemas.microsoft.com/office/drawing/2014/main" xmlns="" id="{0381946C-8CDF-4160-BCE2-E540D93B1350}"/>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87" name="テキスト ボックス 486">
          <a:extLst>
            <a:ext uri="{FF2B5EF4-FFF2-40B4-BE49-F238E27FC236}">
              <a16:creationId xmlns:a16="http://schemas.microsoft.com/office/drawing/2014/main" xmlns="" id="{E18B16D6-9D73-4933-97FA-5C8D91012083}"/>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88" name="直線コネクタ 487">
          <a:extLst>
            <a:ext uri="{FF2B5EF4-FFF2-40B4-BE49-F238E27FC236}">
              <a16:creationId xmlns:a16="http://schemas.microsoft.com/office/drawing/2014/main" xmlns="" id="{D1E94F6E-7DFF-4293-AF86-FF943B8E665F}"/>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89" name="テキスト ボックス 488">
          <a:extLst>
            <a:ext uri="{FF2B5EF4-FFF2-40B4-BE49-F238E27FC236}">
              <a16:creationId xmlns:a16="http://schemas.microsoft.com/office/drawing/2014/main" xmlns="" id="{616581C4-F116-47DB-AEA4-F4FA1D274D91}"/>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90" name="直線コネクタ 489">
          <a:extLst>
            <a:ext uri="{FF2B5EF4-FFF2-40B4-BE49-F238E27FC236}">
              <a16:creationId xmlns:a16="http://schemas.microsoft.com/office/drawing/2014/main" xmlns="" id="{EB78351A-6B51-4B21-933B-65FB223F0B39}"/>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91" name="テキスト ボックス 490">
          <a:extLst>
            <a:ext uri="{FF2B5EF4-FFF2-40B4-BE49-F238E27FC236}">
              <a16:creationId xmlns:a16="http://schemas.microsoft.com/office/drawing/2014/main" xmlns="" id="{53B11377-BF8D-476F-A6E3-D7B6AF4229E7}"/>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2" name="直線コネクタ 491">
          <a:extLst>
            <a:ext uri="{FF2B5EF4-FFF2-40B4-BE49-F238E27FC236}">
              <a16:creationId xmlns:a16="http://schemas.microsoft.com/office/drawing/2014/main" xmlns="" id="{6CD4B472-22F7-4A73-BB99-53240A98ABF5}"/>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3" name="テキスト ボックス 492">
          <a:extLst>
            <a:ext uri="{FF2B5EF4-FFF2-40B4-BE49-F238E27FC236}">
              <a16:creationId xmlns:a16="http://schemas.microsoft.com/office/drawing/2014/main" xmlns="" id="{76B56897-3491-49A8-BB46-B474528F6D0D}"/>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4" name="【学校施設】&#10;一人当たり面積グラフ枠">
          <a:extLst>
            <a:ext uri="{FF2B5EF4-FFF2-40B4-BE49-F238E27FC236}">
              <a16:creationId xmlns:a16="http://schemas.microsoft.com/office/drawing/2014/main" xmlns="" id="{9F77DA35-4C83-4D1E-978F-FCDD7308EA59}"/>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128669</xdr:rowOff>
    </xdr:from>
    <xdr:to>
      <xdr:col>116</xdr:col>
      <xdr:colOff>62864</xdr:colOff>
      <xdr:row>64</xdr:row>
      <xdr:rowOff>143691</xdr:rowOff>
    </xdr:to>
    <xdr:cxnSp macro="">
      <xdr:nvCxnSpPr>
        <xdr:cNvPr id="495" name="直線コネクタ 494">
          <a:extLst>
            <a:ext uri="{FF2B5EF4-FFF2-40B4-BE49-F238E27FC236}">
              <a16:creationId xmlns:a16="http://schemas.microsoft.com/office/drawing/2014/main" xmlns="" id="{B9AB024E-CD6D-4083-AB31-54AFAC8A3099}"/>
            </a:ext>
          </a:extLst>
        </xdr:cNvPr>
        <xdr:cNvCxnSpPr/>
      </xdr:nvCxnSpPr>
      <xdr:spPr>
        <a:xfrm flipV="1">
          <a:off x="19509104" y="9348869"/>
          <a:ext cx="0" cy="1523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147518</xdr:rowOff>
    </xdr:from>
    <xdr:ext cx="469744" cy="259045"/>
    <xdr:sp macro="" textlink="">
      <xdr:nvSpPr>
        <xdr:cNvPr id="496" name="【学校施設】&#10;一人当たり面積最小値テキスト">
          <a:extLst>
            <a:ext uri="{FF2B5EF4-FFF2-40B4-BE49-F238E27FC236}">
              <a16:creationId xmlns:a16="http://schemas.microsoft.com/office/drawing/2014/main" xmlns="" id="{8AB416B1-D514-408B-83DB-9CF8E523650E}"/>
            </a:ext>
          </a:extLst>
        </xdr:cNvPr>
        <xdr:cNvSpPr txBox="1"/>
      </xdr:nvSpPr>
      <xdr:spPr>
        <a:xfrm>
          <a:off x="19547840" y="10876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143691</xdr:rowOff>
    </xdr:from>
    <xdr:to>
      <xdr:col>116</xdr:col>
      <xdr:colOff>152400</xdr:colOff>
      <xdr:row>64</xdr:row>
      <xdr:rowOff>143691</xdr:rowOff>
    </xdr:to>
    <xdr:cxnSp macro="">
      <xdr:nvCxnSpPr>
        <xdr:cNvPr id="497" name="直線コネクタ 496">
          <a:extLst>
            <a:ext uri="{FF2B5EF4-FFF2-40B4-BE49-F238E27FC236}">
              <a16:creationId xmlns:a16="http://schemas.microsoft.com/office/drawing/2014/main" xmlns="" id="{72D82373-AFF8-4F13-A843-2953D5EF5D1D}"/>
            </a:ext>
          </a:extLst>
        </xdr:cNvPr>
        <xdr:cNvCxnSpPr/>
      </xdr:nvCxnSpPr>
      <xdr:spPr>
        <a:xfrm>
          <a:off x="19443700" y="108726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75346</xdr:rowOff>
    </xdr:from>
    <xdr:ext cx="469744" cy="259045"/>
    <xdr:sp macro="" textlink="">
      <xdr:nvSpPr>
        <xdr:cNvPr id="498" name="【学校施設】&#10;一人当たり面積最大値テキスト">
          <a:extLst>
            <a:ext uri="{FF2B5EF4-FFF2-40B4-BE49-F238E27FC236}">
              <a16:creationId xmlns:a16="http://schemas.microsoft.com/office/drawing/2014/main" xmlns="" id="{8228FAEF-9722-43A1-8C7C-E406600840D0}"/>
            </a:ext>
          </a:extLst>
        </xdr:cNvPr>
        <xdr:cNvSpPr txBox="1"/>
      </xdr:nvSpPr>
      <xdr:spPr>
        <a:xfrm>
          <a:off x="19547840" y="9127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128669</xdr:rowOff>
    </xdr:from>
    <xdr:to>
      <xdr:col>116</xdr:col>
      <xdr:colOff>152400</xdr:colOff>
      <xdr:row>55</xdr:row>
      <xdr:rowOff>128669</xdr:rowOff>
    </xdr:to>
    <xdr:cxnSp macro="">
      <xdr:nvCxnSpPr>
        <xdr:cNvPr id="499" name="直線コネクタ 498">
          <a:extLst>
            <a:ext uri="{FF2B5EF4-FFF2-40B4-BE49-F238E27FC236}">
              <a16:creationId xmlns:a16="http://schemas.microsoft.com/office/drawing/2014/main" xmlns="" id="{9F6D2A43-9C27-47F2-8D1E-69A6EAC87BBB}"/>
            </a:ext>
          </a:extLst>
        </xdr:cNvPr>
        <xdr:cNvCxnSpPr/>
      </xdr:nvCxnSpPr>
      <xdr:spPr>
        <a:xfrm>
          <a:off x="19443700" y="93488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99730</xdr:rowOff>
    </xdr:from>
    <xdr:ext cx="469744" cy="259045"/>
    <xdr:sp macro="" textlink="">
      <xdr:nvSpPr>
        <xdr:cNvPr id="500" name="【学校施設】&#10;一人当たり面積平均値テキスト">
          <a:extLst>
            <a:ext uri="{FF2B5EF4-FFF2-40B4-BE49-F238E27FC236}">
              <a16:creationId xmlns:a16="http://schemas.microsoft.com/office/drawing/2014/main" xmlns="" id="{9A138208-A676-4782-8359-84748BC782CC}"/>
            </a:ext>
          </a:extLst>
        </xdr:cNvPr>
        <xdr:cNvSpPr txBox="1"/>
      </xdr:nvSpPr>
      <xdr:spPr>
        <a:xfrm>
          <a:off x="19547840" y="103257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121303</xdr:rowOff>
    </xdr:from>
    <xdr:to>
      <xdr:col>116</xdr:col>
      <xdr:colOff>114300</xdr:colOff>
      <xdr:row>62</xdr:row>
      <xdr:rowOff>51453</xdr:rowOff>
    </xdr:to>
    <xdr:sp macro="" textlink="">
      <xdr:nvSpPr>
        <xdr:cNvPr id="501" name="フローチャート: 判断 500">
          <a:extLst>
            <a:ext uri="{FF2B5EF4-FFF2-40B4-BE49-F238E27FC236}">
              <a16:creationId xmlns:a16="http://schemas.microsoft.com/office/drawing/2014/main" xmlns="" id="{A50D5F4F-8F4F-4A2B-9FE2-027F2B7B1E3F}"/>
            </a:ext>
          </a:extLst>
        </xdr:cNvPr>
        <xdr:cNvSpPr/>
      </xdr:nvSpPr>
      <xdr:spPr>
        <a:xfrm>
          <a:off x="19458940" y="103473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129794</xdr:rowOff>
    </xdr:from>
    <xdr:to>
      <xdr:col>112</xdr:col>
      <xdr:colOff>38100</xdr:colOff>
      <xdr:row>62</xdr:row>
      <xdr:rowOff>59944</xdr:rowOff>
    </xdr:to>
    <xdr:sp macro="" textlink="">
      <xdr:nvSpPr>
        <xdr:cNvPr id="502" name="フローチャート: 判断 501">
          <a:extLst>
            <a:ext uri="{FF2B5EF4-FFF2-40B4-BE49-F238E27FC236}">
              <a16:creationId xmlns:a16="http://schemas.microsoft.com/office/drawing/2014/main" xmlns="" id="{9675C527-1DF6-40FB-AB15-F2C191524F59}"/>
            </a:ext>
          </a:extLst>
        </xdr:cNvPr>
        <xdr:cNvSpPr/>
      </xdr:nvSpPr>
      <xdr:spPr>
        <a:xfrm>
          <a:off x="18735040" y="103558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154287</xdr:rowOff>
    </xdr:from>
    <xdr:to>
      <xdr:col>107</xdr:col>
      <xdr:colOff>101600</xdr:colOff>
      <xdr:row>62</xdr:row>
      <xdr:rowOff>84437</xdr:rowOff>
    </xdr:to>
    <xdr:sp macro="" textlink="">
      <xdr:nvSpPr>
        <xdr:cNvPr id="503" name="フローチャート: 判断 502">
          <a:extLst>
            <a:ext uri="{FF2B5EF4-FFF2-40B4-BE49-F238E27FC236}">
              <a16:creationId xmlns:a16="http://schemas.microsoft.com/office/drawing/2014/main" xmlns="" id="{E828BB69-D6B3-47C1-B473-B355376E0C47}"/>
            </a:ext>
          </a:extLst>
        </xdr:cNvPr>
        <xdr:cNvSpPr/>
      </xdr:nvSpPr>
      <xdr:spPr>
        <a:xfrm>
          <a:off x="17937480" y="103803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152654</xdr:rowOff>
    </xdr:from>
    <xdr:to>
      <xdr:col>102</xdr:col>
      <xdr:colOff>165100</xdr:colOff>
      <xdr:row>62</xdr:row>
      <xdr:rowOff>82804</xdr:rowOff>
    </xdr:to>
    <xdr:sp macro="" textlink="">
      <xdr:nvSpPr>
        <xdr:cNvPr id="504" name="フローチャート: 判断 503">
          <a:extLst>
            <a:ext uri="{FF2B5EF4-FFF2-40B4-BE49-F238E27FC236}">
              <a16:creationId xmlns:a16="http://schemas.microsoft.com/office/drawing/2014/main" xmlns="" id="{28747F65-7337-4982-8ACC-CCD28F22A224}"/>
            </a:ext>
          </a:extLst>
        </xdr:cNvPr>
        <xdr:cNvSpPr/>
      </xdr:nvSpPr>
      <xdr:spPr>
        <a:xfrm>
          <a:off x="17162780" y="103786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9289</xdr:rowOff>
    </xdr:from>
    <xdr:to>
      <xdr:col>98</xdr:col>
      <xdr:colOff>38100</xdr:colOff>
      <xdr:row>62</xdr:row>
      <xdr:rowOff>110889</xdr:rowOff>
    </xdr:to>
    <xdr:sp macro="" textlink="">
      <xdr:nvSpPr>
        <xdr:cNvPr id="505" name="フローチャート: 判断 504">
          <a:extLst>
            <a:ext uri="{FF2B5EF4-FFF2-40B4-BE49-F238E27FC236}">
              <a16:creationId xmlns:a16="http://schemas.microsoft.com/office/drawing/2014/main" xmlns="" id="{3F16D6FE-2FF1-4519-B02F-5D62FACE6E02}"/>
            </a:ext>
          </a:extLst>
        </xdr:cNvPr>
        <xdr:cNvSpPr/>
      </xdr:nvSpPr>
      <xdr:spPr>
        <a:xfrm>
          <a:off x="16388080" y="1040296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xmlns="" id="{4A34C4BA-DBF0-4911-A553-63DED3DB342E}"/>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xmlns="" id="{1EBFABD5-400D-4C99-8879-FAB139AEABE2}"/>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xmlns="" id="{71C116E0-420D-4F7C-9991-A0136F974061}"/>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xmlns="" id="{6D5D15EA-6590-433A-9C0F-4454103B42FD}"/>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xmlns="" id="{255089A9-0100-49FF-A5E0-EE6E2DE851D2}"/>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159512</xdr:rowOff>
    </xdr:from>
    <xdr:to>
      <xdr:col>116</xdr:col>
      <xdr:colOff>114300</xdr:colOff>
      <xdr:row>61</xdr:row>
      <xdr:rowOff>89662</xdr:rowOff>
    </xdr:to>
    <xdr:sp macro="" textlink="">
      <xdr:nvSpPr>
        <xdr:cNvPr id="511" name="楕円 510">
          <a:extLst>
            <a:ext uri="{FF2B5EF4-FFF2-40B4-BE49-F238E27FC236}">
              <a16:creationId xmlns:a16="http://schemas.microsoft.com/office/drawing/2014/main" xmlns="" id="{200A8A1E-40B9-48BD-86B8-47ED728777C5}"/>
            </a:ext>
          </a:extLst>
        </xdr:cNvPr>
        <xdr:cNvSpPr/>
      </xdr:nvSpPr>
      <xdr:spPr>
        <a:xfrm>
          <a:off x="19458940" y="102179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10939</xdr:rowOff>
    </xdr:from>
    <xdr:ext cx="469744" cy="259045"/>
    <xdr:sp macro="" textlink="">
      <xdr:nvSpPr>
        <xdr:cNvPr id="512" name="【学校施設】&#10;一人当たり面積該当値テキスト">
          <a:extLst>
            <a:ext uri="{FF2B5EF4-FFF2-40B4-BE49-F238E27FC236}">
              <a16:creationId xmlns:a16="http://schemas.microsoft.com/office/drawing/2014/main" xmlns="" id="{8379E413-D5D3-4FD9-9E99-CB43A596C6A7}"/>
            </a:ext>
          </a:extLst>
        </xdr:cNvPr>
        <xdr:cNvSpPr txBox="1"/>
      </xdr:nvSpPr>
      <xdr:spPr>
        <a:xfrm>
          <a:off x="19547840" y="1006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169635</xdr:rowOff>
    </xdr:from>
    <xdr:to>
      <xdr:col>112</xdr:col>
      <xdr:colOff>38100</xdr:colOff>
      <xdr:row>61</xdr:row>
      <xdr:rowOff>99785</xdr:rowOff>
    </xdr:to>
    <xdr:sp macro="" textlink="">
      <xdr:nvSpPr>
        <xdr:cNvPr id="513" name="楕円 512">
          <a:extLst>
            <a:ext uri="{FF2B5EF4-FFF2-40B4-BE49-F238E27FC236}">
              <a16:creationId xmlns:a16="http://schemas.microsoft.com/office/drawing/2014/main" xmlns="" id="{C2035581-4FE0-4DBF-883D-8AB2719FEA27}"/>
            </a:ext>
          </a:extLst>
        </xdr:cNvPr>
        <xdr:cNvSpPr/>
      </xdr:nvSpPr>
      <xdr:spPr>
        <a:xfrm>
          <a:off x="18735040" y="102280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38862</xdr:rowOff>
    </xdr:from>
    <xdr:to>
      <xdr:col>116</xdr:col>
      <xdr:colOff>63500</xdr:colOff>
      <xdr:row>61</xdr:row>
      <xdr:rowOff>48985</xdr:rowOff>
    </xdr:to>
    <xdr:cxnSp macro="">
      <xdr:nvCxnSpPr>
        <xdr:cNvPr id="514" name="直線コネクタ 513">
          <a:extLst>
            <a:ext uri="{FF2B5EF4-FFF2-40B4-BE49-F238E27FC236}">
              <a16:creationId xmlns:a16="http://schemas.microsoft.com/office/drawing/2014/main" xmlns="" id="{7DF3EF8C-A487-4D0C-B271-722BED613924}"/>
            </a:ext>
          </a:extLst>
        </xdr:cNvPr>
        <xdr:cNvCxnSpPr/>
      </xdr:nvCxnSpPr>
      <xdr:spPr>
        <a:xfrm flipV="1">
          <a:off x="18778220" y="10264902"/>
          <a:ext cx="731520" cy="10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1451</xdr:rowOff>
    </xdr:from>
    <xdr:to>
      <xdr:col>107</xdr:col>
      <xdr:colOff>101600</xdr:colOff>
      <xdr:row>61</xdr:row>
      <xdr:rowOff>103051</xdr:rowOff>
    </xdr:to>
    <xdr:sp macro="" textlink="">
      <xdr:nvSpPr>
        <xdr:cNvPr id="515" name="楕円 514">
          <a:extLst>
            <a:ext uri="{FF2B5EF4-FFF2-40B4-BE49-F238E27FC236}">
              <a16:creationId xmlns:a16="http://schemas.microsoft.com/office/drawing/2014/main" xmlns="" id="{CE904973-F5E8-41BD-AD3F-6F28D7F8ADC3}"/>
            </a:ext>
          </a:extLst>
        </xdr:cNvPr>
        <xdr:cNvSpPr/>
      </xdr:nvSpPr>
      <xdr:spPr>
        <a:xfrm>
          <a:off x="17937480" y="10227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48985</xdr:rowOff>
    </xdr:from>
    <xdr:to>
      <xdr:col>111</xdr:col>
      <xdr:colOff>177800</xdr:colOff>
      <xdr:row>61</xdr:row>
      <xdr:rowOff>52251</xdr:rowOff>
    </xdr:to>
    <xdr:cxnSp macro="">
      <xdr:nvCxnSpPr>
        <xdr:cNvPr id="516" name="直線コネクタ 515">
          <a:extLst>
            <a:ext uri="{FF2B5EF4-FFF2-40B4-BE49-F238E27FC236}">
              <a16:creationId xmlns:a16="http://schemas.microsoft.com/office/drawing/2014/main" xmlns="" id="{68F812E0-3FA4-42E0-98BA-F26BC08E4F49}"/>
            </a:ext>
          </a:extLst>
        </xdr:cNvPr>
        <xdr:cNvCxnSpPr/>
      </xdr:nvCxnSpPr>
      <xdr:spPr>
        <a:xfrm flipV="1">
          <a:off x="17988280" y="10275025"/>
          <a:ext cx="78994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8962</xdr:rowOff>
    </xdr:from>
    <xdr:to>
      <xdr:col>102</xdr:col>
      <xdr:colOff>165100</xdr:colOff>
      <xdr:row>61</xdr:row>
      <xdr:rowOff>110562</xdr:rowOff>
    </xdr:to>
    <xdr:sp macro="" textlink="">
      <xdr:nvSpPr>
        <xdr:cNvPr id="517" name="楕円 516">
          <a:extLst>
            <a:ext uri="{FF2B5EF4-FFF2-40B4-BE49-F238E27FC236}">
              <a16:creationId xmlns:a16="http://schemas.microsoft.com/office/drawing/2014/main" xmlns="" id="{6CB896BB-6450-4FD1-8E4E-8D9C51B3F11E}"/>
            </a:ext>
          </a:extLst>
        </xdr:cNvPr>
        <xdr:cNvSpPr/>
      </xdr:nvSpPr>
      <xdr:spPr>
        <a:xfrm>
          <a:off x="17162780" y="1023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52251</xdr:rowOff>
    </xdr:from>
    <xdr:to>
      <xdr:col>107</xdr:col>
      <xdr:colOff>50800</xdr:colOff>
      <xdr:row>61</xdr:row>
      <xdr:rowOff>59762</xdr:rowOff>
    </xdr:to>
    <xdr:cxnSp macro="">
      <xdr:nvCxnSpPr>
        <xdr:cNvPr id="518" name="直線コネクタ 517">
          <a:extLst>
            <a:ext uri="{FF2B5EF4-FFF2-40B4-BE49-F238E27FC236}">
              <a16:creationId xmlns:a16="http://schemas.microsoft.com/office/drawing/2014/main" xmlns="" id="{189D06D5-F2E8-41F2-B0E2-2C948C34EB97}"/>
            </a:ext>
          </a:extLst>
        </xdr:cNvPr>
        <xdr:cNvCxnSpPr/>
      </xdr:nvCxnSpPr>
      <xdr:spPr>
        <a:xfrm flipV="1">
          <a:off x="17213580" y="10278291"/>
          <a:ext cx="774700" cy="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13861</xdr:rowOff>
    </xdr:from>
    <xdr:to>
      <xdr:col>98</xdr:col>
      <xdr:colOff>38100</xdr:colOff>
      <xdr:row>61</xdr:row>
      <xdr:rowOff>115461</xdr:rowOff>
    </xdr:to>
    <xdr:sp macro="" textlink="">
      <xdr:nvSpPr>
        <xdr:cNvPr id="519" name="楕円 518">
          <a:extLst>
            <a:ext uri="{FF2B5EF4-FFF2-40B4-BE49-F238E27FC236}">
              <a16:creationId xmlns:a16="http://schemas.microsoft.com/office/drawing/2014/main" xmlns="" id="{7FEA2E22-C6F8-490C-80BD-249B01B8D736}"/>
            </a:ext>
          </a:extLst>
        </xdr:cNvPr>
        <xdr:cNvSpPr/>
      </xdr:nvSpPr>
      <xdr:spPr>
        <a:xfrm>
          <a:off x="16388080" y="1023990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59762</xdr:rowOff>
    </xdr:from>
    <xdr:to>
      <xdr:col>102</xdr:col>
      <xdr:colOff>114300</xdr:colOff>
      <xdr:row>61</xdr:row>
      <xdr:rowOff>64661</xdr:rowOff>
    </xdr:to>
    <xdr:cxnSp macro="">
      <xdr:nvCxnSpPr>
        <xdr:cNvPr id="520" name="直線コネクタ 519">
          <a:extLst>
            <a:ext uri="{FF2B5EF4-FFF2-40B4-BE49-F238E27FC236}">
              <a16:creationId xmlns:a16="http://schemas.microsoft.com/office/drawing/2014/main" xmlns="" id="{49879582-DC55-4D40-9DB7-826BBEC88C44}"/>
            </a:ext>
          </a:extLst>
        </xdr:cNvPr>
        <xdr:cNvCxnSpPr/>
      </xdr:nvCxnSpPr>
      <xdr:spPr>
        <a:xfrm flipV="1">
          <a:off x="16431260" y="10285802"/>
          <a:ext cx="78232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51071</xdr:rowOff>
    </xdr:from>
    <xdr:ext cx="469744" cy="259045"/>
    <xdr:sp macro="" textlink="">
      <xdr:nvSpPr>
        <xdr:cNvPr id="521" name="n_1aveValue【学校施設】&#10;一人当たり面積">
          <a:extLst>
            <a:ext uri="{FF2B5EF4-FFF2-40B4-BE49-F238E27FC236}">
              <a16:creationId xmlns:a16="http://schemas.microsoft.com/office/drawing/2014/main" xmlns="" id="{1519A3C3-89E0-4612-9C2D-109B551EBFE9}"/>
            </a:ext>
          </a:extLst>
        </xdr:cNvPr>
        <xdr:cNvSpPr txBox="1"/>
      </xdr:nvSpPr>
      <xdr:spPr>
        <a:xfrm>
          <a:off x="18561127" y="10444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75564</xdr:rowOff>
    </xdr:from>
    <xdr:ext cx="469744" cy="259045"/>
    <xdr:sp macro="" textlink="">
      <xdr:nvSpPr>
        <xdr:cNvPr id="522" name="n_2aveValue【学校施設】&#10;一人当たり面積">
          <a:extLst>
            <a:ext uri="{FF2B5EF4-FFF2-40B4-BE49-F238E27FC236}">
              <a16:creationId xmlns:a16="http://schemas.microsoft.com/office/drawing/2014/main" xmlns="" id="{24EED36B-7A69-485C-B3EC-E63E15D21ECE}"/>
            </a:ext>
          </a:extLst>
        </xdr:cNvPr>
        <xdr:cNvSpPr txBox="1"/>
      </xdr:nvSpPr>
      <xdr:spPr>
        <a:xfrm>
          <a:off x="17776267" y="1046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73931</xdr:rowOff>
    </xdr:from>
    <xdr:ext cx="469744" cy="259045"/>
    <xdr:sp macro="" textlink="">
      <xdr:nvSpPr>
        <xdr:cNvPr id="523" name="n_3aveValue【学校施設】&#10;一人当たり面積">
          <a:extLst>
            <a:ext uri="{FF2B5EF4-FFF2-40B4-BE49-F238E27FC236}">
              <a16:creationId xmlns:a16="http://schemas.microsoft.com/office/drawing/2014/main" xmlns="" id="{C59FAB47-F5FA-48FC-BFC1-DB3F11B4225C}"/>
            </a:ext>
          </a:extLst>
        </xdr:cNvPr>
        <xdr:cNvSpPr txBox="1"/>
      </xdr:nvSpPr>
      <xdr:spPr>
        <a:xfrm>
          <a:off x="17001567" y="10467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102016</xdr:rowOff>
    </xdr:from>
    <xdr:ext cx="469744" cy="259045"/>
    <xdr:sp macro="" textlink="">
      <xdr:nvSpPr>
        <xdr:cNvPr id="524" name="n_4aveValue【学校施設】&#10;一人当たり面積">
          <a:extLst>
            <a:ext uri="{FF2B5EF4-FFF2-40B4-BE49-F238E27FC236}">
              <a16:creationId xmlns:a16="http://schemas.microsoft.com/office/drawing/2014/main" xmlns="" id="{3CE1FC43-4103-4844-A9C3-357FB2B3345A}"/>
            </a:ext>
          </a:extLst>
        </xdr:cNvPr>
        <xdr:cNvSpPr txBox="1"/>
      </xdr:nvSpPr>
      <xdr:spPr>
        <a:xfrm>
          <a:off x="16226867" y="10495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116312</xdr:rowOff>
    </xdr:from>
    <xdr:ext cx="469744" cy="259045"/>
    <xdr:sp macro="" textlink="">
      <xdr:nvSpPr>
        <xdr:cNvPr id="525" name="n_1mainValue【学校施設】&#10;一人当たり面積">
          <a:extLst>
            <a:ext uri="{FF2B5EF4-FFF2-40B4-BE49-F238E27FC236}">
              <a16:creationId xmlns:a16="http://schemas.microsoft.com/office/drawing/2014/main" xmlns="" id="{7B3EF7E2-1E22-4D4D-ADF0-68774A4DFCD9}"/>
            </a:ext>
          </a:extLst>
        </xdr:cNvPr>
        <xdr:cNvSpPr txBox="1"/>
      </xdr:nvSpPr>
      <xdr:spPr>
        <a:xfrm>
          <a:off x="18561127" y="10007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119578</xdr:rowOff>
    </xdr:from>
    <xdr:ext cx="469744" cy="259045"/>
    <xdr:sp macro="" textlink="">
      <xdr:nvSpPr>
        <xdr:cNvPr id="526" name="n_2mainValue【学校施設】&#10;一人当たり面積">
          <a:extLst>
            <a:ext uri="{FF2B5EF4-FFF2-40B4-BE49-F238E27FC236}">
              <a16:creationId xmlns:a16="http://schemas.microsoft.com/office/drawing/2014/main" xmlns="" id="{70EFA32C-0B64-4E52-823D-15B91CE56E51}"/>
            </a:ext>
          </a:extLst>
        </xdr:cNvPr>
        <xdr:cNvSpPr txBox="1"/>
      </xdr:nvSpPr>
      <xdr:spPr>
        <a:xfrm>
          <a:off x="17776267" y="10010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127089</xdr:rowOff>
    </xdr:from>
    <xdr:ext cx="469744" cy="259045"/>
    <xdr:sp macro="" textlink="">
      <xdr:nvSpPr>
        <xdr:cNvPr id="527" name="n_3mainValue【学校施設】&#10;一人当たり面積">
          <a:extLst>
            <a:ext uri="{FF2B5EF4-FFF2-40B4-BE49-F238E27FC236}">
              <a16:creationId xmlns:a16="http://schemas.microsoft.com/office/drawing/2014/main" xmlns="" id="{869D294F-17BE-47BE-A6D3-03EFD9BAA199}"/>
            </a:ext>
          </a:extLst>
        </xdr:cNvPr>
        <xdr:cNvSpPr txBox="1"/>
      </xdr:nvSpPr>
      <xdr:spPr>
        <a:xfrm>
          <a:off x="17001567" y="1001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131988</xdr:rowOff>
    </xdr:from>
    <xdr:ext cx="469744" cy="259045"/>
    <xdr:sp macro="" textlink="">
      <xdr:nvSpPr>
        <xdr:cNvPr id="528" name="n_4mainValue【学校施設】&#10;一人当たり面積">
          <a:extLst>
            <a:ext uri="{FF2B5EF4-FFF2-40B4-BE49-F238E27FC236}">
              <a16:creationId xmlns:a16="http://schemas.microsoft.com/office/drawing/2014/main" xmlns="" id="{34B062A6-5354-4408-94B4-CBD4CB4C79D5}"/>
            </a:ext>
          </a:extLst>
        </xdr:cNvPr>
        <xdr:cNvSpPr txBox="1"/>
      </xdr:nvSpPr>
      <xdr:spPr>
        <a:xfrm>
          <a:off x="16226867" y="10022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9" name="正方形/長方形 528">
          <a:extLst>
            <a:ext uri="{FF2B5EF4-FFF2-40B4-BE49-F238E27FC236}">
              <a16:creationId xmlns:a16="http://schemas.microsoft.com/office/drawing/2014/main" xmlns="" id="{5806AADA-0CD0-4C04-BB5A-2C4A8E4EE5E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0" name="正方形/長方形 529">
          <a:extLst>
            <a:ext uri="{FF2B5EF4-FFF2-40B4-BE49-F238E27FC236}">
              <a16:creationId xmlns:a16="http://schemas.microsoft.com/office/drawing/2014/main" xmlns="" id="{1216406F-03AB-4719-AA8F-6FE87B06A88E}"/>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1" name="正方形/長方形 530">
          <a:extLst>
            <a:ext uri="{FF2B5EF4-FFF2-40B4-BE49-F238E27FC236}">
              <a16:creationId xmlns:a16="http://schemas.microsoft.com/office/drawing/2014/main" xmlns="" id="{8871EAE7-1E8F-4215-82B5-61D9F32DC193}"/>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2" name="正方形/長方形 531">
          <a:extLst>
            <a:ext uri="{FF2B5EF4-FFF2-40B4-BE49-F238E27FC236}">
              <a16:creationId xmlns:a16="http://schemas.microsoft.com/office/drawing/2014/main" xmlns="" id="{771B6958-95F4-436C-8CC9-2983CE9D05E3}"/>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3" name="正方形/長方形 532">
          <a:extLst>
            <a:ext uri="{FF2B5EF4-FFF2-40B4-BE49-F238E27FC236}">
              <a16:creationId xmlns:a16="http://schemas.microsoft.com/office/drawing/2014/main" xmlns="" id="{A58FAB91-14A7-40F6-8A39-CB9048C2043A}"/>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4" name="正方形/長方形 533">
          <a:extLst>
            <a:ext uri="{FF2B5EF4-FFF2-40B4-BE49-F238E27FC236}">
              <a16:creationId xmlns:a16="http://schemas.microsoft.com/office/drawing/2014/main" xmlns="" id="{AEEECACC-34F3-40F6-A820-753603A58E14}"/>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5" name="正方形/長方形 534">
          <a:extLst>
            <a:ext uri="{FF2B5EF4-FFF2-40B4-BE49-F238E27FC236}">
              <a16:creationId xmlns:a16="http://schemas.microsoft.com/office/drawing/2014/main" xmlns="" id="{A3F37A1A-6D16-4EAE-ACA9-41CBE04EA27C}"/>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6" name="正方形/長方形 535">
          <a:extLst>
            <a:ext uri="{FF2B5EF4-FFF2-40B4-BE49-F238E27FC236}">
              <a16:creationId xmlns:a16="http://schemas.microsoft.com/office/drawing/2014/main" xmlns="" id="{C025000B-96A3-4868-9BF8-54F31BC32D8D}"/>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7" name="正方形/長方形 536">
          <a:extLst>
            <a:ext uri="{FF2B5EF4-FFF2-40B4-BE49-F238E27FC236}">
              <a16:creationId xmlns:a16="http://schemas.microsoft.com/office/drawing/2014/main" xmlns="" id="{F6A122CD-11D1-419C-B892-97FD89FBCC4A}"/>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8" name="正方形/長方形 537">
          <a:extLst>
            <a:ext uri="{FF2B5EF4-FFF2-40B4-BE49-F238E27FC236}">
              <a16:creationId xmlns:a16="http://schemas.microsoft.com/office/drawing/2014/main" xmlns="" id="{C4EEC2A7-E2F0-44F4-A1B6-70C22990928D}"/>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9" name="正方形/長方形 538">
          <a:extLst>
            <a:ext uri="{FF2B5EF4-FFF2-40B4-BE49-F238E27FC236}">
              <a16:creationId xmlns:a16="http://schemas.microsoft.com/office/drawing/2014/main" xmlns="" id="{ABCAEEF3-3EA9-4AB4-BCFF-0036751205F1}"/>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0" name="正方形/長方形 539">
          <a:extLst>
            <a:ext uri="{FF2B5EF4-FFF2-40B4-BE49-F238E27FC236}">
              <a16:creationId xmlns:a16="http://schemas.microsoft.com/office/drawing/2014/main" xmlns="" id="{B1BA52AF-1199-4823-90B1-8D6797DD6FD8}"/>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1" name="正方形/長方形 540">
          <a:extLst>
            <a:ext uri="{FF2B5EF4-FFF2-40B4-BE49-F238E27FC236}">
              <a16:creationId xmlns:a16="http://schemas.microsoft.com/office/drawing/2014/main" xmlns="" id="{A0B82FCA-AE08-4A0E-8942-13BE5F74DC94}"/>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2" name="正方形/長方形 541">
          <a:extLst>
            <a:ext uri="{FF2B5EF4-FFF2-40B4-BE49-F238E27FC236}">
              <a16:creationId xmlns:a16="http://schemas.microsoft.com/office/drawing/2014/main" xmlns="" id="{6D99DCF1-BBC0-4586-93B7-2A73B308F543}"/>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3" name="正方形/長方形 542">
          <a:extLst>
            <a:ext uri="{FF2B5EF4-FFF2-40B4-BE49-F238E27FC236}">
              <a16:creationId xmlns:a16="http://schemas.microsoft.com/office/drawing/2014/main" xmlns="" id="{27BCBF72-B22B-4F97-8EB8-BA4D015D204E}"/>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4" name="正方形/長方形 543">
          <a:extLst>
            <a:ext uri="{FF2B5EF4-FFF2-40B4-BE49-F238E27FC236}">
              <a16:creationId xmlns:a16="http://schemas.microsoft.com/office/drawing/2014/main" xmlns="" id="{5BD10C2A-8880-4CBD-88EF-264370B78551}"/>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5" name="正方形/長方形 544">
          <a:extLst>
            <a:ext uri="{FF2B5EF4-FFF2-40B4-BE49-F238E27FC236}">
              <a16:creationId xmlns:a16="http://schemas.microsoft.com/office/drawing/2014/main" xmlns="" id="{324E71D4-C8D8-4EDC-AB96-11EB21E2CB2B}"/>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6" name="正方形/長方形 545">
          <a:extLst>
            <a:ext uri="{FF2B5EF4-FFF2-40B4-BE49-F238E27FC236}">
              <a16:creationId xmlns:a16="http://schemas.microsoft.com/office/drawing/2014/main" xmlns="" id="{B1245AA1-BAB8-4E1F-B58E-0B665D32B72D}"/>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7" name="正方形/長方形 546">
          <a:extLst>
            <a:ext uri="{FF2B5EF4-FFF2-40B4-BE49-F238E27FC236}">
              <a16:creationId xmlns:a16="http://schemas.microsoft.com/office/drawing/2014/main" xmlns="" id="{C40D8BD6-FB7C-40D6-9A74-A120369BFE0C}"/>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8" name="正方形/長方形 547">
          <a:extLst>
            <a:ext uri="{FF2B5EF4-FFF2-40B4-BE49-F238E27FC236}">
              <a16:creationId xmlns:a16="http://schemas.microsoft.com/office/drawing/2014/main" xmlns="" id="{97450F2D-F7E9-4352-9E4F-2C9B4CCC3BEF}"/>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9" name="正方形/長方形 548">
          <a:extLst>
            <a:ext uri="{FF2B5EF4-FFF2-40B4-BE49-F238E27FC236}">
              <a16:creationId xmlns:a16="http://schemas.microsoft.com/office/drawing/2014/main" xmlns="" id="{2B3BB776-2057-463E-A58C-7216696AB44C}"/>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0" name="正方形/長方形 549">
          <a:extLst>
            <a:ext uri="{FF2B5EF4-FFF2-40B4-BE49-F238E27FC236}">
              <a16:creationId xmlns:a16="http://schemas.microsoft.com/office/drawing/2014/main" xmlns="" id="{5E158C86-844E-464D-BC3B-D61F7504FC01}"/>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1" name="正方形/長方形 550">
          <a:extLst>
            <a:ext uri="{FF2B5EF4-FFF2-40B4-BE49-F238E27FC236}">
              <a16:creationId xmlns:a16="http://schemas.microsoft.com/office/drawing/2014/main" xmlns="" id="{9E67C34C-817F-4E40-B58D-B8A270D79938}"/>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2" name="正方形/長方形 551">
          <a:extLst>
            <a:ext uri="{FF2B5EF4-FFF2-40B4-BE49-F238E27FC236}">
              <a16:creationId xmlns:a16="http://schemas.microsoft.com/office/drawing/2014/main" xmlns="" id="{7CD9C273-A002-4C01-A759-B94B689F5201}"/>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3" name="テキスト ボックス 552">
          <a:extLst>
            <a:ext uri="{FF2B5EF4-FFF2-40B4-BE49-F238E27FC236}">
              <a16:creationId xmlns:a16="http://schemas.microsoft.com/office/drawing/2014/main" xmlns="" id="{52680324-57EA-4141-A713-B728BF0AD6EC}"/>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4" name="直線コネクタ 553">
          <a:extLst>
            <a:ext uri="{FF2B5EF4-FFF2-40B4-BE49-F238E27FC236}">
              <a16:creationId xmlns:a16="http://schemas.microsoft.com/office/drawing/2014/main" xmlns="" id="{80A3D2BE-7485-4421-9D91-A85497A79238}"/>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5" name="テキスト ボックス 554">
          <a:extLst>
            <a:ext uri="{FF2B5EF4-FFF2-40B4-BE49-F238E27FC236}">
              <a16:creationId xmlns:a16="http://schemas.microsoft.com/office/drawing/2014/main" xmlns="" id="{4044F1EC-4243-4912-9C04-2C3032FAE44E}"/>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6" name="直線コネクタ 555">
          <a:extLst>
            <a:ext uri="{FF2B5EF4-FFF2-40B4-BE49-F238E27FC236}">
              <a16:creationId xmlns:a16="http://schemas.microsoft.com/office/drawing/2014/main" xmlns="" id="{FBA640E7-FF03-4650-84C2-9DF61ACFD4F4}"/>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7" name="テキスト ボックス 556">
          <a:extLst>
            <a:ext uri="{FF2B5EF4-FFF2-40B4-BE49-F238E27FC236}">
              <a16:creationId xmlns:a16="http://schemas.microsoft.com/office/drawing/2014/main" xmlns="" id="{BA3E3720-F731-4823-8615-C57865BFA0F9}"/>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8" name="直線コネクタ 557">
          <a:extLst>
            <a:ext uri="{FF2B5EF4-FFF2-40B4-BE49-F238E27FC236}">
              <a16:creationId xmlns:a16="http://schemas.microsoft.com/office/drawing/2014/main" xmlns="" id="{9F77780B-BAB8-4863-B930-5F4D24AC5855}"/>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9" name="テキスト ボックス 558">
          <a:extLst>
            <a:ext uri="{FF2B5EF4-FFF2-40B4-BE49-F238E27FC236}">
              <a16:creationId xmlns:a16="http://schemas.microsoft.com/office/drawing/2014/main" xmlns="" id="{0FABB52A-D3DF-43AE-B7DA-0EDFD3335287}"/>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60" name="直線コネクタ 559">
          <a:extLst>
            <a:ext uri="{FF2B5EF4-FFF2-40B4-BE49-F238E27FC236}">
              <a16:creationId xmlns:a16="http://schemas.microsoft.com/office/drawing/2014/main" xmlns="" id="{39E09391-D110-47AB-908E-C3E70FBAAF19}"/>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61" name="テキスト ボックス 560">
          <a:extLst>
            <a:ext uri="{FF2B5EF4-FFF2-40B4-BE49-F238E27FC236}">
              <a16:creationId xmlns:a16="http://schemas.microsoft.com/office/drawing/2014/main" xmlns="" id="{F879CBCD-1128-4A9B-831A-43DAB66F9A1C}"/>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62" name="直線コネクタ 561">
          <a:extLst>
            <a:ext uri="{FF2B5EF4-FFF2-40B4-BE49-F238E27FC236}">
              <a16:creationId xmlns:a16="http://schemas.microsoft.com/office/drawing/2014/main" xmlns="" id="{9D786674-B713-4A7D-AAB5-DA7418688658}"/>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3" name="テキスト ボックス 562">
          <a:extLst>
            <a:ext uri="{FF2B5EF4-FFF2-40B4-BE49-F238E27FC236}">
              <a16:creationId xmlns:a16="http://schemas.microsoft.com/office/drawing/2014/main" xmlns="" id="{314FA852-FC60-4036-BC06-F6B3E8B9FB19}"/>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4" name="直線コネクタ 563">
          <a:extLst>
            <a:ext uri="{FF2B5EF4-FFF2-40B4-BE49-F238E27FC236}">
              <a16:creationId xmlns:a16="http://schemas.microsoft.com/office/drawing/2014/main" xmlns="" id="{94DA8495-0B93-49C8-8B25-FF1C236A43BD}"/>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5" name="テキスト ボックス 564">
          <a:extLst>
            <a:ext uri="{FF2B5EF4-FFF2-40B4-BE49-F238E27FC236}">
              <a16:creationId xmlns:a16="http://schemas.microsoft.com/office/drawing/2014/main" xmlns="" id="{558A4F84-D130-4DBD-BEB4-23277B23200D}"/>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6" name="直線コネクタ 565">
          <a:extLst>
            <a:ext uri="{FF2B5EF4-FFF2-40B4-BE49-F238E27FC236}">
              <a16:creationId xmlns:a16="http://schemas.microsoft.com/office/drawing/2014/main" xmlns="" id="{9E5D942D-B6FA-4D11-97D6-2FBB5A2826E2}"/>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7" name="テキスト ボックス 566">
          <a:extLst>
            <a:ext uri="{FF2B5EF4-FFF2-40B4-BE49-F238E27FC236}">
              <a16:creationId xmlns:a16="http://schemas.microsoft.com/office/drawing/2014/main" xmlns="" id="{C20954FB-2341-4571-A7AC-10F15FA0596B}"/>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8" name="直線コネクタ 567">
          <a:extLst>
            <a:ext uri="{FF2B5EF4-FFF2-40B4-BE49-F238E27FC236}">
              <a16:creationId xmlns:a16="http://schemas.microsoft.com/office/drawing/2014/main" xmlns="" id="{4B1E5566-7EA0-4950-BD40-615DC98DC318}"/>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9" name="【公民館】&#10;有形固定資産減価償却率グラフ枠">
          <a:extLst>
            <a:ext uri="{FF2B5EF4-FFF2-40B4-BE49-F238E27FC236}">
              <a16:creationId xmlns:a16="http://schemas.microsoft.com/office/drawing/2014/main" xmlns="" id="{66E5F606-934C-42C9-89AA-409E82C796CF}"/>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118655</xdr:rowOff>
    </xdr:from>
    <xdr:to>
      <xdr:col>85</xdr:col>
      <xdr:colOff>126364</xdr:colOff>
      <xdr:row>109</xdr:row>
      <xdr:rowOff>35379</xdr:rowOff>
    </xdr:to>
    <xdr:cxnSp macro="">
      <xdr:nvCxnSpPr>
        <xdr:cNvPr id="570" name="直線コネクタ 569">
          <a:extLst>
            <a:ext uri="{FF2B5EF4-FFF2-40B4-BE49-F238E27FC236}">
              <a16:creationId xmlns:a16="http://schemas.microsoft.com/office/drawing/2014/main" xmlns="" id="{E8A12346-BEF6-4DAB-981F-9B958B659BFA}"/>
            </a:ext>
          </a:extLst>
        </xdr:cNvPr>
        <xdr:cNvCxnSpPr/>
      </xdr:nvCxnSpPr>
      <xdr:spPr>
        <a:xfrm flipV="1">
          <a:off x="14375764" y="16882655"/>
          <a:ext cx="0" cy="142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71" name="【公民館】&#10;有形固定資産減価償却率最小値テキスト">
          <a:extLst>
            <a:ext uri="{FF2B5EF4-FFF2-40B4-BE49-F238E27FC236}">
              <a16:creationId xmlns:a16="http://schemas.microsoft.com/office/drawing/2014/main" xmlns="" id="{3B883F9A-7029-475D-B511-1B25BABD4679}"/>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72" name="直線コネクタ 571">
          <a:extLst>
            <a:ext uri="{FF2B5EF4-FFF2-40B4-BE49-F238E27FC236}">
              <a16:creationId xmlns:a16="http://schemas.microsoft.com/office/drawing/2014/main" xmlns="" id="{D3E6B7E8-1D38-45F8-AC58-6AF8FB84C0B3}"/>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65332</xdr:rowOff>
    </xdr:from>
    <xdr:ext cx="405111" cy="259045"/>
    <xdr:sp macro="" textlink="">
      <xdr:nvSpPr>
        <xdr:cNvPr id="573" name="【公民館】&#10;有形固定資産減価償却率最大値テキスト">
          <a:extLst>
            <a:ext uri="{FF2B5EF4-FFF2-40B4-BE49-F238E27FC236}">
              <a16:creationId xmlns:a16="http://schemas.microsoft.com/office/drawing/2014/main" xmlns="" id="{138A1660-DD73-4FAB-B937-E3DD59358601}"/>
            </a:ext>
          </a:extLst>
        </xdr:cNvPr>
        <xdr:cNvSpPr txBox="1"/>
      </xdr:nvSpPr>
      <xdr:spPr>
        <a:xfrm>
          <a:off x="14414500" y="16661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118655</xdr:rowOff>
    </xdr:from>
    <xdr:to>
      <xdr:col>86</xdr:col>
      <xdr:colOff>25400</xdr:colOff>
      <xdr:row>100</xdr:row>
      <xdr:rowOff>118655</xdr:rowOff>
    </xdr:to>
    <xdr:cxnSp macro="">
      <xdr:nvCxnSpPr>
        <xdr:cNvPr id="574" name="直線コネクタ 573">
          <a:extLst>
            <a:ext uri="{FF2B5EF4-FFF2-40B4-BE49-F238E27FC236}">
              <a16:creationId xmlns:a16="http://schemas.microsoft.com/office/drawing/2014/main" xmlns="" id="{17ABC750-6C7B-4A02-9CDD-9FB20DA747BD}"/>
            </a:ext>
          </a:extLst>
        </xdr:cNvPr>
        <xdr:cNvCxnSpPr/>
      </xdr:nvCxnSpPr>
      <xdr:spPr>
        <a:xfrm>
          <a:off x="14287500" y="168826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67871</xdr:rowOff>
    </xdr:from>
    <xdr:ext cx="405111" cy="259045"/>
    <xdr:sp macro="" textlink="">
      <xdr:nvSpPr>
        <xdr:cNvPr id="575" name="【公民館】&#10;有形固定資産減価償却率平均値テキスト">
          <a:extLst>
            <a:ext uri="{FF2B5EF4-FFF2-40B4-BE49-F238E27FC236}">
              <a16:creationId xmlns:a16="http://schemas.microsoft.com/office/drawing/2014/main" xmlns="" id="{128D0240-6431-4737-9728-D5439495C471}"/>
            </a:ext>
          </a:extLst>
        </xdr:cNvPr>
        <xdr:cNvSpPr txBox="1"/>
      </xdr:nvSpPr>
      <xdr:spPr>
        <a:xfrm>
          <a:off x="14414500" y="176700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44994</xdr:rowOff>
    </xdr:from>
    <xdr:to>
      <xdr:col>85</xdr:col>
      <xdr:colOff>177800</xdr:colOff>
      <xdr:row>106</xdr:row>
      <xdr:rowOff>146594</xdr:rowOff>
    </xdr:to>
    <xdr:sp macro="" textlink="">
      <xdr:nvSpPr>
        <xdr:cNvPr id="576" name="フローチャート: 判断 575">
          <a:extLst>
            <a:ext uri="{FF2B5EF4-FFF2-40B4-BE49-F238E27FC236}">
              <a16:creationId xmlns:a16="http://schemas.microsoft.com/office/drawing/2014/main" xmlns="" id="{600DBB17-605A-4018-9F4A-4FD302B2724A}"/>
            </a:ext>
          </a:extLst>
        </xdr:cNvPr>
        <xdr:cNvSpPr/>
      </xdr:nvSpPr>
      <xdr:spPr>
        <a:xfrm>
          <a:off x="14325600" y="17814834"/>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15602</xdr:rowOff>
    </xdr:from>
    <xdr:to>
      <xdr:col>81</xdr:col>
      <xdr:colOff>101600</xdr:colOff>
      <xdr:row>106</xdr:row>
      <xdr:rowOff>117202</xdr:rowOff>
    </xdr:to>
    <xdr:sp macro="" textlink="">
      <xdr:nvSpPr>
        <xdr:cNvPr id="577" name="フローチャート: 判断 576">
          <a:extLst>
            <a:ext uri="{FF2B5EF4-FFF2-40B4-BE49-F238E27FC236}">
              <a16:creationId xmlns:a16="http://schemas.microsoft.com/office/drawing/2014/main" xmlns="" id="{91C5F5AC-9427-476A-8676-1CBEDAB5B384}"/>
            </a:ext>
          </a:extLst>
        </xdr:cNvPr>
        <xdr:cNvSpPr/>
      </xdr:nvSpPr>
      <xdr:spPr>
        <a:xfrm>
          <a:off x="13578840" y="1778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49893</xdr:rowOff>
    </xdr:from>
    <xdr:to>
      <xdr:col>76</xdr:col>
      <xdr:colOff>165100</xdr:colOff>
      <xdr:row>106</xdr:row>
      <xdr:rowOff>151493</xdr:rowOff>
    </xdr:to>
    <xdr:sp macro="" textlink="">
      <xdr:nvSpPr>
        <xdr:cNvPr id="578" name="フローチャート: 判断 577">
          <a:extLst>
            <a:ext uri="{FF2B5EF4-FFF2-40B4-BE49-F238E27FC236}">
              <a16:creationId xmlns:a16="http://schemas.microsoft.com/office/drawing/2014/main" xmlns="" id="{2195D971-AACD-4C08-A752-4C5027FD056F}"/>
            </a:ext>
          </a:extLst>
        </xdr:cNvPr>
        <xdr:cNvSpPr/>
      </xdr:nvSpPr>
      <xdr:spPr>
        <a:xfrm>
          <a:off x="12804140" y="17819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36830</xdr:rowOff>
    </xdr:from>
    <xdr:to>
      <xdr:col>72</xdr:col>
      <xdr:colOff>38100</xdr:colOff>
      <xdr:row>106</xdr:row>
      <xdr:rowOff>138430</xdr:rowOff>
    </xdr:to>
    <xdr:sp macro="" textlink="">
      <xdr:nvSpPr>
        <xdr:cNvPr id="579" name="フローチャート: 判断 578">
          <a:extLst>
            <a:ext uri="{FF2B5EF4-FFF2-40B4-BE49-F238E27FC236}">
              <a16:creationId xmlns:a16="http://schemas.microsoft.com/office/drawing/2014/main" xmlns="" id="{C136C620-5B27-4AC2-BEFE-A64D5C2B364F}"/>
            </a:ext>
          </a:extLst>
        </xdr:cNvPr>
        <xdr:cNvSpPr/>
      </xdr:nvSpPr>
      <xdr:spPr>
        <a:xfrm>
          <a:off x="12029440" y="178066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106</xdr:row>
      <xdr:rowOff>61323</xdr:rowOff>
    </xdr:from>
    <xdr:to>
      <xdr:col>67</xdr:col>
      <xdr:colOff>101600</xdr:colOff>
      <xdr:row>106</xdr:row>
      <xdr:rowOff>162923</xdr:rowOff>
    </xdr:to>
    <xdr:sp macro="" textlink="">
      <xdr:nvSpPr>
        <xdr:cNvPr id="580" name="フローチャート: 判断 579">
          <a:extLst>
            <a:ext uri="{FF2B5EF4-FFF2-40B4-BE49-F238E27FC236}">
              <a16:creationId xmlns:a16="http://schemas.microsoft.com/office/drawing/2014/main" xmlns="" id="{FFD7C7AA-12AD-4211-B81D-9D744C5AA3FC}"/>
            </a:ext>
          </a:extLst>
        </xdr:cNvPr>
        <xdr:cNvSpPr/>
      </xdr:nvSpPr>
      <xdr:spPr>
        <a:xfrm>
          <a:off x="11231880" y="1783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xmlns="" id="{BDFE92D5-5C7D-41B0-A952-785B479F52A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xmlns="" id="{6C86F8B2-412B-4FCA-B21D-1A7BFB11DD69}"/>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3" name="テキスト ボックス 582">
          <a:extLst>
            <a:ext uri="{FF2B5EF4-FFF2-40B4-BE49-F238E27FC236}">
              <a16:creationId xmlns:a16="http://schemas.microsoft.com/office/drawing/2014/main" xmlns="" id="{D6E8D005-F2F7-4431-89C2-37081820AAF9}"/>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4" name="テキスト ボックス 583">
          <a:extLst>
            <a:ext uri="{FF2B5EF4-FFF2-40B4-BE49-F238E27FC236}">
              <a16:creationId xmlns:a16="http://schemas.microsoft.com/office/drawing/2014/main" xmlns="" id="{BD7A45C6-A069-445B-A669-1D34216DBBDC}"/>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5" name="テキスト ボックス 584">
          <a:extLst>
            <a:ext uri="{FF2B5EF4-FFF2-40B4-BE49-F238E27FC236}">
              <a16:creationId xmlns:a16="http://schemas.microsoft.com/office/drawing/2014/main" xmlns="" id="{768F9764-58E6-49F2-A847-649340B71AE9}"/>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61323</xdr:rowOff>
    </xdr:from>
    <xdr:to>
      <xdr:col>85</xdr:col>
      <xdr:colOff>177800</xdr:colOff>
      <xdr:row>106</xdr:row>
      <xdr:rowOff>162923</xdr:rowOff>
    </xdr:to>
    <xdr:sp macro="" textlink="">
      <xdr:nvSpPr>
        <xdr:cNvPr id="586" name="楕円 585">
          <a:extLst>
            <a:ext uri="{FF2B5EF4-FFF2-40B4-BE49-F238E27FC236}">
              <a16:creationId xmlns:a16="http://schemas.microsoft.com/office/drawing/2014/main" xmlns="" id="{BEA44A0D-31B4-4290-8C2B-763DB9CA68DC}"/>
            </a:ext>
          </a:extLst>
        </xdr:cNvPr>
        <xdr:cNvSpPr/>
      </xdr:nvSpPr>
      <xdr:spPr>
        <a:xfrm>
          <a:off x="14325600" y="17831163"/>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39750</xdr:rowOff>
    </xdr:from>
    <xdr:ext cx="405111" cy="259045"/>
    <xdr:sp macro="" textlink="">
      <xdr:nvSpPr>
        <xdr:cNvPr id="587" name="【公民館】&#10;有形固定資産減価償却率該当値テキスト">
          <a:extLst>
            <a:ext uri="{FF2B5EF4-FFF2-40B4-BE49-F238E27FC236}">
              <a16:creationId xmlns:a16="http://schemas.microsoft.com/office/drawing/2014/main" xmlns="" id="{F3916062-72D0-491B-9BA6-EB5CF3EE59C0}"/>
            </a:ext>
          </a:extLst>
        </xdr:cNvPr>
        <xdr:cNvSpPr txBox="1"/>
      </xdr:nvSpPr>
      <xdr:spPr>
        <a:xfrm>
          <a:off x="14414500" y="17809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27032</xdr:rowOff>
    </xdr:from>
    <xdr:to>
      <xdr:col>81</xdr:col>
      <xdr:colOff>101600</xdr:colOff>
      <xdr:row>106</xdr:row>
      <xdr:rowOff>128632</xdr:rowOff>
    </xdr:to>
    <xdr:sp macro="" textlink="">
      <xdr:nvSpPr>
        <xdr:cNvPr id="588" name="楕円 587">
          <a:extLst>
            <a:ext uri="{FF2B5EF4-FFF2-40B4-BE49-F238E27FC236}">
              <a16:creationId xmlns:a16="http://schemas.microsoft.com/office/drawing/2014/main" xmlns="" id="{2891B656-EFF8-4AB8-996C-760FD3F2904C}"/>
            </a:ext>
          </a:extLst>
        </xdr:cNvPr>
        <xdr:cNvSpPr/>
      </xdr:nvSpPr>
      <xdr:spPr>
        <a:xfrm>
          <a:off x="13578840" y="1779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77832</xdr:rowOff>
    </xdr:from>
    <xdr:to>
      <xdr:col>85</xdr:col>
      <xdr:colOff>127000</xdr:colOff>
      <xdr:row>106</xdr:row>
      <xdr:rowOff>112123</xdr:rowOff>
    </xdr:to>
    <xdr:cxnSp macro="">
      <xdr:nvCxnSpPr>
        <xdr:cNvPr id="589" name="直線コネクタ 588">
          <a:extLst>
            <a:ext uri="{FF2B5EF4-FFF2-40B4-BE49-F238E27FC236}">
              <a16:creationId xmlns:a16="http://schemas.microsoft.com/office/drawing/2014/main" xmlns="" id="{C4F664FC-FAE1-45F1-9FCA-AF2AFF00081E}"/>
            </a:ext>
          </a:extLst>
        </xdr:cNvPr>
        <xdr:cNvCxnSpPr/>
      </xdr:nvCxnSpPr>
      <xdr:spPr>
        <a:xfrm>
          <a:off x="13629640" y="17847672"/>
          <a:ext cx="74676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165826</xdr:rowOff>
    </xdr:from>
    <xdr:to>
      <xdr:col>76</xdr:col>
      <xdr:colOff>165100</xdr:colOff>
      <xdr:row>106</xdr:row>
      <xdr:rowOff>95976</xdr:rowOff>
    </xdr:to>
    <xdr:sp macro="" textlink="">
      <xdr:nvSpPr>
        <xdr:cNvPr id="590" name="楕円 589">
          <a:extLst>
            <a:ext uri="{FF2B5EF4-FFF2-40B4-BE49-F238E27FC236}">
              <a16:creationId xmlns:a16="http://schemas.microsoft.com/office/drawing/2014/main" xmlns="" id="{7D1801AA-7C7D-4059-A5F2-E85E79D836B1}"/>
            </a:ext>
          </a:extLst>
        </xdr:cNvPr>
        <xdr:cNvSpPr/>
      </xdr:nvSpPr>
      <xdr:spPr>
        <a:xfrm>
          <a:off x="12804140" y="177680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45176</xdr:rowOff>
    </xdr:from>
    <xdr:to>
      <xdr:col>81</xdr:col>
      <xdr:colOff>50800</xdr:colOff>
      <xdr:row>106</xdr:row>
      <xdr:rowOff>77832</xdr:rowOff>
    </xdr:to>
    <xdr:cxnSp macro="">
      <xdr:nvCxnSpPr>
        <xdr:cNvPr id="591" name="直線コネクタ 590">
          <a:extLst>
            <a:ext uri="{FF2B5EF4-FFF2-40B4-BE49-F238E27FC236}">
              <a16:creationId xmlns:a16="http://schemas.microsoft.com/office/drawing/2014/main" xmlns="" id="{ED9DF5F0-1E7F-4E3E-B54E-CD582F251275}"/>
            </a:ext>
          </a:extLst>
        </xdr:cNvPr>
        <xdr:cNvCxnSpPr/>
      </xdr:nvCxnSpPr>
      <xdr:spPr>
        <a:xfrm>
          <a:off x="12854940" y="17815016"/>
          <a:ext cx="7747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134801</xdr:rowOff>
    </xdr:from>
    <xdr:to>
      <xdr:col>72</xdr:col>
      <xdr:colOff>38100</xdr:colOff>
      <xdr:row>106</xdr:row>
      <xdr:rowOff>64951</xdr:rowOff>
    </xdr:to>
    <xdr:sp macro="" textlink="">
      <xdr:nvSpPr>
        <xdr:cNvPr id="592" name="楕円 591">
          <a:extLst>
            <a:ext uri="{FF2B5EF4-FFF2-40B4-BE49-F238E27FC236}">
              <a16:creationId xmlns:a16="http://schemas.microsoft.com/office/drawing/2014/main" xmlns="" id="{67FAC906-88B6-4342-8CF5-F9542641ECF9}"/>
            </a:ext>
          </a:extLst>
        </xdr:cNvPr>
        <xdr:cNvSpPr/>
      </xdr:nvSpPr>
      <xdr:spPr>
        <a:xfrm>
          <a:off x="12029440" y="1773700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14151</xdr:rowOff>
    </xdr:from>
    <xdr:to>
      <xdr:col>76</xdr:col>
      <xdr:colOff>114300</xdr:colOff>
      <xdr:row>106</xdr:row>
      <xdr:rowOff>45176</xdr:rowOff>
    </xdr:to>
    <xdr:cxnSp macro="">
      <xdr:nvCxnSpPr>
        <xdr:cNvPr id="593" name="直線コネクタ 592">
          <a:extLst>
            <a:ext uri="{FF2B5EF4-FFF2-40B4-BE49-F238E27FC236}">
              <a16:creationId xmlns:a16="http://schemas.microsoft.com/office/drawing/2014/main" xmlns="" id="{ED5CE037-9CE4-405E-9407-4878ECC2B530}"/>
            </a:ext>
          </a:extLst>
        </xdr:cNvPr>
        <xdr:cNvCxnSpPr/>
      </xdr:nvCxnSpPr>
      <xdr:spPr>
        <a:xfrm>
          <a:off x="12072620" y="17783991"/>
          <a:ext cx="78232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102144</xdr:rowOff>
    </xdr:from>
    <xdr:to>
      <xdr:col>67</xdr:col>
      <xdr:colOff>101600</xdr:colOff>
      <xdr:row>106</xdr:row>
      <xdr:rowOff>32294</xdr:rowOff>
    </xdr:to>
    <xdr:sp macro="" textlink="">
      <xdr:nvSpPr>
        <xdr:cNvPr id="594" name="楕円 593">
          <a:extLst>
            <a:ext uri="{FF2B5EF4-FFF2-40B4-BE49-F238E27FC236}">
              <a16:creationId xmlns:a16="http://schemas.microsoft.com/office/drawing/2014/main" xmlns="" id="{0EE8AF08-787A-4165-8C63-540174A8CC99}"/>
            </a:ext>
          </a:extLst>
        </xdr:cNvPr>
        <xdr:cNvSpPr/>
      </xdr:nvSpPr>
      <xdr:spPr>
        <a:xfrm>
          <a:off x="11231880" y="177043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152944</xdr:rowOff>
    </xdr:from>
    <xdr:to>
      <xdr:col>71</xdr:col>
      <xdr:colOff>177800</xdr:colOff>
      <xdr:row>106</xdr:row>
      <xdr:rowOff>14151</xdr:rowOff>
    </xdr:to>
    <xdr:cxnSp macro="">
      <xdr:nvCxnSpPr>
        <xdr:cNvPr id="595" name="直線コネクタ 594">
          <a:extLst>
            <a:ext uri="{FF2B5EF4-FFF2-40B4-BE49-F238E27FC236}">
              <a16:creationId xmlns:a16="http://schemas.microsoft.com/office/drawing/2014/main" xmlns="" id="{4BA36D63-6AE3-45BD-A3AC-5F055C560105}"/>
            </a:ext>
          </a:extLst>
        </xdr:cNvPr>
        <xdr:cNvCxnSpPr/>
      </xdr:nvCxnSpPr>
      <xdr:spPr>
        <a:xfrm>
          <a:off x="11282680" y="17755144"/>
          <a:ext cx="78994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133729</xdr:rowOff>
    </xdr:from>
    <xdr:ext cx="405111" cy="259045"/>
    <xdr:sp macro="" textlink="">
      <xdr:nvSpPr>
        <xdr:cNvPr id="596" name="n_1aveValue【公民館】&#10;有形固定資産減価償却率">
          <a:extLst>
            <a:ext uri="{FF2B5EF4-FFF2-40B4-BE49-F238E27FC236}">
              <a16:creationId xmlns:a16="http://schemas.microsoft.com/office/drawing/2014/main" xmlns="" id="{B48B87BC-3A3C-45D9-9D0A-0659E64C2715}"/>
            </a:ext>
          </a:extLst>
        </xdr:cNvPr>
        <xdr:cNvSpPr txBox="1"/>
      </xdr:nvSpPr>
      <xdr:spPr>
        <a:xfrm>
          <a:off x="13437244" y="17568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142620</xdr:rowOff>
    </xdr:from>
    <xdr:ext cx="405111" cy="259045"/>
    <xdr:sp macro="" textlink="">
      <xdr:nvSpPr>
        <xdr:cNvPr id="597" name="n_2aveValue【公民館】&#10;有形固定資産減価償却率">
          <a:extLst>
            <a:ext uri="{FF2B5EF4-FFF2-40B4-BE49-F238E27FC236}">
              <a16:creationId xmlns:a16="http://schemas.microsoft.com/office/drawing/2014/main" xmlns="" id="{E3794507-093C-4D14-9EBB-9AC0FA1B11F9}"/>
            </a:ext>
          </a:extLst>
        </xdr:cNvPr>
        <xdr:cNvSpPr txBox="1"/>
      </xdr:nvSpPr>
      <xdr:spPr>
        <a:xfrm>
          <a:off x="12675244" y="17912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129557</xdr:rowOff>
    </xdr:from>
    <xdr:ext cx="405111" cy="259045"/>
    <xdr:sp macro="" textlink="">
      <xdr:nvSpPr>
        <xdr:cNvPr id="598" name="n_3aveValue【公民館】&#10;有形固定資産減価償却率">
          <a:extLst>
            <a:ext uri="{FF2B5EF4-FFF2-40B4-BE49-F238E27FC236}">
              <a16:creationId xmlns:a16="http://schemas.microsoft.com/office/drawing/2014/main" xmlns="" id="{0B1636C2-2A15-4C97-A212-4D2FB61A3C74}"/>
            </a:ext>
          </a:extLst>
        </xdr:cNvPr>
        <xdr:cNvSpPr txBox="1"/>
      </xdr:nvSpPr>
      <xdr:spPr>
        <a:xfrm>
          <a:off x="11900544" y="1789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154050</xdr:rowOff>
    </xdr:from>
    <xdr:ext cx="405111" cy="259045"/>
    <xdr:sp macro="" textlink="">
      <xdr:nvSpPr>
        <xdr:cNvPr id="599" name="n_4aveValue【公民館】&#10;有形固定資産減価償却率">
          <a:extLst>
            <a:ext uri="{FF2B5EF4-FFF2-40B4-BE49-F238E27FC236}">
              <a16:creationId xmlns:a16="http://schemas.microsoft.com/office/drawing/2014/main" xmlns="" id="{2FE70442-2624-459A-B255-61C1D97A05FF}"/>
            </a:ext>
          </a:extLst>
        </xdr:cNvPr>
        <xdr:cNvSpPr txBox="1"/>
      </xdr:nvSpPr>
      <xdr:spPr>
        <a:xfrm>
          <a:off x="11102984" y="17923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119759</xdr:rowOff>
    </xdr:from>
    <xdr:ext cx="405111" cy="259045"/>
    <xdr:sp macro="" textlink="">
      <xdr:nvSpPr>
        <xdr:cNvPr id="600" name="n_1mainValue【公民館】&#10;有形固定資産減価償却率">
          <a:extLst>
            <a:ext uri="{FF2B5EF4-FFF2-40B4-BE49-F238E27FC236}">
              <a16:creationId xmlns:a16="http://schemas.microsoft.com/office/drawing/2014/main" xmlns="" id="{95B2B117-583F-49BF-BB02-3CE05EA7D451}"/>
            </a:ext>
          </a:extLst>
        </xdr:cNvPr>
        <xdr:cNvSpPr txBox="1"/>
      </xdr:nvSpPr>
      <xdr:spPr>
        <a:xfrm>
          <a:off x="13437244" y="17889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112503</xdr:rowOff>
    </xdr:from>
    <xdr:ext cx="405111" cy="259045"/>
    <xdr:sp macro="" textlink="">
      <xdr:nvSpPr>
        <xdr:cNvPr id="601" name="n_2mainValue【公民館】&#10;有形固定資産減価償却率">
          <a:extLst>
            <a:ext uri="{FF2B5EF4-FFF2-40B4-BE49-F238E27FC236}">
              <a16:creationId xmlns:a16="http://schemas.microsoft.com/office/drawing/2014/main" xmlns="" id="{8A1B466A-83D2-4CCE-B095-B9BA914D7D4F}"/>
            </a:ext>
          </a:extLst>
        </xdr:cNvPr>
        <xdr:cNvSpPr txBox="1"/>
      </xdr:nvSpPr>
      <xdr:spPr>
        <a:xfrm>
          <a:off x="12675244" y="17547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81478</xdr:rowOff>
    </xdr:from>
    <xdr:ext cx="405111" cy="259045"/>
    <xdr:sp macro="" textlink="">
      <xdr:nvSpPr>
        <xdr:cNvPr id="602" name="n_3mainValue【公民館】&#10;有形固定資産減価償却率">
          <a:extLst>
            <a:ext uri="{FF2B5EF4-FFF2-40B4-BE49-F238E27FC236}">
              <a16:creationId xmlns:a16="http://schemas.microsoft.com/office/drawing/2014/main" xmlns="" id="{2EA5DD45-9237-431C-83AB-D0654EB06B80}"/>
            </a:ext>
          </a:extLst>
        </xdr:cNvPr>
        <xdr:cNvSpPr txBox="1"/>
      </xdr:nvSpPr>
      <xdr:spPr>
        <a:xfrm>
          <a:off x="11900544" y="17516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48821</xdr:rowOff>
    </xdr:from>
    <xdr:ext cx="405111" cy="259045"/>
    <xdr:sp macro="" textlink="">
      <xdr:nvSpPr>
        <xdr:cNvPr id="603" name="n_4mainValue【公民館】&#10;有形固定資産減価償却率">
          <a:extLst>
            <a:ext uri="{FF2B5EF4-FFF2-40B4-BE49-F238E27FC236}">
              <a16:creationId xmlns:a16="http://schemas.microsoft.com/office/drawing/2014/main" xmlns="" id="{4E6DD451-85AE-4BED-B941-94CB423216CD}"/>
            </a:ext>
          </a:extLst>
        </xdr:cNvPr>
        <xdr:cNvSpPr txBox="1"/>
      </xdr:nvSpPr>
      <xdr:spPr>
        <a:xfrm>
          <a:off x="11102984" y="1748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4" name="正方形/長方形 603">
          <a:extLst>
            <a:ext uri="{FF2B5EF4-FFF2-40B4-BE49-F238E27FC236}">
              <a16:creationId xmlns:a16="http://schemas.microsoft.com/office/drawing/2014/main" xmlns="" id="{38F96B20-545F-400C-B3CD-D4B4A64C2427}"/>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5" name="正方形/長方形 604">
          <a:extLst>
            <a:ext uri="{FF2B5EF4-FFF2-40B4-BE49-F238E27FC236}">
              <a16:creationId xmlns:a16="http://schemas.microsoft.com/office/drawing/2014/main" xmlns="" id="{A908F76D-A556-4EAE-B05E-47AD64F1752C}"/>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6" name="正方形/長方形 605">
          <a:extLst>
            <a:ext uri="{FF2B5EF4-FFF2-40B4-BE49-F238E27FC236}">
              <a16:creationId xmlns:a16="http://schemas.microsoft.com/office/drawing/2014/main" xmlns="" id="{3E31ECA2-33F3-4C39-9977-AC7A5E9BDC93}"/>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7" name="正方形/長方形 606">
          <a:extLst>
            <a:ext uri="{FF2B5EF4-FFF2-40B4-BE49-F238E27FC236}">
              <a16:creationId xmlns:a16="http://schemas.microsoft.com/office/drawing/2014/main" xmlns="" id="{32A076B9-6863-4393-AECD-09AFAFF3AD84}"/>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8" name="正方形/長方形 607">
          <a:extLst>
            <a:ext uri="{FF2B5EF4-FFF2-40B4-BE49-F238E27FC236}">
              <a16:creationId xmlns:a16="http://schemas.microsoft.com/office/drawing/2014/main" xmlns="" id="{EA3ACEB8-9C3B-45AF-A42A-D8D1D22F265C}"/>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9" name="正方形/長方形 608">
          <a:extLst>
            <a:ext uri="{FF2B5EF4-FFF2-40B4-BE49-F238E27FC236}">
              <a16:creationId xmlns:a16="http://schemas.microsoft.com/office/drawing/2014/main" xmlns="" id="{E44145B7-E609-43FF-B8BB-1AD0BA0D6591}"/>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10" name="正方形/長方形 609">
          <a:extLst>
            <a:ext uri="{FF2B5EF4-FFF2-40B4-BE49-F238E27FC236}">
              <a16:creationId xmlns:a16="http://schemas.microsoft.com/office/drawing/2014/main" xmlns="" id="{8B7B10C5-44FE-44CE-B564-E68477C78647}"/>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1" name="正方形/長方形 610">
          <a:extLst>
            <a:ext uri="{FF2B5EF4-FFF2-40B4-BE49-F238E27FC236}">
              <a16:creationId xmlns:a16="http://schemas.microsoft.com/office/drawing/2014/main" xmlns="" id="{47FEC5A3-E441-47BC-8924-612ECE2C615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2" name="テキスト ボックス 611">
          <a:extLst>
            <a:ext uri="{FF2B5EF4-FFF2-40B4-BE49-F238E27FC236}">
              <a16:creationId xmlns:a16="http://schemas.microsoft.com/office/drawing/2014/main" xmlns="" id="{5B4C4B51-EC88-4776-8511-726D8EE50E43}"/>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3" name="直線コネクタ 612">
          <a:extLst>
            <a:ext uri="{FF2B5EF4-FFF2-40B4-BE49-F238E27FC236}">
              <a16:creationId xmlns:a16="http://schemas.microsoft.com/office/drawing/2014/main" xmlns="" id="{C3E20A63-A682-4FD5-89DE-0087CCE69E25}"/>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14" name="直線コネクタ 613">
          <a:extLst>
            <a:ext uri="{FF2B5EF4-FFF2-40B4-BE49-F238E27FC236}">
              <a16:creationId xmlns:a16="http://schemas.microsoft.com/office/drawing/2014/main" xmlns="" id="{D05FDBAA-8E81-4D9D-96E1-549F87FA49C0}"/>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15" name="テキスト ボックス 614">
          <a:extLst>
            <a:ext uri="{FF2B5EF4-FFF2-40B4-BE49-F238E27FC236}">
              <a16:creationId xmlns:a16="http://schemas.microsoft.com/office/drawing/2014/main" xmlns="" id="{498AFF96-9E47-4D89-A4D0-4F8F5FD4B747}"/>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16" name="直線コネクタ 615">
          <a:extLst>
            <a:ext uri="{FF2B5EF4-FFF2-40B4-BE49-F238E27FC236}">
              <a16:creationId xmlns:a16="http://schemas.microsoft.com/office/drawing/2014/main" xmlns="" id="{FDE17ED5-9D78-4E9F-AF7B-621EB9833823}"/>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17" name="テキスト ボックス 616">
          <a:extLst>
            <a:ext uri="{FF2B5EF4-FFF2-40B4-BE49-F238E27FC236}">
              <a16:creationId xmlns:a16="http://schemas.microsoft.com/office/drawing/2014/main" xmlns="" id="{5CB4E883-64DA-41FB-A458-A18CDFD9EFC8}"/>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18" name="直線コネクタ 617">
          <a:extLst>
            <a:ext uri="{FF2B5EF4-FFF2-40B4-BE49-F238E27FC236}">
              <a16:creationId xmlns:a16="http://schemas.microsoft.com/office/drawing/2014/main" xmlns="" id="{1976D7B7-CD17-4EC5-9019-CF77D6C2B05A}"/>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19" name="テキスト ボックス 618">
          <a:extLst>
            <a:ext uri="{FF2B5EF4-FFF2-40B4-BE49-F238E27FC236}">
              <a16:creationId xmlns:a16="http://schemas.microsoft.com/office/drawing/2014/main" xmlns="" id="{2CE9E9DA-35C2-4E39-9053-E9CF54CCD9A9}"/>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20" name="直線コネクタ 619">
          <a:extLst>
            <a:ext uri="{FF2B5EF4-FFF2-40B4-BE49-F238E27FC236}">
              <a16:creationId xmlns:a16="http://schemas.microsoft.com/office/drawing/2014/main" xmlns="" id="{A502A9DE-FAC2-4C2E-9B32-F2EAA81624F9}"/>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21" name="テキスト ボックス 620">
          <a:extLst>
            <a:ext uri="{FF2B5EF4-FFF2-40B4-BE49-F238E27FC236}">
              <a16:creationId xmlns:a16="http://schemas.microsoft.com/office/drawing/2014/main" xmlns="" id="{93AE06EB-5A38-476D-B7BA-48BBD1807D11}"/>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22" name="直線コネクタ 621">
          <a:extLst>
            <a:ext uri="{FF2B5EF4-FFF2-40B4-BE49-F238E27FC236}">
              <a16:creationId xmlns:a16="http://schemas.microsoft.com/office/drawing/2014/main" xmlns="" id="{48AE4A77-F0A0-4803-8258-EB715C71934F}"/>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23" name="テキスト ボックス 622">
          <a:extLst>
            <a:ext uri="{FF2B5EF4-FFF2-40B4-BE49-F238E27FC236}">
              <a16:creationId xmlns:a16="http://schemas.microsoft.com/office/drawing/2014/main" xmlns="" id="{B1A0010C-5641-4F7C-B05C-0FE9D190D566}"/>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24" name="直線コネクタ 623">
          <a:extLst>
            <a:ext uri="{FF2B5EF4-FFF2-40B4-BE49-F238E27FC236}">
              <a16:creationId xmlns:a16="http://schemas.microsoft.com/office/drawing/2014/main" xmlns="" id="{106DFD57-B3F2-4FA0-A45C-5CA65D10489A}"/>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25" name="テキスト ボックス 624">
          <a:extLst>
            <a:ext uri="{FF2B5EF4-FFF2-40B4-BE49-F238E27FC236}">
              <a16:creationId xmlns:a16="http://schemas.microsoft.com/office/drawing/2014/main" xmlns="" id="{356A7FBA-D5AC-4ABC-BAE5-F9B123DA84BE}"/>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6" name="直線コネクタ 625">
          <a:extLst>
            <a:ext uri="{FF2B5EF4-FFF2-40B4-BE49-F238E27FC236}">
              <a16:creationId xmlns:a16="http://schemas.microsoft.com/office/drawing/2014/main" xmlns="" id="{4EB8DED4-8F5F-4FCD-969A-A32D20A35F7E}"/>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7" name="テキスト ボックス 626">
          <a:extLst>
            <a:ext uri="{FF2B5EF4-FFF2-40B4-BE49-F238E27FC236}">
              <a16:creationId xmlns:a16="http://schemas.microsoft.com/office/drawing/2014/main" xmlns="" id="{F3ED039E-68CC-4138-854D-B5048A8A75A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8" name="【公民館】&#10;一人当たり面積グラフ枠">
          <a:extLst>
            <a:ext uri="{FF2B5EF4-FFF2-40B4-BE49-F238E27FC236}">
              <a16:creationId xmlns:a16="http://schemas.microsoft.com/office/drawing/2014/main" xmlns="" id="{2816BA63-46D8-428D-B811-6B898732D884}"/>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77288</xdr:rowOff>
    </xdr:from>
    <xdr:to>
      <xdr:col>116</xdr:col>
      <xdr:colOff>62864</xdr:colOff>
      <xdr:row>109</xdr:row>
      <xdr:rowOff>16873</xdr:rowOff>
    </xdr:to>
    <xdr:cxnSp macro="">
      <xdr:nvCxnSpPr>
        <xdr:cNvPr id="629" name="直線コネクタ 628">
          <a:extLst>
            <a:ext uri="{FF2B5EF4-FFF2-40B4-BE49-F238E27FC236}">
              <a16:creationId xmlns:a16="http://schemas.microsoft.com/office/drawing/2014/main" xmlns="" id="{8213B921-6533-4DB8-BD7A-340D0B08892C}"/>
            </a:ext>
          </a:extLst>
        </xdr:cNvPr>
        <xdr:cNvCxnSpPr/>
      </xdr:nvCxnSpPr>
      <xdr:spPr>
        <a:xfrm flipV="1">
          <a:off x="19509104" y="16841288"/>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20700</xdr:rowOff>
    </xdr:from>
    <xdr:ext cx="469744" cy="259045"/>
    <xdr:sp macro="" textlink="">
      <xdr:nvSpPr>
        <xdr:cNvPr id="630" name="【公民館】&#10;一人当たり面積最小値テキスト">
          <a:extLst>
            <a:ext uri="{FF2B5EF4-FFF2-40B4-BE49-F238E27FC236}">
              <a16:creationId xmlns:a16="http://schemas.microsoft.com/office/drawing/2014/main" xmlns="" id="{F1CE18F5-5D00-4EA1-A011-6C8D7A14FA4A}"/>
            </a:ext>
          </a:extLst>
        </xdr:cNvPr>
        <xdr:cNvSpPr txBox="1"/>
      </xdr:nvSpPr>
      <xdr:spPr>
        <a:xfrm>
          <a:off x="19547840" y="18293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16873</xdr:rowOff>
    </xdr:from>
    <xdr:to>
      <xdr:col>116</xdr:col>
      <xdr:colOff>152400</xdr:colOff>
      <xdr:row>109</xdr:row>
      <xdr:rowOff>16873</xdr:rowOff>
    </xdr:to>
    <xdr:cxnSp macro="">
      <xdr:nvCxnSpPr>
        <xdr:cNvPr id="631" name="直線コネクタ 630">
          <a:extLst>
            <a:ext uri="{FF2B5EF4-FFF2-40B4-BE49-F238E27FC236}">
              <a16:creationId xmlns:a16="http://schemas.microsoft.com/office/drawing/2014/main" xmlns="" id="{6CCA3C8B-38F3-4A13-89B9-2A6AC6A3C163}"/>
            </a:ext>
          </a:extLst>
        </xdr:cNvPr>
        <xdr:cNvCxnSpPr/>
      </xdr:nvCxnSpPr>
      <xdr:spPr>
        <a:xfrm>
          <a:off x="19443700" y="182896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23965</xdr:rowOff>
    </xdr:from>
    <xdr:ext cx="469744" cy="259045"/>
    <xdr:sp macro="" textlink="">
      <xdr:nvSpPr>
        <xdr:cNvPr id="632" name="【公民館】&#10;一人当たり面積最大値テキスト">
          <a:extLst>
            <a:ext uri="{FF2B5EF4-FFF2-40B4-BE49-F238E27FC236}">
              <a16:creationId xmlns:a16="http://schemas.microsoft.com/office/drawing/2014/main" xmlns="" id="{7B55DF78-30C1-4E3E-BADE-F3DDF4E23A9F}"/>
            </a:ext>
          </a:extLst>
        </xdr:cNvPr>
        <xdr:cNvSpPr txBox="1"/>
      </xdr:nvSpPr>
      <xdr:spPr>
        <a:xfrm>
          <a:off x="19547840" y="16620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77288</xdr:rowOff>
    </xdr:from>
    <xdr:to>
      <xdr:col>116</xdr:col>
      <xdr:colOff>152400</xdr:colOff>
      <xdr:row>100</xdr:row>
      <xdr:rowOff>77288</xdr:rowOff>
    </xdr:to>
    <xdr:cxnSp macro="">
      <xdr:nvCxnSpPr>
        <xdr:cNvPr id="633" name="直線コネクタ 632">
          <a:extLst>
            <a:ext uri="{FF2B5EF4-FFF2-40B4-BE49-F238E27FC236}">
              <a16:creationId xmlns:a16="http://schemas.microsoft.com/office/drawing/2014/main" xmlns="" id="{5C4C99DE-8876-45F9-8416-4F8E8588E0B9}"/>
            </a:ext>
          </a:extLst>
        </xdr:cNvPr>
        <xdr:cNvCxnSpPr/>
      </xdr:nvCxnSpPr>
      <xdr:spPr>
        <a:xfrm>
          <a:off x="19443700" y="168412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65876</xdr:rowOff>
    </xdr:from>
    <xdr:ext cx="469744" cy="259045"/>
    <xdr:sp macro="" textlink="">
      <xdr:nvSpPr>
        <xdr:cNvPr id="634" name="【公民館】&#10;一人当たり面積平均値テキスト">
          <a:extLst>
            <a:ext uri="{FF2B5EF4-FFF2-40B4-BE49-F238E27FC236}">
              <a16:creationId xmlns:a16="http://schemas.microsoft.com/office/drawing/2014/main" xmlns="" id="{5BB65B6A-6BE7-415F-924F-B9EDDCC66A1B}"/>
            </a:ext>
          </a:extLst>
        </xdr:cNvPr>
        <xdr:cNvSpPr txBox="1"/>
      </xdr:nvSpPr>
      <xdr:spPr>
        <a:xfrm>
          <a:off x="19547840" y="17835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87449</xdr:rowOff>
    </xdr:from>
    <xdr:to>
      <xdr:col>116</xdr:col>
      <xdr:colOff>114300</xdr:colOff>
      <xdr:row>107</xdr:row>
      <xdr:rowOff>17599</xdr:rowOff>
    </xdr:to>
    <xdr:sp macro="" textlink="">
      <xdr:nvSpPr>
        <xdr:cNvPr id="635" name="フローチャート: 判断 634">
          <a:extLst>
            <a:ext uri="{FF2B5EF4-FFF2-40B4-BE49-F238E27FC236}">
              <a16:creationId xmlns:a16="http://schemas.microsoft.com/office/drawing/2014/main" xmlns="" id="{12805596-AA87-40F8-953C-C2347EB401D2}"/>
            </a:ext>
          </a:extLst>
        </xdr:cNvPr>
        <xdr:cNvSpPr/>
      </xdr:nvSpPr>
      <xdr:spPr>
        <a:xfrm>
          <a:off x="19458940" y="178572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90714</xdr:rowOff>
    </xdr:from>
    <xdr:to>
      <xdr:col>112</xdr:col>
      <xdr:colOff>38100</xdr:colOff>
      <xdr:row>107</xdr:row>
      <xdr:rowOff>20864</xdr:rowOff>
    </xdr:to>
    <xdr:sp macro="" textlink="">
      <xdr:nvSpPr>
        <xdr:cNvPr id="636" name="フローチャート: 判断 635">
          <a:extLst>
            <a:ext uri="{FF2B5EF4-FFF2-40B4-BE49-F238E27FC236}">
              <a16:creationId xmlns:a16="http://schemas.microsoft.com/office/drawing/2014/main" xmlns="" id="{B91BCBD9-F820-44C5-8690-5EC41F2BD6EE}"/>
            </a:ext>
          </a:extLst>
        </xdr:cNvPr>
        <xdr:cNvSpPr/>
      </xdr:nvSpPr>
      <xdr:spPr>
        <a:xfrm>
          <a:off x="18735040" y="178605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76563</xdr:rowOff>
    </xdr:from>
    <xdr:to>
      <xdr:col>107</xdr:col>
      <xdr:colOff>101600</xdr:colOff>
      <xdr:row>107</xdr:row>
      <xdr:rowOff>6713</xdr:rowOff>
    </xdr:to>
    <xdr:sp macro="" textlink="">
      <xdr:nvSpPr>
        <xdr:cNvPr id="637" name="フローチャート: 判断 636">
          <a:extLst>
            <a:ext uri="{FF2B5EF4-FFF2-40B4-BE49-F238E27FC236}">
              <a16:creationId xmlns:a16="http://schemas.microsoft.com/office/drawing/2014/main" xmlns="" id="{4D75E391-C77C-424E-BECD-AFA0B9FDB9E0}"/>
            </a:ext>
          </a:extLst>
        </xdr:cNvPr>
        <xdr:cNvSpPr/>
      </xdr:nvSpPr>
      <xdr:spPr>
        <a:xfrm>
          <a:off x="17937480" y="178464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68943</xdr:rowOff>
    </xdr:from>
    <xdr:to>
      <xdr:col>102</xdr:col>
      <xdr:colOff>165100</xdr:colOff>
      <xdr:row>106</xdr:row>
      <xdr:rowOff>170543</xdr:rowOff>
    </xdr:to>
    <xdr:sp macro="" textlink="">
      <xdr:nvSpPr>
        <xdr:cNvPr id="638" name="フローチャート: 判断 637">
          <a:extLst>
            <a:ext uri="{FF2B5EF4-FFF2-40B4-BE49-F238E27FC236}">
              <a16:creationId xmlns:a16="http://schemas.microsoft.com/office/drawing/2014/main" xmlns="" id="{1A10ED0B-A886-4965-9D6E-9141B53AE760}"/>
            </a:ext>
          </a:extLst>
        </xdr:cNvPr>
        <xdr:cNvSpPr/>
      </xdr:nvSpPr>
      <xdr:spPr>
        <a:xfrm>
          <a:off x="17162780" y="1783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73298</xdr:rowOff>
    </xdr:from>
    <xdr:to>
      <xdr:col>98</xdr:col>
      <xdr:colOff>38100</xdr:colOff>
      <xdr:row>107</xdr:row>
      <xdr:rowOff>3448</xdr:rowOff>
    </xdr:to>
    <xdr:sp macro="" textlink="">
      <xdr:nvSpPr>
        <xdr:cNvPr id="639" name="フローチャート: 判断 638">
          <a:extLst>
            <a:ext uri="{FF2B5EF4-FFF2-40B4-BE49-F238E27FC236}">
              <a16:creationId xmlns:a16="http://schemas.microsoft.com/office/drawing/2014/main" xmlns="" id="{2E20DCB4-E2CD-4FC3-A586-19DC259A8FBA}"/>
            </a:ext>
          </a:extLst>
        </xdr:cNvPr>
        <xdr:cNvSpPr/>
      </xdr:nvSpPr>
      <xdr:spPr>
        <a:xfrm>
          <a:off x="16388080" y="178431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40" name="テキスト ボックス 639">
          <a:extLst>
            <a:ext uri="{FF2B5EF4-FFF2-40B4-BE49-F238E27FC236}">
              <a16:creationId xmlns:a16="http://schemas.microsoft.com/office/drawing/2014/main" xmlns="" id="{7425B98E-21B3-4B59-B3B6-AD87B9FC6D3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1" name="テキスト ボックス 640">
          <a:extLst>
            <a:ext uri="{FF2B5EF4-FFF2-40B4-BE49-F238E27FC236}">
              <a16:creationId xmlns:a16="http://schemas.microsoft.com/office/drawing/2014/main" xmlns="" id="{D54A2944-C8E9-455E-820F-288D52F97EE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2" name="テキスト ボックス 641">
          <a:extLst>
            <a:ext uri="{FF2B5EF4-FFF2-40B4-BE49-F238E27FC236}">
              <a16:creationId xmlns:a16="http://schemas.microsoft.com/office/drawing/2014/main" xmlns="" id="{3346D023-3D84-4619-AB06-3B93BB788EC8}"/>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3" name="テキスト ボックス 642">
          <a:extLst>
            <a:ext uri="{FF2B5EF4-FFF2-40B4-BE49-F238E27FC236}">
              <a16:creationId xmlns:a16="http://schemas.microsoft.com/office/drawing/2014/main" xmlns="" id="{1FF95992-4F1E-4930-92AA-187ECAB020AE}"/>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4" name="テキスト ボックス 643">
          <a:extLst>
            <a:ext uri="{FF2B5EF4-FFF2-40B4-BE49-F238E27FC236}">
              <a16:creationId xmlns:a16="http://schemas.microsoft.com/office/drawing/2014/main" xmlns="" id="{3F9EB80D-F579-4A63-B172-F87BBD4A860D}"/>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135889</xdr:rowOff>
    </xdr:from>
    <xdr:to>
      <xdr:col>116</xdr:col>
      <xdr:colOff>114300</xdr:colOff>
      <xdr:row>102</xdr:row>
      <xdr:rowOff>66039</xdr:rowOff>
    </xdr:to>
    <xdr:sp macro="" textlink="">
      <xdr:nvSpPr>
        <xdr:cNvPr id="645" name="楕円 644">
          <a:extLst>
            <a:ext uri="{FF2B5EF4-FFF2-40B4-BE49-F238E27FC236}">
              <a16:creationId xmlns:a16="http://schemas.microsoft.com/office/drawing/2014/main" xmlns="" id="{C62A2772-AD86-427F-818B-56C857DB9D68}"/>
            </a:ext>
          </a:extLst>
        </xdr:cNvPr>
        <xdr:cNvSpPr/>
      </xdr:nvSpPr>
      <xdr:spPr>
        <a:xfrm>
          <a:off x="19458940" y="170675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158766</xdr:rowOff>
    </xdr:from>
    <xdr:ext cx="469744" cy="259045"/>
    <xdr:sp macro="" textlink="">
      <xdr:nvSpPr>
        <xdr:cNvPr id="646" name="【公民館】&#10;一人当たり面積該当値テキスト">
          <a:extLst>
            <a:ext uri="{FF2B5EF4-FFF2-40B4-BE49-F238E27FC236}">
              <a16:creationId xmlns:a16="http://schemas.microsoft.com/office/drawing/2014/main" xmlns="" id="{09632278-6C43-4448-8E1F-FBB146C99997}"/>
            </a:ext>
          </a:extLst>
        </xdr:cNvPr>
        <xdr:cNvSpPr txBox="1"/>
      </xdr:nvSpPr>
      <xdr:spPr>
        <a:xfrm>
          <a:off x="19547840" y="1692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148952</xdr:rowOff>
    </xdr:from>
    <xdr:to>
      <xdr:col>112</xdr:col>
      <xdr:colOff>38100</xdr:colOff>
      <xdr:row>102</xdr:row>
      <xdr:rowOff>79102</xdr:rowOff>
    </xdr:to>
    <xdr:sp macro="" textlink="">
      <xdr:nvSpPr>
        <xdr:cNvPr id="647" name="楕円 646">
          <a:extLst>
            <a:ext uri="{FF2B5EF4-FFF2-40B4-BE49-F238E27FC236}">
              <a16:creationId xmlns:a16="http://schemas.microsoft.com/office/drawing/2014/main" xmlns="" id="{5ED2DFE5-F243-45A2-88CA-27B9FB6516C3}"/>
            </a:ext>
          </a:extLst>
        </xdr:cNvPr>
        <xdr:cNvSpPr/>
      </xdr:nvSpPr>
      <xdr:spPr>
        <a:xfrm>
          <a:off x="18735040" y="1708059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15239</xdr:rowOff>
    </xdr:from>
    <xdr:to>
      <xdr:col>116</xdr:col>
      <xdr:colOff>63500</xdr:colOff>
      <xdr:row>102</xdr:row>
      <xdr:rowOff>28302</xdr:rowOff>
    </xdr:to>
    <xdr:cxnSp macro="">
      <xdr:nvCxnSpPr>
        <xdr:cNvPr id="648" name="直線コネクタ 647">
          <a:extLst>
            <a:ext uri="{FF2B5EF4-FFF2-40B4-BE49-F238E27FC236}">
              <a16:creationId xmlns:a16="http://schemas.microsoft.com/office/drawing/2014/main" xmlns="" id="{B40F5805-A0DA-4DFB-A08F-1574EAAD3686}"/>
            </a:ext>
          </a:extLst>
        </xdr:cNvPr>
        <xdr:cNvCxnSpPr/>
      </xdr:nvCxnSpPr>
      <xdr:spPr>
        <a:xfrm flipV="1">
          <a:off x="18778220" y="17114519"/>
          <a:ext cx="73152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153307</xdr:rowOff>
    </xdr:from>
    <xdr:to>
      <xdr:col>107</xdr:col>
      <xdr:colOff>101600</xdr:colOff>
      <xdr:row>102</xdr:row>
      <xdr:rowOff>83457</xdr:rowOff>
    </xdr:to>
    <xdr:sp macro="" textlink="">
      <xdr:nvSpPr>
        <xdr:cNvPr id="649" name="楕円 648">
          <a:extLst>
            <a:ext uri="{FF2B5EF4-FFF2-40B4-BE49-F238E27FC236}">
              <a16:creationId xmlns:a16="http://schemas.microsoft.com/office/drawing/2014/main" xmlns="" id="{213310E0-9013-4DA7-8709-DB30B19C6575}"/>
            </a:ext>
          </a:extLst>
        </xdr:cNvPr>
        <xdr:cNvSpPr/>
      </xdr:nvSpPr>
      <xdr:spPr>
        <a:xfrm>
          <a:off x="17937480" y="170849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28302</xdr:rowOff>
    </xdr:from>
    <xdr:to>
      <xdr:col>111</xdr:col>
      <xdr:colOff>177800</xdr:colOff>
      <xdr:row>102</xdr:row>
      <xdr:rowOff>32657</xdr:rowOff>
    </xdr:to>
    <xdr:cxnSp macro="">
      <xdr:nvCxnSpPr>
        <xdr:cNvPr id="650" name="直線コネクタ 649">
          <a:extLst>
            <a:ext uri="{FF2B5EF4-FFF2-40B4-BE49-F238E27FC236}">
              <a16:creationId xmlns:a16="http://schemas.microsoft.com/office/drawing/2014/main" xmlns="" id="{BC54A64E-29F6-4018-8E93-A37F9DE870E7}"/>
            </a:ext>
          </a:extLst>
        </xdr:cNvPr>
        <xdr:cNvCxnSpPr/>
      </xdr:nvCxnSpPr>
      <xdr:spPr>
        <a:xfrm flipV="1">
          <a:off x="17988280" y="17127582"/>
          <a:ext cx="78994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163105</xdr:rowOff>
    </xdr:from>
    <xdr:to>
      <xdr:col>102</xdr:col>
      <xdr:colOff>165100</xdr:colOff>
      <xdr:row>102</xdr:row>
      <xdr:rowOff>93255</xdr:rowOff>
    </xdr:to>
    <xdr:sp macro="" textlink="">
      <xdr:nvSpPr>
        <xdr:cNvPr id="651" name="楕円 650">
          <a:extLst>
            <a:ext uri="{FF2B5EF4-FFF2-40B4-BE49-F238E27FC236}">
              <a16:creationId xmlns:a16="http://schemas.microsoft.com/office/drawing/2014/main" xmlns="" id="{02270093-5B85-4D09-B0C9-0BB63063BD39}"/>
            </a:ext>
          </a:extLst>
        </xdr:cNvPr>
        <xdr:cNvSpPr/>
      </xdr:nvSpPr>
      <xdr:spPr>
        <a:xfrm>
          <a:off x="17162780" y="170947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32657</xdr:rowOff>
    </xdr:from>
    <xdr:to>
      <xdr:col>107</xdr:col>
      <xdr:colOff>50800</xdr:colOff>
      <xdr:row>102</xdr:row>
      <xdr:rowOff>42455</xdr:rowOff>
    </xdr:to>
    <xdr:cxnSp macro="">
      <xdr:nvCxnSpPr>
        <xdr:cNvPr id="652" name="直線コネクタ 651">
          <a:extLst>
            <a:ext uri="{FF2B5EF4-FFF2-40B4-BE49-F238E27FC236}">
              <a16:creationId xmlns:a16="http://schemas.microsoft.com/office/drawing/2014/main" xmlns="" id="{25F3795F-668A-43BF-9E64-FAC58BBFF470}"/>
            </a:ext>
          </a:extLst>
        </xdr:cNvPr>
        <xdr:cNvCxnSpPr/>
      </xdr:nvCxnSpPr>
      <xdr:spPr>
        <a:xfrm flipV="1">
          <a:off x="17213580" y="17131937"/>
          <a:ext cx="7747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169636</xdr:rowOff>
    </xdr:from>
    <xdr:to>
      <xdr:col>98</xdr:col>
      <xdr:colOff>38100</xdr:colOff>
      <xdr:row>102</xdr:row>
      <xdr:rowOff>99786</xdr:rowOff>
    </xdr:to>
    <xdr:sp macro="" textlink="">
      <xdr:nvSpPr>
        <xdr:cNvPr id="653" name="楕円 652">
          <a:extLst>
            <a:ext uri="{FF2B5EF4-FFF2-40B4-BE49-F238E27FC236}">
              <a16:creationId xmlns:a16="http://schemas.microsoft.com/office/drawing/2014/main" xmlns="" id="{13DD3645-FF95-4DE6-801E-707ECAD934BA}"/>
            </a:ext>
          </a:extLst>
        </xdr:cNvPr>
        <xdr:cNvSpPr/>
      </xdr:nvSpPr>
      <xdr:spPr>
        <a:xfrm>
          <a:off x="16388080" y="171012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42455</xdr:rowOff>
    </xdr:from>
    <xdr:to>
      <xdr:col>102</xdr:col>
      <xdr:colOff>114300</xdr:colOff>
      <xdr:row>102</xdr:row>
      <xdr:rowOff>48986</xdr:rowOff>
    </xdr:to>
    <xdr:cxnSp macro="">
      <xdr:nvCxnSpPr>
        <xdr:cNvPr id="654" name="直線コネクタ 653">
          <a:extLst>
            <a:ext uri="{FF2B5EF4-FFF2-40B4-BE49-F238E27FC236}">
              <a16:creationId xmlns:a16="http://schemas.microsoft.com/office/drawing/2014/main" xmlns="" id="{63A8E582-5F6E-435B-BFA9-5E6B2B8CDEE9}"/>
            </a:ext>
          </a:extLst>
        </xdr:cNvPr>
        <xdr:cNvCxnSpPr/>
      </xdr:nvCxnSpPr>
      <xdr:spPr>
        <a:xfrm flipV="1">
          <a:off x="16431260" y="17141735"/>
          <a:ext cx="78232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11991</xdr:rowOff>
    </xdr:from>
    <xdr:ext cx="469744" cy="259045"/>
    <xdr:sp macro="" textlink="">
      <xdr:nvSpPr>
        <xdr:cNvPr id="655" name="n_1aveValue【公民館】&#10;一人当たり面積">
          <a:extLst>
            <a:ext uri="{FF2B5EF4-FFF2-40B4-BE49-F238E27FC236}">
              <a16:creationId xmlns:a16="http://schemas.microsoft.com/office/drawing/2014/main" xmlns="" id="{3D8EB030-BB60-4748-8B9A-88C31D88794D}"/>
            </a:ext>
          </a:extLst>
        </xdr:cNvPr>
        <xdr:cNvSpPr txBox="1"/>
      </xdr:nvSpPr>
      <xdr:spPr>
        <a:xfrm>
          <a:off x="18561127" y="17949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169290</xdr:rowOff>
    </xdr:from>
    <xdr:ext cx="469744" cy="259045"/>
    <xdr:sp macro="" textlink="">
      <xdr:nvSpPr>
        <xdr:cNvPr id="656" name="n_2aveValue【公民館】&#10;一人当たり面積">
          <a:extLst>
            <a:ext uri="{FF2B5EF4-FFF2-40B4-BE49-F238E27FC236}">
              <a16:creationId xmlns:a16="http://schemas.microsoft.com/office/drawing/2014/main" xmlns="" id="{BEA06727-F03D-49A6-B08B-DC9C5C900297}"/>
            </a:ext>
          </a:extLst>
        </xdr:cNvPr>
        <xdr:cNvSpPr txBox="1"/>
      </xdr:nvSpPr>
      <xdr:spPr>
        <a:xfrm>
          <a:off x="17776267" y="17939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161670</xdr:rowOff>
    </xdr:from>
    <xdr:ext cx="469744" cy="259045"/>
    <xdr:sp macro="" textlink="">
      <xdr:nvSpPr>
        <xdr:cNvPr id="657" name="n_3aveValue【公民館】&#10;一人当たり面積">
          <a:extLst>
            <a:ext uri="{FF2B5EF4-FFF2-40B4-BE49-F238E27FC236}">
              <a16:creationId xmlns:a16="http://schemas.microsoft.com/office/drawing/2014/main" xmlns="" id="{97E9FA6F-D233-476A-9A32-37C2CFE9D265}"/>
            </a:ext>
          </a:extLst>
        </xdr:cNvPr>
        <xdr:cNvSpPr txBox="1"/>
      </xdr:nvSpPr>
      <xdr:spPr>
        <a:xfrm>
          <a:off x="17001567" y="17931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166025</xdr:rowOff>
    </xdr:from>
    <xdr:ext cx="469744" cy="259045"/>
    <xdr:sp macro="" textlink="">
      <xdr:nvSpPr>
        <xdr:cNvPr id="658" name="n_4aveValue【公民館】&#10;一人当たり面積">
          <a:extLst>
            <a:ext uri="{FF2B5EF4-FFF2-40B4-BE49-F238E27FC236}">
              <a16:creationId xmlns:a16="http://schemas.microsoft.com/office/drawing/2014/main" xmlns="" id="{1EE79F05-43A9-4996-AC2C-8D039FA8E07F}"/>
            </a:ext>
          </a:extLst>
        </xdr:cNvPr>
        <xdr:cNvSpPr txBox="1"/>
      </xdr:nvSpPr>
      <xdr:spPr>
        <a:xfrm>
          <a:off x="16226867" y="17935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95629</xdr:rowOff>
    </xdr:from>
    <xdr:ext cx="469744" cy="259045"/>
    <xdr:sp macro="" textlink="">
      <xdr:nvSpPr>
        <xdr:cNvPr id="659" name="n_1mainValue【公民館】&#10;一人当たり面積">
          <a:extLst>
            <a:ext uri="{FF2B5EF4-FFF2-40B4-BE49-F238E27FC236}">
              <a16:creationId xmlns:a16="http://schemas.microsoft.com/office/drawing/2014/main" xmlns="" id="{5E099D32-3C19-4A5E-86F5-B00A6E2A29BD}"/>
            </a:ext>
          </a:extLst>
        </xdr:cNvPr>
        <xdr:cNvSpPr txBox="1"/>
      </xdr:nvSpPr>
      <xdr:spPr>
        <a:xfrm>
          <a:off x="18561127" y="16859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99984</xdr:rowOff>
    </xdr:from>
    <xdr:ext cx="469744" cy="259045"/>
    <xdr:sp macro="" textlink="">
      <xdr:nvSpPr>
        <xdr:cNvPr id="660" name="n_2mainValue【公民館】&#10;一人当たり面積">
          <a:extLst>
            <a:ext uri="{FF2B5EF4-FFF2-40B4-BE49-F238E27FC236}">
              <a16:creationId xmlns:a16="http://schemas.microsoft.com/office/drawing/2014/main" xmlns="" id="{043671CE-322D-4785-BEAD-59C2B4F58004}"/>
            </a:ext>
          </a:extLst>
        </xdr:cNvPr>
        <xdr:cNvSpPr txBox="1"/>
      </xdr:nvSpPr>
      <xdr:spPr>
        <a:xfrm>
          <a:off x="17776267" y="16863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109782</xdr:rowOff>
    </xdr:from>
    <xdr:ext cx="469744" cy="259045"/>
    <xdr:sp macro="" textlink="">
      <xdr:nvSpPr>
        <xdr:cNvPr id="661" name="n_3mainValue【公民館】&#10;一人当たり面積">
          <a:extLst>
            <a:ext uri="{FF2B5EF4-FFF2-40B4-BE49-F238E27FC236}">
              <a16:creationId xmlns:a16="http://schemas.microsoft.com/office/drawing/2014/main" xmlns="" id="{9F9BD5E5-57F5-44DB-8E7F-8CE84551B9B7}"/>
            </a:ext>
          </a:extLst>
        </xdr:cNvPr>
        <xdr:cNvSpPr txBox="1"/>
      </xdr:nvSpPr>
      <xdr:spPr>
        <a:xfrm>
          <a:off x="17001567" y="1687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116313</xdr:rowOff>
    </xdr:from>
    <xdr:ext cx="469744" cy="259045"/>
    <xdr:sp macro="" textlink="">
      <xdr:nvSpPr>
        <xdr:cNvPr id="662" name="n_4mainValue【公民館】&#10;一人当たり面積">
          <a:extLst>
            <a:ext uri="{FF2B5EF4-FFF2-40B4-BE49-F238E27FC236}">
              <a16:creationId xmlns:a16="http://schemas.microsoft.com/office/drawing/2014/main" xmlns="" id="{82F12D9D-724A-4B15-9F3D-5E7598895903}"/>
            </a:ext>
          </a:extLst>
        </xdr:cNvPr>
        <xdr:cNvSpPr txBox="1"/>
      </xdr:nvSpPr>
      <xdr:spPr>
        <a:xfrm>
          <a:off x="16226867" y="1688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3" name="正方形/長方形 662">
          <a:extLst>
            <a:ext uri="{FF2B5EF4-FFF2-40B4-BE49-F238E27FC236}">
              <a16:creationId xmlns:a16="http://schemas.microsoft.com/office/drawing/2014/main" xmlns="" id="{552473DB-44C2-47EB-B02A-CA155461C107}"/>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4" name="正方形/長方形 663">
          <a:extLst>
            <a:ext uri="{FF2B5EF4-FFF2-40B4-BE49-F238E27FC236}">
              <a16:creationId xmlns:a16="http://schemas.microsoft.com/office/drawing/2014/main" xmlns="" id="{3F17C8D3-F8D9-43F1-829B-723BB32533DC}"/>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5" name="テキスト ボックス 664">
          <a:extLst>
            <a:ext uri="{FF2B5EF4-FFF2-40B4-BE49-F238E27FC236}">
              <a16:creationId xmlns:a16="http://schemas.microsoft.com/office/drawing/2014/main" xmlns="" id="{BA42268A-7E9B-421A-91F7-D1D4795A8AB1}"/>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公営住宅については、一人当たりの面積が類似団体を大きく上回っている。移住定住を促進し、一人当たりの面積の抑制に努めたい。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学校施設については老朽化が進んでいるため、有形固定資産減価償却率が類似団体を上回っている。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公民館については、一人当たりの面積が類似団体を大きく上回っている。移住定収を促進し、一人当たりの面積の抑制に努めたい。</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CEB92A8B-6F97-479E-8578-E06965344BB2}"/>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0D08611F-C565-466A-9CF2-E0E7631BB924}"/>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B00BADD4-09C2-40E3-8CEA-50A0FB951D33}"/>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E12F00BB-89DD-41FE-8B00-BA7E7DC268CE}"/>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1F55022C-6982-4583-917E-3D07623F2263}"/>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A0C244F1-8D90-46B3-8DD2-20193F4CA881}"/>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588B051D-1D39-4217-933E-E64EFEF63218}"/>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4C530CEB-4FBA-4563-90DB-63194217B00D}"/>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B44AE35D-C9A4-4D3A-B7F3-7FDE412B6324}"/>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D171C47E-87F1-4A72-A07F-7A51B3B59036}"/>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5,147
5,127
14.26
11,321,029
11,060,892
219,731
3,077,013
23,145,496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2B4D3FF6-4295-46D2-BA8A-85743142753E}"/>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D4CA578C-7F9B-446D-B6E5-4829C41856A1}"/>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C52B9F66-1866-41C5-8394-85418E7CC6DA}"/>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362EE38C-421A-47DF-B6BF-C6247053FC36}"/>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B82E96E3-3BB3-47FE-AFF9-B6AB3E4B37C2}"/>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EDFA6469-3928-4929-97C2-3113C6780135}"/>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CAE3BDAB-17F2-4077-B6F1-5624AE19C4E5}"/>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9583270A-EF58-4250-B753-9D4B866B718A}"/>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9143C2A6-2DB3-4565-9CF9-6CC1AFB9B0B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3287EA2C-543D-4C05-93C7-BACD5349F80E}"/>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5DE2AB7B-1403-4C97-989E-5647327DF202}"/>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276D6C08-FDFD-4786-B87E-88B43CC0E39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30DCF22C-C0C8-4436-9C76-5BC864AE3D3E}"/>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5AFC5E8D-3AAB-479F-86E0-EAC04A447276}"/>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F8287234-3D57-4B2F-B6E8-A3DFDC2307C7}"/>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DEB40895-4EF2-478F-A4BA-3C27A4D7F6A6}"/>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4F438AA-0759-4EFD-84CB-A6220EB0EB8A}"/>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B3F253E5-A9CD-46D1-BD8D-16872D7EB775}"/>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A8FA156C-DAD2-4F0D-B72D-7B52B16BF0D2}"/>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D88E4C1A-84CE-4AC5-84C3-CCD3642F90A2}"/>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07F748C0-2FD1-49C2-9305-5A4CDCA8E661}"/>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9103E963-6258-4E80-8BE1-16E8B0393D2B}"/>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C15A5EE5-BA89-4255-94F7-408D4A2DCC21}"/>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AF0F8490-68ED-479E-B9C4-65643AE73CD1}"/>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0EB4EC93-3CA2-49AC-B444-54388AEFBF93}"/>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E04B9EA9-9F25-42BA-AFD4-5E5F2B75C0E7}"/>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9BF72482-16B6-497B-A6D9-30AB77E1255E}"/>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0BD6C322-E105-4EC8-A373-7286D9D1E0D1}"/>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852B42A9-CD9A-4429-B025-18276BC1DD53}"/>
            </a:ext>
          </a:extLst>
        </xdr:cNvPr>
        <xdr:cNvSpPr/>
      </xdr:nvSpPr>
      <xdr:spPr>
        <a:xfrm>
          <a:off x="67056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xmlns="" id="{BFED0B36-02E2-4296-AD01-5EFA14C8309D}"/>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xmlns="" id="{379BEA7C-C40E-4047-8AB5-327E05C42E8B}"/>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xmlns="" id="{E81DFE99-7462-4CB6-8004-CC96775EC322}"/>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xmlns="" id="{F78CF1D4-6F61-4A88-95E9-A50132A9A205}"/>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xmlns="" id="{AF3D5286-2CBE-4F3D-9B5D-E21E341C4A54}"/>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xmlns="" id="{B7ED79E4-D018-4FA6-B06D-B640DE730FA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xmlns="" id="{E371BCA4-8FDE-4EBB-910E-E84D1993F911}"/>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xmlns="" id="{1F6E2F7E-5063-44B0-968C-3FC5BB13396C}"/>
            </a:ext>
          </a:extLst>
        </xdr:cNvPr>
        <xdr:cNvSpPr/>
      </xdr:nvSpPr>
      <xdr:spPr>
        <a:xfrm>
          <a:off x="582676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xmlns="" id="{147D0D28-B108-4DBB-AC93-72B489D0891F}"/>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xmlns="" id="{C40BE8C2-1059-4C60-90E4-0AD5625E7067}"/>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xmlns="" id="{5E5152C8-2C7D-45BA-9624-F9C2ABBBA4FE}"/>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xmlns="" id="{361452F6-3198-4C51-875D-EE4451E5E909}"/>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xmlns="" id="{EFA21E8A-43FF-4B8F-B878-A2846BBAE069}"/>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xmlns="" id="{83B73AF3-01DF-403D-808D-45A0FB793C47}"/>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xmlns="" id="{053247DF-3668-4908-97B5-333FAE4E6CC1}"/>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xmlns="" id="{E7512FA4-9A87-494B-9D01-97DF9837B2C4}"/>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xmlns="" id="{EAB47A54-254F-4EE3-87A4-A5370546C406}"/>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xmlns="" id="{E5704274-DBCD-4A39-A835-5B0141252394}"/>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xmlns="" id="{A3E2E5A6-0377-41C5-BA34-6FE5BA087EF8}"/>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xmlns="" id="{BE4255C0-546D-4E35-A142-F3DBC85A373D}"/>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xmlns="" id="{F8C2E382-0F48-4A3B-975D-2421F821442A}"/>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xmlns="" id="{46D38F06-15ED-4A09-8198-8A05928D7DC7}"/>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xmlns="" id="{EC033FDE-596A-45F7-B642-77ED3C542EC8}"/>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xmlns="" id="{BB890FA3-4D62-463B-A165-C2AE0600C71F}"/>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xmlns="" id="{3A24B8D1-DF5C-437C-9CB9-2D08E19479D0}"/>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xmlns="" id="{00CB2ECE-6C9F-43F7-AE32-B446961CE0D1}"/>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xmlns="" id="{5A97B608-08C5-4593-B878-65EFC715CCE7}"/>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xmlns="" id="{1BC68FA2-D348-47C6-A0EB-D7F293898991}"/>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xmlns="" id="{77260F68-C4AB-4D54-9407-A03837C41C91}"/>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xmlns="" id="{6880427D-F7B7-423C-8BBB-FFA0E109D552}"/>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xmlns="" id="{0630FF13-5616-47B6-88FB-6ADA698290CB}"/>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xmlns="" id="{ED181BC8-F7B4-4050-856B-B14CBFB5DBFD}"/>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xmlns="" id="{E88A5687-060B-40CB-8871-6B857D947F58}"/>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50619</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xmlns="" id="{E5B4A736-1207-4C23-A280-177B0CD5187C}"/>
            </a:ext>
          </a:extLst>
        </xdr:cNvPr>
        <xdr:cNvCxnSpPr/>
      </xdr:nvCxnSpPr>
      <xdr:spPr>
        <a:xfrm flipV="1">
          <a:off x="4086225" y="9438459"/>
          <a:ext cx="0" cy="1421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xmlns="" id="{33A27079-ADA5-4DA2-A58F-97835DD816C5}"/>
            </a:ext>
          </a:extLst>
        </xdr:cNvPr>
        <xdr:cNvSpPr txBox="1"/>
      </xdr:nvSpPr>
      <xdr:spPr>
        <a:xfrm>
          <a:off x="412496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xmlns="" id="{BEE0E7E8-FEE0-4246-93E2-A7E5AAB2805A}"/>
            </a:ext>
          </a:extLst>
        </xdr:cNvPr>
        <xdr:cNvCxnSpPr/>
      </xdr:nvCxnSpPr>
      <xdr:spPr>
        <a:xfrm>
          <a:off x="402082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168746</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xmlns="" id="{167C5FB7-8B8B-4743-A896-F4D6494514EA}"/>
            </a:ext>
          </a:extLst>
        </xdr:cNvPr>
        <xdr:cNvSpPr txBox="1"/>
      </xdr:nvSpPr>
      <xdr:spPr>
        <a:xfrm>
          <a:off x="4124960" y="9221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50619</xdr:rowOff>
    </xdr:from>
    <xdr:to>
      <xdr:col>24</xdr:col>
      <xdr:colOff>152400</xdr:colOff>
      <xdr:row>56</xdr:row>
      <xdr:rowOff>50619</xdr:rowOff>
    </xdr:to>
    <xdr:cxnSp macro="">
      <xdr:nvCxnSpPr>
        <xdr:cNvPr id="78" name="直線コネクタ 77">
          <a:extLst>
            <a:ext uri="{FF2B5EF4-FFF2-40B4-BE49-F238E27FC236}">
              <a16:creationId xmlns:a16="http://schemas.microsoft.com/office/drawing/2014/main" xmlns="" id="{0EA8114B-24E1-425A-8085-65F0ECD968CF}"/>
            </a:ext>
          </a:extLst>
        </xdr:cNvPr>
        <xdr:cNvCxnSpPr/>
      </xdr:nvCxnSpPr>
      <xdr:spPr>
        <a:xfrm>
          <a:off x="4020820" y="94384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120667</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xmlns="" id="{BD001788-1AFA-4534-96F3-422E5427EDDD}"/>
            </a:ext>
          </a:extLst>
        </xdr:cNvPr>
        <xdr:cNvSpPr txBox="1"/>
      </xdr:nvSpPr>
      <xdr:spPr>
        <a:xfrm>
          <a:off x="4124960" y="10179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97790</xdr:rowOff>
    </xdr:from>
    <xdr:to>
      <xdr:col>24</xdr:col>
      <xdr:colOff>114300</xdr:colOff>
      <xdr:row>62</xdr:row>
      <xdr:rowOff>27940</xdr:rowOff>
    </xdr:to>
    <xdr:sp macro="" textlink="">
      <xdr:nvSpPr>
        <xdr:cNvPr id="80" name="フローチャート: 判断 79">
          <a:extLst>
            <a:ext uri="{FF2B5EF4-FFF2-40B4-BE49-F238E27FC236}">
              <a16:creationId xmlns:a16="http://schemas.microsoft.com/office/drawing/2014/main" xmlns="" id="{21F3733A-124A-405F-9A27-0D611ABFA77A}"/>
            </a:ext>
          </a:extLst>
        </xdr:cNvPr>
        <xdr:cNvSpPr/>
      </xdr:nvSpPr>
      <xdr:spPr>
        <a:xfrm>
          <a:off x="4036060" y="103238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78196</xdr:rowOff>
    </xdr:from>
    <xdr:to>
      <xdr:col>20</xdr:col>
      <xdr:colOff>38100</xdr:colOff>
      <xdr:row>62</xdr:row>
      <xdr:rowOff>8346</xdr:rowOff>
    </xdr:to>
    <xdr:sp macro="" textlink="">
      <xdr:nvSpPr>
        <xdr:cNvPr id="81" name="フローチャート: 判断 80">
          <a:extLst>
            <a:ext uri="{FF2B5EF4-FFF2-40B4-BE49-F238E27FC236}">
              <a16:creationId xmlns:a16="http://schemas.microsoft.com/office/drawing/2014/main" xmlns="" id="{5059BCF0-0938-4120-BC20-98E3382B7603}"/>
            </a:ext>
          </a:extLst>
        </xdr:cNvPr>
        <xdr:cNvSpPr/>
      </xdr:nvSpPr>
      <xdr:spPr>
        <a:xfrm>
          <a:off x="3312160" y="1030423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43906</xdr:rowOff>
    </xdr:from>
    <xdr:to>
      <xdr:col>15</xdr:col>
      <xdr:colOff>101600</xdr:colOff>
      <xdr:row>61</xdr:row>
      <xdr:rowOff>145506</xdr:rowOff>
    </xdr:to>
    <xdr:sp macro="" textlink="">
      <xdr:nvSpPr>
        <xdr:cNvPr id="82" name="フローチャート: 判断 81">
          <a:extLst>
            <a:ext uri="{FF2B5EF4-FFF2-40B4-BE49-F238E27FC236}">
              <a16:creationId xmlns:a16="http://schemas.microsoft.com/office/drawing/2014/main" xmlns="" id="{E243BEF5-F4E7-4F28-A092-E0D47F6B9179}"/>
            </a:ext>
          </a:extLst>
        </xdr:cNvPr>
        <xdr:cNvSpPr/>
      </xdr:nvSpPr>
      <xdr:spPr>
        <a:xfrm>
          <a:off x="2514600" y="1026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39007</xdr:rowOff>
    </xdr:from>
    <xdr:to>
      <xdr:col>10</xdr:col>
      <xdr:colOff>165100</xdr:colOff>
      <xdr:row>61</xdr:row>
      <xdr:rowOff>140607</xdr:rowOff>
    </xdr:to>
    <xdr:sp macro="" textlink="">
      <xdr:nvSpPr>
        <xdr:cNvPr id="83" name="フローチャート: 判断 82">
          <a:extLst>
            <a:ext uri="{FF2B5EF4-FFF2-40B4-BE49-F238E27FC236}">
              <a16:creationId xmlns:a16="http://schemas.microsoft.com/office/drawing/2014/main" xmlns="" id="{B248A1AE-A3A5-4409-87F6-057C2365522C}"/>
            </a:ext>
          </a:extLst>
        </xdr:cNvPr>
        <xdr:cNvSpPr/>
      </xdr:nvSpPr>
      <xdr:spPr>
        <a:xfrm>
          <a:off x="1739900" y="1026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32476</xdr:rowOff>
    </xdr:from>
    <xdr:to>
      <xdr:col>6</xdr:col>
      <xdr:colOff>38100</xdr:colOff>
      <xdr:row>61</xdr:row>
      <xdr:rowOff>134076</xdr:rowOff>
    </xdr:to>
    <xdr:sp macro="" textlink="">
      <xdr:nvSpPr>
        <xdr:cNvPr id="84" name="フローチャート: 判断 83">
          <a:extLst>
            <a:ext uri="{FF2B5EF4-FFF2-40B4-BE49-F238E27FC236}">
              <a16:creationId xmlns:a16="http://schemas.microsoft.com/office/drawing/2014/main" xmlns="" id="{AB0766ED-5051-4A72-B9D3-F5184FFC0DE0}"/>
            </a:ext>
          </a:extLst>
        </xdr:cNvPr>
        <xdr:cNvSpPr/>
      </xdr:nvSpPr>
      <xdr:spPr>
        <a:xfrm>
          <a:off x="965200" y="1025851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xmlns="" id="{C0DF3F0B-A720-4D0B-8B8F-6F6F397C0C2C}"/>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xmlns="" id="{9C7B0576-0CD5-4732-8A85-E4587B12C1A1}"/>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xmlns="" id="{C51CAB73-4B3A-4436-BE83-A58DFF08754E}"/>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xmlns="" id="{4C25A903-9694-4D57-9796-8BE7D44C2762}"/>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xmlns="" id="{5BB9F32D-21C5-4262-ADC6-3DCD1CCEE35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83094</xdr:rowOff>
    </xdr:from>
    <xdr:to>
      <xdr:col>24</xdr:col>
      <xdr:colOff>114300</xdr:colOff>
      <xdr:row>63</xdr:row>
      <xdr:rowOff>13244</xdr:rowOff>
    </xdr:to>
    <xdr:sp macro="" textlink="">
      <xdr:nvSpPr>
        <xdr:cNvPr id="90" name="楕円 89">
          <a:extLst>
            <a:ext uri="{FF2B5EF4-FFF2-40B4-BE49-F238E27FC236}">
              <a16:creationId xmlns:a16="http://schemas.microsoft.com/office/drawing/2014/main" xmlns="" id="{7683868F-9872-4F92-B967-B4F6ACE2DDC0}"/>
            </a:ext>
          </a:extLst>
        </xdr:cNvPr>
        <xdr:cNvSpPr/>
      </xdr:nvSpPr>
      <xdr:spPr>
        <a:xfrm>
          <a:off x="4036060" y="104767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61521</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xmlns="" id="{E65C46A6-09B8-4F04-AA6A-4C7095AA0840}"/>
            </a:ext>
          </a:extLst>
        </xdr:cNvPr>
        <xdr:cNvSpPr txBox="1"/>
      </xdr:nvSpPr>
      <xdr:spPr>
        <a:xfrm>
          <a:off x="4124960" y="10455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11249</xdr:rowOff>
    </xdr:from>
    <xdr:to>
      <xdr:col>20</xdr:col>
      <xdr:colOff>38100</xdr:colOff>
      <xdr:row>62</xdr:row>
      <xdr:rowOff>112849</xdr:rowOff>
    </xdr:to>
    <xdr:sp macro="" textlink="">
      <xdr:nvSpPr>
        <xdr:cNvPr id="92" name="楕円 91">
          <a:extLst>
            <a:ext uri="{FF2B5EF4-FFF2-40B4-BE49-F238E27FC236}">
              <a16:creationId xmlns:a16="http://schemas.microsoft.com/office/drawing/2014/main" xmlns="" id="{DC1CF403-A873-4993-B6CD-84ACE96DB4D4}"/>
            </a:ext>
          </a:extLst>
        </xdr:cNvPr>
        <xdr:cNvSpPr/>
      </xdr:nvSpPr>
      <xdr:spPr>
        <a:xfrm>
          <a:off x="3312160" y="1040492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62049</xdr:rowOff>
    </xdr:from>
    <xdr:to>
      <xdr:col>24</xdr:col>
      <xdr:colOff>63500</xdr:colOff>
      <xdr:row>62</xdr:row>
      <xdr:rowOff>133894</xdr:rowOff>
    </xdr:to>
    <xdr:cxnSp macro="">
      <xdr:nvCxnSpPr>
        <xdr:cNvPr id="93" name="直線コネクタ 92">
          <a:extLst>
            <a:ext uri="{FF2B5EF4-FFF2-40B4-BE49-F238E27FC236}">
              <a16:creationId xmlns:a16="http://schemas.microsoft.com/office/drawing/2014/main" xmlns="" id="{0AB49AFE-3966-4816-9A5C-504247367C76}"/>
            </a:ext>
          </a:extLst>
        </xdr:cNvPr>
        <xdr:cNvCxnSpPr/>
      </xdr:nvCxnSpPr>
      <xdr:spPr>
        <a:xfrm>
          <a:off x="3355340" y="10455729"/>
          <a:ext cx="73152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146776</xdr:rowOff>
    </xdr:from>
    <xdr:to>
      <xdr:col>15</xdr:col>
      <xdr:colOff>101600</xdr:colOff>
      <xdr:row>62</xdr:row>
      <xdr:rowOff>76926</xdr:rowOff>
    </xdr:to>
    <xdr:sp macro="" textlink="">
      <xdr:nvSpPr>
        <xdr:cNvPr id="94" name="楕円 93">
          <a:extLst>
            <a:ext uri="{FF2B5EF4-FFF2-40B4-BE49-F238E27FC236}">
              <a16:creationId xmlns:a16="http://schemas.microsoft.com/office/drawing/2014/main" xmlns="" id="{5991F741-26A0-451D-9C9B-6663FFAF535A}"/>
            </a:ext>
          </a:extLst>
        </xdr:cNvPr>
        <xdr:cNvSpPr/>
      </xdr:nvSpPr>
      <xdr:spPr>
        <a:xfrm>
          <a:off x="2514600" y="103728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26126</xdr:rowOff>
    </xdr:from>
    <xdr:to>
      <xdr:col>19</xdr:col>
      <xdr:colOff>177800</xdr:colOff>
      <xdr:row>62</xdr:row>
      <xdr:rowOff>62049</xdr:rowOff>
    </xdr:to>
    <xdr:cxnSp macro="">
      <xdr:nvCxnSpPr>
        <xdr:cNvPr id="95" name="直線コネクタ 94">
          <a:extLst>
            <a:ext uri="{FF2B5EF4-FFF2-40B4-BE49-F238E27FC236}">
              <a16:creationId xmlns:a16="http://schemas.microsoft.com/office/drawing/2014/main" xmlns="" id="{A7DE0E5F-4BF1-47D0-87C6-B27080E345B2}"/>
            </a:ext>
          </a:extLst>
        </xdr:cNvPr>
        <xdr:cNvCxnSpPr/>
      </xdr:nvCxnSpPr>
      <xdr:spPr>
        <a:xfrm>
          <a:off x="2565400" y="10419806"/>
          <a:ext cx="78994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110853</xdr:rowOff>
    </xdr:from>
    <xdr:to>
      <xdr:col>10</xdr:col>
      <xdr:colOff>165100</xdr:colOff>
      <xdr:row>62</xdr:row>
      <xdr:rowOff>41003</xdr:rowOff>
    </xdr:to>
    <xdr:sp macro="" textlink="">
      <xdr:nvSpPr>
        <xdr:cNvPr id="96" name="楕円 95">
          <a:extLst>
            <a:ext uri="{FF2B5EF4-FFF2-40B4-BE49-F238E27FC236}">
              <a16:creationId xmlns:a16="http://schemas.microsoft.com/office/drawing/2014/main" xmlns="" id="{8F9FF8E5-1118-4DE8-85E5-4C0E320E182E}"/>
            </a:ext>
          </a:extLst>
        </xdr:cNvPr>
        <xdr:cNvSpPr/>
      </xdr:nvSpPr>
      <xdr:spPr>
        <a:xfrm>
          <a:off x="1739900" y="103368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161653</xdr:rowOff>
    </xdr:from>
    <xdr:to>
      <xdr:col>15</xdr:col>
      <xdr:colOff>50800</xdr:colOff>
      <xdr:row>62</xdr:row>
      <xdr:rowOff>26126</xdr:rowOff>
    </xdr:to>
    <xdr:cxnSp macro="">
      <xdr:nvCxnSpPr>
        <xdr:cNvPr id="97" name="直線コネクタ 96">
          <a:extLst>
            <a:ext uri="{FF2B5EF4-FFF2-40B4-BE49-F238E27FC236}">
              <a16:creationId xmlns:a16="http://schemas.microsoft.com/office/drawing/2014/main" xmlns="" id="{62B62306-C349-4BBF-98D0-C20A3E5DBE55}"/>
            </a:ext>
          </a:extLst>
        </xdr:cNvPr>
        <xdr:cNvCxnSpPr/>
      </xdr:nvCxnSpPr>
      <xdr:spPr>
        <a:xfrm>
          <a:off x="1790700" y="10387693"/>
          <a:ext cx="774700" cy="3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68399</xdr:rowOff>
    </xdr:from>
    <xdr:to>
      <xdr:col>6</xdr:col>
      <xdr:colOff>38100</xdr:colOff>
      <xdr:row>61</xdr:row>
      <xdr:rowOff>169999</xdr:rowOff>
    </xdr:to>
    <xdr:sp macro="" textlink="">
      <xdr:nvSpPr>
        <xdr:cNvPr id="98" name="楕円 97">
          <a:extLst>
            <a:ext uri="{FF2B5EF4-FFF2-40B4-BE49-F238E27FC236}">
              <a16:creationId xmlns:a16="http://schemas.microsoft.com/office/drawing/2014/main" xmlns="" id="{14F0E637-B3E4-4036-97A3-06A02167CC36}"/>
            </a:ext>
          </a:extLst>
        </xdr:cNvPr>
        <xdr:cNvSpPr/>
      </xdr:nvSpPr>
      <xdr:spPr>
        <a:xfrm>
          <a:off x="965200" y="1029443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119199</xdr:rowOff>
    </xdr:from>
    <xdr:to>
      <xdr:col>10</xdr:col>
      <xdr:colOff>114300</xdr:colOff>
      <xdr:row>61</xdr:row>
      <xdr:rowOff>161653</xdr:rowOff>
    </xdr:to>
    <xdr:cxnSp macro="">
      <xdr:nvCxnSpPr>
        <xdr:cNvPr id="99" name="直線コネクタ 98">
          <a:extLst>
            <a:ext uri="{FF2B5EF4-FFF2-40B4-BE49-F238E27FC236}">
              <a16:creationId xmlns:a16="http://schemas.microsoft.com/office/drawing/2014/main" xmlns="" id="{DA1271F3-149E-4E66-A05B-ADC11B3A90A3}"/>
            </a:ext>
          </a:extLst>
        </xdr:cNvPr>
        <xdr:cNvCxnSpPr/>
      </xdr:nvCxnSpPr>
      <xdr:spPr>
        <a:xfrm>
          <a:off x="1008380" y="10345239"/>
          <a:ext cx="78232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24873</xdr:rowOff>
    </xdr:from>
    <xdr:ext cx="405111" cy="259045"/>
    <xdr:sp macro="" textlink="">
      <xdr:nvSpPr>
        <xdr:cNvPr id="100" name="n_1aveValue【体育館・プール】&#10;有形固定資産減価償却率">
          <a:extLst>
            <a:ext uri="{FF2B5EF4-FFF2-40B4-BE49-F238E27FC236}">
              <a16:creationId xmlns:a16="http://schemas.microsoft.com/office/drawing/2014/main" xmlns="" id="{CDCD079C-C1BA-4FAC-9036-D920EF1C86FE}"/>
            </a:ext>
          </a:extLst>
        </xdr:cNvPr>
        <xdr:cNvSpPr txBox="1"/>
      </xdr:nvSpPr>
      <xdr:spPr>
        <a:xfrm>
          <a:off x="3170564" y="1008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162033</xdr:rowOff>
    </xdr:from>
    <xdr:ext cx="405111" cy="259045"/>
    <xdr:sp macro="" textlink="">
      <xdr:nvSpPr>
        <xdr:cNvPr id="101" name="n_2aveValue【体育館・プール】&#10;有形固定資産減価償却率">
          <a:extLst>
            <a:ext uri="{FF2B5EF4-FFF2-40B4-BE49-F238E27FC236}">
              <a16:creationId xmlns:a16="http://schemas.microsoft.com/office/drawing/2014/main" xmlns="" id="{C7EB1CDE-0493-4C53-BEBC-743483942152}"/>
            </a:ext>
          </a:extLst>
        </xdr:cNvPr>
        <xdr:cNvSpPr txBox="1"/>
      </xdr:nvSpPr>
      <xdr:spPr>
        <a:xfrm>
          <a:off x="2385704" y="10052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157134</xdr:rowOff>
    </xdr:from>
    <xdr:ext cx="405111" cy="259045"/>
    <xdr:sp macro="" textlink="">
      <xdr:nvSpPr>
        <xdr:cNvPr id="102" name="n_3aveValue【体育館・プール】&#10;有形固定資産減価償却率">
          <a:extLst>
            <a:ext uri="{FF2B5EF4-FFF2-40B4-BE49-F238E27FC236}">
              <a16:creationId xmlns:a16="http://schemas.microsoft.com/office/drawing/2014/main" xmlns="" id="{DC6DBBBC-7EAA-4BFC-BA3A-DE19861558FC}"/>
            </a:ext>
          </a:extLst>
        </xdr:cNvPr>
        <xdr:cNvSpPr txBox="1"/>
      </xdr:nvSpPr>
      <xdr:spPr>
        <a:xfrm>
          <a:off x="1611004" y="10047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150603</xdr:rowOff>
    </xdr:from>
    <xdr:ext cx="405111" cy="259045"/>
    <xdr:sp macro="" textlink="">
      <xdr:nvSpPr>
        <xdr:cNvPr id="103" name="n_4aveValue【体育館・プール】&#10;有形固定資産減価償却率">
          <a:extLst>
            <a:ext uri="{FF2B5EF4-FFF2-40B4-BE49-F238E27FC236}">
              <a16:creationId xmlns:a16="http://schemas.microsoft.com/office/drawing/2014/main" xmlns="" id="{C9E84856-83AA-484F-A49A-FC35E28D7AA4}"/>
            </a:ext>
          </a:extLst>
        </xdr:cNvPr>
        <xdr:cNvSpPr txBox="1"/>
      </xdr:nvSpPr>
      <xdr:spPr>
        <a:xfrm>
          <a:off x="836304" y="10041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103976</xdr:rowOff>
    </xdr:from>
    <xdr:ext cx="405111" cy="259045"/>
    <xdr:sp macro="" textlink="">
      <xdr:nvSpPr>
        <xdr:cNvPr id="104" name="n_1mainValue【体育館・プール】&#10;有形固定資産減価償却率">
          <a:extLst>
            <a:ext uri="{FF2B5EF4-FFF2-40B4-BE49-F238E27FC236}">
              <a16:creationId xmlns:a16="http://schemas.microsoft.com/office/drawing/2014/main" xmlns="" id="{0906EE83-6090-4979-87EC-A98B52525430}"/>
            </a:ext>
          </a:extLst>
        </xdr:cNvPr>
        <xdr:cNvSpPr txBox="1"/>
      </xdr:nvSpPr>
      <xdr:spPr>
        <a:xfrm>
          <a:off x="3170564" y="10497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68053</xdr:rowOff>
    </xdr:from>
    <xdr:ext cx="405111" cy="259045"/>
    <xdr:sp macro="" textlink="">
      <xdr:nvSpPr>
        <xdr:cNvPr id="105" name="n_2mainValue【体育館・プール】&#10;有形固定資産減価償却率">
          <a:extLst>
            <a:ext uri="{FF2B5EF4-FFF2-40B4-BE49-F238E27FC236}">
              <a16:creationId xmlns:a16="http://schemas.microsoft.com/office/drawing/2014/main" xmlns="" id="{147A5F67-AEBA-45F1-886D-D3DEF4876B7C}"/>
            </a:ext>
          </a:extLst>
        </xdr:cNvPr>
        <xdr:cNvSpPr txBox="1"/>
      </xdr:nvSpPr>
      <xdr:spPr>
        <a:xfrm>
          <a:off x="2385704" y="10461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32130</xdr:rowOff>
    </xdr:from>
    <xdr:ext cx="405111" cy="259045"/>
    <xdr:sp macro="" textlink="">
      <xdr:nvSpPr>
        <xdr:cNvPr id="106" name="n_3mainValue【体育館・プール】&#10;有形固定資産減価償却率">
          <a:extLst>
            <a:ext uri="{FF2B5EF4-FFF2-40B4-BE49-F238E27FC236}">
              <a16:creationId xmlns:a16="http://schemas.microsoft.com/office/drawing/2014/main" xmlns="" id="{1C9EC1B7-2F34-4992-B4F5-553063A4F93C}"/>
            </a:ext>
          </a:extLst>
        </xdr:cNvPr>
        <xdr:cNvSpPr txBox="1"/>
      </xdr:nvSpPr>
      <xdr:spPr>
        <a:xfrm>
          <a:off x="1611004" y="10425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161126</xdr:rowOff>
    </xdr:from>
    <xdr:ext cx="405111" cy="259045"/>
    <xdr:sp macro="" textlink="">
      <xdr:nvSpPr>
        <xdr:cNvPr id="107" name="n_4mainValue【体育館・プール】&#10;有形固定資産減価償却率">
          <a:extLst>
            <a:ext uri="{FF2B5EF4-FFF2-40B4-BE49-F238E27FC236}">
              <a16:creationId xmlns:a16="http://schemas.microsoft.com/office/drawing/2014/main" xmlns="" id="{DE75F7C4-0084-4B4C-B290-09B03108F18C}"/>
            </a:ext>
          </a:extLst>
        </xdr:cNvPr>
        <xdr:cNvSpPr txBox="1"/>
      </xdr:nvSpPr>
      <xdr:spPr>
        <a:xfrm>
          <a:off x="836304" y="1038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xmlns="" id="{82BD50E7-CD1A-4379-B891-A98AEAB45803}"/>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xmlns="" id="{AA55FA23-9DD7-499F-838D-EF4487030CA6}"/>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xmlns="" id="{5DEB6C95-F38B-403F-A519-42BD863DD7A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xmlns="" id="{C2270355-9F78-4EB4-8B0B-A4A40E568853}"/>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xmlns="" id="{4ECF7EA5-F3E6-41C6-A8F3-CD9B532FC00A}"/>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xmlns="" id="{3ACA6717-36DF-41D5-99F9-2AB8506CC7D3}"/>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xmlns="" id="{FA65BE32-7B85-4BE6-8A06-5480E595F614}"/>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xmlns="" id="{EA6388A4-62D6-4102-8D41-54BA105C6CAC}"/>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xmlns="" id="{8C21E694-DA80-48B9-9E9A-2465DC5C999D}"/>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xmlns="" id="{B7B8574D-A5C6-4F35-B300-51FCABAF7B36}"/>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xmlns="" id="{84A00193-645B-40B1-9CFD-9FC8346E2AE4}"/>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xmlns="" id="{67006187-758B-4528-9A05-35FECF257D93}"/>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xmlns="" id="{13DBDDBD-188A-44FE-8BD5-F40FEF5FF6F9}"/>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xmlns="" id="{9F98B1CD-335A-4D0C-9044-72DC072BA689}"/>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xmlns="" id="{A6F9CA60-1F2D-408F-8057-174565F7D691}"/>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xmlns="" id="{CC4B7E9F-84B4-4AC3-9302-E2A52CECC6F8}"/>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xmlns="" id="{53382C9F-8822-4166-87C3-738F616ADDFB}"/>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xmlns="" id="{01B533AD-EA1B-4099-847F-D36766BF83C1}"/>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xmlns="" id="{65072866-8C87-4FF3-AFDC-26A535741F5F}"/>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xmlns="" id="{65444056-561F-4795-A71D-D79EB292A0FB}"/>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xmlns="" id="{3D06C5DB-E86C-4543-9E74-9D0220BBFE1E}"/>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9" name="テキスト ボックス 128">
          <a:extLst>
            <a:ext uri="{FF2B5EF4-FFF2-40B4-BE49-F238E27FC236}">
              <a16:creationId xmlns:a16="http://schemas.microsoft.com/office/drawing/2014/main" xmlns="" id="{36ADE0D1-A9E4-4D30-9444-E37C753D02FF}"/>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xmlns="" id="{B0A6DC40-399E-4B4E-8631-CF94D0181AAD}"/>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158877</xdr:rowOff>
    </xdr:from>
    <xdr:to>
      <xdr:col>54</xdr:col>
      <xdr:colOff>189865</xdr:colOff>
      <xdr:row>64</xdr:row>
      <xdr:rowOff>72390</xdr:rowOff>
    </xdr:to>
    <xdr:cxnSp macro="">
      <xdr:nvCxnSpPr>
        <xdr:cNvPr id="131" name="直線コネクタ 130">
          <a:extLst>
            <a:ext uri="{FF2B5EF4-FFF2-40B4-BE49-F238E27FC236}">
              <a16:creationId xmlns:a16="http://schemas.microsoft.com/office/drawing/2014/main" xmlns="" id="{C6085BB0-8364-4A44-8814-72E385792DC8}"/>
            </a:ext>
          </a:extLst>
        </xdr:cNvPr>
        <xdr:cNvCxnSpPr/>
      </xdr:nvCxnSpPr>
      <xdr:spPr>
        <a:xfrm flipV="1">
          <a:off x="9219565" y="9546717"/>
          <a:ext cx="0" cy="1254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76217</xdr:rowOff>
    </xdr:from>
    <xdr:ext cx="469744" cy="259045"/>
    <xdr:sp macro="" textlink="">
      <xdr:nvSpPr>
        <xdr:cNvPr id="132" name="【体育館・プール】&#10;一人当たり面積最小値テキスト">
          <a:extLst>
            <a:ext uri="{FF2B5EF4-FFF2-40B4-BE49-F238E27FC236}">
              <a16:creationId xmlns:a16="http://schemas.microsoft.com/office/drawing/2014/main" xmlns="" id="{6FC781ED-61DE-4215-980D-9D214F46C644}"/>
            </a:ext>
          </a:extLst>
        </xdr:cNvPr>
        <xdr:cNvSpPr txBox="1"/>
      </xdr:nvSpPr>
      <xdr:spPr>
        <a:xfrm>
          <a:off x="9258300"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72390</xdr:rowOff>
    </xdr:from>
    <xdr:to>
      <xdr:col>55</xdr:col>
      <xdr:colOff>88900</xdr:colOff>
      <xdr:row>64</xdr:row>
      <xdr:rowOff>72390</xdr:rowOff>
    </xdr:to>
    <xdr:cxnSp macro="">
      <xdr:nvCxnSpPr>
        <xdr:cNvPr id="133" name="直線コネクタ 132">
          <a:extLst>
            <a:ext uri="{FF2B5EF4-FFF2-40B4-BE49-F238E27FC236}">
              <a16:creationId xmlns:a16="http://schemas.microsoft.com/office/drawing/2014/main" xmlns="" id="{A46086A0-7889-4B8B-9DC6-D581CE1CDD93}"/>
            </a:ext>
          </a:extLst>
        </xdr:cNvPr>
        <xdr:cNvCxnSpPr/>
      </xdr:nvCxnSpPr>
      <xdr:spPr>
        <a:xfrm>
          <a:off x="9154160" y="108013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105554</xdr:rowOff>
    </xdr:from>
    <xdr:ext cx="469744" cy="259045"/>
    <xdr:sp macro="" textlink="">
      <xdr:nvSpPr>
        <xdr:cNvPr id="134" name="【体育館・プール】&#10;一人当たり面積最大値テキスト">
          <a:extLst>
            <a:ext uri="{FF2B5EF4-FFF2-40B4-BE49-F238E27FC236}">
              <a16:creationId xmlns:a16="http://schemas.microsoft.com/office/drawing/2014/main" xmlns="" id="{19060A20-C6B1-49FA-BB39-A6AC80D55584}"/>
            </a:ext>
          </a:extLst>
        </xdr:cNvPr>
        <xdr:cNvSpPr txBox="1"/>
      </xdr:nvSpPr>
      <xdr:spPr>
        <a:xfrm>
          <a:off x="9258300" y="9325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158877</xdr:rowOff>
    </xdr:from>
    <xdr:to>
      <xdr:col>55</xdr:col>
      <xdr:colOff>88900</xdr:colOff>
      <xdr:row>56</xdr:row>
      <xdr:rowOff>158877</xdr:rowOff>
    </xdr:to>
    <xdr:cxnSp macro="">
      <xdr:nvCxnSpPr>
        <xdr:cNvPr id="135" name="直線コネクタ 134">
          <a:extLst>
            <a:ext uri="{FF2B5EF4-FFF2-40B4-BE49-F238E27FC236}">
              <a16:creationId xmlns:a16="http://schemas.microsoft.com/office/drawing/2014/main" xmlns="" id="{9584CC44-460A-421B-8143-7F3E2C1AAFDF}"/>
            </a:ext>
          </a:extLst>
        </xdr:cNvPr>
        <xdr:cNvCxnSpPr/>
      </xdr:nvCxnSpPr>
      <xdr:spPr>
        <a:xfrm>
          <a:off x="9154160" y="95467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163720</xdr:rowOff>
    </xdr:from>
    <xdr:ext cx="469744" cy="259045"/>
    <xdr:sp macro="" textlink="">
      <xdr:nvSpPr>
        <xdr:cNvPr id="136" name="【体育館・プール】&#10;一人当たり面積平均値テキスト">
          <a:extLst>
            <a:ext uri="{FF2B5EF4-FFF2-40B4-BE49-F238E27FC236}">
              <a16:creationId xmlns:a16="http://schemas.microsoft.com/office/drawing/2014/main" xmlns="" id="{E9CB25CA-2AC8-490E-B9E4-F3878729A3C2}"/>
            </a:ext>
          </a:extLst>
        </xdr:cNvPr>
        <xdr:cNvSpPr txBox="1"/>
      </xdr:nvSpPr>
      <xdr:spPr>
        <a:xfrm>
          <a:off x="9258300" y="103897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140843</xdr:rowOff>
    </xdr:from>
    <xdr:to>
      <xdr:col>55</xdr:col>
      <xdr:colOff>50800</xdr:colOff>
      <xdr:row>63</xdr:row>
      <xdr:rowOff>70993</xdr:rowOff>
    </xdr:to>
    <xdr:sp macro="" textlink="">
      <xdr:nvSpPr>
        <xdr:cNvPr id="137" name="フローチャート: 判断 136">
          <a:extLst>
            <a:ext uri="{FF2B5EF4-FFF2-40B4-BE49-F238E27FC236}">
              <a16:creationId xmlns:a16="http://schemas.microsoft.com/office/drawing/2014/main" xmlns="" id="{791D4CC3-5E4A-403E-95B8-7787CE76AF7A}"/>
            </a:ext>
          </a:extLst>
        </xdr:cNvPr>
        <xdr:cNvSpPr/>
      </xdr:nvSpPr>
      <xdr:spPr>
        <a:xfrm>
          <a:off x="9192260" y="1053452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145034</xdr:rowOff>
    </xdr:from>
    <xdr:to>
      <xdr:col>50</xdr:col>
      <xdr:colOff>165100</xdr:colOff>
      <xdr:row>63</xdr:row>
      <xdr:rowOff>75184</xdr:rowOff>
    </xdr:to>
    <xdr:sp macro="" textlink="">
      <xdr:nvSpPr>
        <xdr:cNvPr id="138" name="フローチャート: 判断 137">
          <a:extLst>
            <a:ext uri="{FF2B5EF4-FFF2-40B4-BE49-F238E27FC236}">
              <a16:creationId xmlns:a16="http://schemas.microsoft.com/office/drawing/2014/main" xmlns="" id="{1180B1E9-8562-4B55-A802-37DCC51A22F6}"/>
            </a:ext>
          </a:extLst>
        </xdr:cNvPr>
        <xdr:cNvSpPr/>
      </xdr:nvSpPr>
      <xdr:spPr>
        <a:xfrm>
          <a:off x="8445500" y="105387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158750</xdr:rowOff>
    </xdr:from>
    <xdr:to>
      <xdr:col>46</xdr:col>
      <xdr:colOff>38100</xdr:colOff>
      <xdr:row>63</xdr:row>
      <xdr:rowOff>88900</xdr:rowOff>
    </xdr:to>
    <xdr:sp macro="" textlink="">
      <xdr:nvSpPr>
        <xdr:cNvPr id="139" name="フローチャート: 判断 138">
          <a:extLst>
            <a:ext uri="{FF2B5EF4-FFF2-40B4-BE49-F238E27FC236}">
              <a16:creationId xmlns:a16="http://schemas.microsoft.com/office/drawing/2014/main" xmlns="" id="{EF537FA3-F47A-4FA8-9ADD-DB39E49D1BED}"/>
            </a:ext>
          </a:extLst>
        </xdr:cNvPr>
        <xdr:cNvSpPr/>
      </xdr:nvSpPr>
      <xdr:spPr>
        <a:xfrm>
          <a:off x="7670800" y="105524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130937</xdr:rowOff>
    </xdr:from>
    <xdr:to>
      <xdr:col>41</xdr:col>
      <xdr:colOff>101600</xdr:colOff>
      <xdr:row>63</xdr:row>
      <xdr:rowOff>61087</xdr:rowOff>
    </xdr:to>
    <xdr:sp macro="" textlink="">
      <xdr:nvSpPr>
        <xdr:cNvPr id="140" name="フローチャート: 判断 139">
          <a:extLst>
            <a:ext uri="{FF2B5EF4-FFF2-40B4-BE49-F238E27FC236}">
              <a16:creationId xmlns:a16="http://schemas.microsoft.com/office/drawing/2014/main" xmlns="" id="{66FE0F0D-F012-432F-992C-EDA74332DE5F}"/>
            </a:ext>
          </a:extLst>
        </xdr:cNvPr>
        <xdr:cNvSpPr/>
      </xdr:nvSpPr>
      <xdr:spPr>
        <a:xfrm>
          <a:off x="6873240" y="105246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127508</xdr:rowOff>
    </xdr:from>
    <xdr:to>
      <xdr:col>36</xdr:col>
      <xdr:colOff>165100</xdr:colOff>
      <xdr:row>63</xdr:row>
      <xdr:rowOff>57658</xdr:rowOff>
    </xdr:to>
    <xdr:sp macro="" textlink="">
      <xdr:nvSpPr>
        <xdr:cNvPr id="141" name="フローチャート: 判断 140">
          <a:extLst>
            <a:ext uri="{FF2B5EF4-FFF2-40B4-BE49-F238E27FC236}">
              <a16:creationId xmlns:a16="http://schemas.microsoft.com/office/drawing/2014/main" xmlns="" id="{7F2F5DA5-A412-458D-9D54-CE108AC11B4C}"/>
            </a:ext>
          </a:extLst>
        </xdr:cNvPr>
        <xdr:cNvSpPr/>
      </xdr:nvSpPr>
      <xdr:spPr>
        <a:xfrm>
          <a:off x="6098540" y="105211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xmlns="" id="{EC8EB81F-9A50-4C45-8722-D39AAA777F51}"/>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xmlns="" id="{096F4E77-3264-4D7E-BF17-5FD3F64C59F7}"/>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xmlns="" id="{DC6FA60F-A052-49B1-B979-AD7CB9BB48D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xmlns="" id="{887EC819-F6F1-4194-B1C2-F7B191E29C12}"/>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xmlns="" id="{0B7C47A0-4273-474A-B704-7B8617413DF9}"/>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39116</xdr:rowOff>
    </xdr:from>
    <xdr:to>
      <xdr:col>55</xdr:col>
      <xdr:colOff>50800</xdr:colOff>
      <xdr:row>63</xdr:row>
      <xdr:rowOff>140716</xdr:rowOff>
    </xdr:to>
    <xdr:sp macro="" textlink="">
      <xdr:nvSpPr>
        <xdr:cNvPr id="147" name="楕円 146">
          <a:extLst>
            <a:ext uri="{FF2B5EF4-FFF2-40B4-BE49-F238E27FC236}">
              <a16:creationId xmlns:a16="http://schemas.microsoft.com/office/drawing/2014/main" xmlns="" id="{F61CB55C-33E0-4260-BE1C-34E16FF03F91}"/>
            </a:ext>
          </a:extLst>
        </xdr:cNvPr>
        <xdr:cNvSpPr/>
      </xdr:nvSpPr>
      <xdr:spPr>
        <a:xfrm>
          <a:off x="9192260" y="1060043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17543</xdr:rowOff>
    </xdr:from>
    <xdr:ext cx="469744" cy="259045"/>
    <xdr:sp macro="" textlink="">
      <xdr:nvSpPr>
        <xdr:cNvPr id="148" name="【体育館・プール】&#10;一人当たり面積該当値テキスト">
          <a:extLst>
            <a:ext uri="{FF2B5EF4-FFF2-40B4-BE49-F238E27FC236}">
              <a16:creationId xmlns:a16="http://schemas.microsoft.com/office/drawing/2014/main" xmlns="" id="{FC1CBE82-7627-4582-AB9D-5C49A7E659DA}"/>
            </a:ext>
          </a:extLst>
        </xdr:cNvPr>
        <xdr:cNvSpPr txBox="1"/>
      </xdr:nvSpPr>
      <xdr:spPr>
        <a:xfrm>
          <a:off x="9258300" y="10578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40640</xdr:rowOff>
    </xdr:from>
    <xdr:to>
      <xdr:col>50</xdr:col>
      <xdr:colOff>165100</xdr:colOff>
      <xdr:row>63</xdr:row>
      <xdr:rowOff>142240</xdr:rowOff>
    </xdr:to>
    <xdr:sp macro="" textlink="">
      <xdr:nvSpPr>
        <xdr:cNvPr id="149" name="楕円 148">
          <a:extLst>
            <a:ext uri="{FF2B5EF4-FFF2-40B4-BE49-F238E27FC236}">
              <a16:creationId xmlns:a16="http://schemas.microsoft.com/office/drawing/2014/main" xmlns="" id="{9F19D3BA-4230-4C1C-A7BF-A61E1D9CF07B}"/>
            </a:ext>
          </a:extLst>
        </xdr:cNvPr>
        <xdr:cNvSpPr/>
      </xdr:nvSpPr>
      <xdr:spPr>
        <a:xfrm>
          <a:off x="8445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89916</xdr:rowOff>
    </xdr:from>
    <xdr:to>
      <xdr:col>55</xdr:col>
      <xdr:colOff>0</xdr:colOff>
      <xdr:row>63</xdr:row>
      <xdr:rowOff>91440</xdr:rowOff>
    </xdr:to>
    <xdr:cxnSp macro="">
      <xdr:nvCxnSpPr>
        <xdr:cNvPr id="150" name="直線コネクタ 149">
          <a:extLst>
            <a:ext uri="{FF2B5EF4-FFF2-40B4-BE49-F238E27FC236}">
              <a16:creationId xmlns:a16="http://schemas.microsoft.com/office/drawing/2014/main" xmlns="" id="{DC8DC22E-D992-48EE-A519-AAFE00071794}"/>
            </a:ext>
          </a:extLst>
        </xdr:cNvPr>
        <xdr:cNvCxnSpPr/>
      </xdr:nvCxnSpPr>
      <xdr:spPr>
        <a:xfrm flipV="1">
          <a:off x="8496300" y="10651236"/>
          <a:ext cx="7239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41021</xdr:rowOff>
    </xdr:from>
    <xdr:to>
      <xdr:col>46</xdr:col>
      <xdr:colOff>38100</xdr:colOff>
      <xdr:row>63</xdr:row>
      <xdr:rowOff>142621</xdr:rowOff>
    </xdr:to>
    <xdr:sp macro="" textlink="">
      <xdr:nvSpPr>
        <xdr:cNvPr id="151" name="楕円 150">
          <a:extLst>
            <a:ext uri="{FF2B5EF4-FFF2-40B4-BE49-F238E27FC236}">
              <a16:creationId xmlns:a16="http://schemas.microsoft.com/office/drawing/2014/main" xmlns="" id="{D9A28EF9-D9CE-453D-BA58-430454E565ED}"/>
            </a:ext>
          </a:extLst>
        </xdr:cNvPr>
        <xdr:cNvSpPr/>
      </xdr:nvSpPr>
      <xdr:spPr>
        <a:xfrm>
          <a:off x="7670800" y="1060234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91440</xdr:rowOff>
    </xdr:from>
    <xdr:to>
      <xdr:col>50</xdr:col>
      <xdr:colOff>114300</xdr:colOff>
      <xdr:row>63</xdr:row>
      <xdr:rowOff>91821</xdr:rowOff>
    </xdr:to>
    <xdr:cxnSp macro="">
      <xdr:nvCxnSpPr>
        <xdr:cNvPr id="152" name="直線コネクタ 151">
          <a:extLst>
            <a:ext uri="{FF2B5EF4-FFF2-40B4-BE49-F238E27FC236}">
              <a16:creationId xmlns:a16="http://schemas.microsoft.com/office/drawing/2014/main" xmlns="" id="{78A029CE-2095-4CAA-9B51-0B2551E878DF}"/>
            </a:ext>
          </a:extLst>
        </xdr:cNvPr>
        <xdr:cNvCxnSpPr/>
      </xdr:nvCxnSpPr>
      <xdr:spPr>
        <a:xfrm flipV="1">
          <a:off x="7713980" y="10652760"/>
          <a:ext cx="78232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42545</xdr:rowOff>
    </xdr:from>
    <xdr:to>
      <xdr:col>41</xdr:col>
      <xdr:colOff>101600</xdr:colOff>
      <xdr:row>63</xdr:row>
      <xdr:rowOff>144145</xdr:rowOff>
    </xdr:to>
    <xdr:sp macro="" textlink="">
      <xdr:nvSpPr>
        <xdr:cNvPr id="153" name="楕円 152">
          <a:extLst>
            <a:ext uri="{FF2B5EF4-FFF2-40B4-BE49-F238E27FC236}">
              <a16:creationId xmlns:a16="http://schemas.microsoft.com/office/drawing/2014/main" xmlns="" id="{BED67A75-C05B-472E-B729-79C472D38BBA}"/>
            </a:ext>
          </a:extLst>
        </xdr:cNvPr>
        <xdr:cNvSpPr/>
      </xdr:nvSpPr>
      <xdr:spPr>
        <a:xfrm>
          <a:off x="6873240" y="1060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91821</xdr:rowOff>
    </xdr:from>
    <xdr:to>
      <xdr:col>45</xdr:col>
      <xdr:colOff>177800</xdr:colOff>
      <xdr:row>63</xdr:row>
      <xdr:rowOff>93345</xdr:rowOff>
    </xdr:to>
    <xdr:cxnSp macro="">
      <xdr:nvCxnSpPr>
        <xdr:cNvPr id="154" name="直線コネクタ 153">
          <a:extLst>
            <a:ext uri="{FF2B5EF4-FFF2-40B4-BE49-F238E27FC236}">
              <a16:creationId xmlns:a16="http://schemas.microsoft.com/office/drawing/2014/main" xmlns="" id="{C159275E-CC88-4BF7-8EF5-EB33BF815554}"/>
            </a:ext>
          </a:extLst>
        </xdr:cNvPr>
        <xdr:cNvCxnSpPr/>
      </xdr:nvCxnSpPr>
      <xdr:spPr>
        <a:xfrm flipV="1">
          <a:off x="6924040" y="10653141"/>
          <a:ext cx="78994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43307</xdr:rowOff>
    </xdr:from>
    <xdr:to>
      <xdr:col>36</xdr:col>
      <xdr:colOff>165100</xdr:colOff>
      <xdr:row>63</xdr:row>
      <xdr:rowOff>144907</xdr:rowOff>
    </xdr:to>
    <xdr:sp macro="" textlink="">
      <xdr:nvSpPr>
        <xdr:cNvPr id="155" name="楕円 154">
          <a:extLst>
            <a:ext uri="{FF2B5EF4-FFF2-40B4-BE49-F238E27FC236}">
              <a16:creationId xmlns:a16="http://schemas.microsoft.com/office/drawing/2014/main" xmlns="" id="{CC72138D-D7E4-4B40-AED8-C2AACA9545FE}"/>
            </a:ext>
          </a:extLst>
        </xdr:cNvPr>
        <xdr:cNvSpPr/>
      </xdr:nvSpPr>
      <xdr:spPr>
        <a:xfrm>
          <a:off x="6098540" y="1060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93345</xdr:rowOff>
    </xdr:from>
    <xdr:to>
      <xdr:col>41</xdr:col>
      <xdr:colOff>50800</xdr:colOff>
      <xdr:row>63</xdr:row>
      <xdr:rowOff>94107</xdr:rowOff>
    </xdr:to>
    <xdr:cxnSp macro="">
      <xdr:nvCxnSpPr>
        <xdr:cNvPr id="156" name="直線コネクタ 155">
          <a:extLst>
            <a:ext uri="{FF2B5EF4-FFF2-40B4-BE49-F238E27FC236}">
              <a16:creationId xmlns:a16="http://schemas.microsoft.com/office/drawing/2014/main" xmlns="" id="{4905F7C5-F0D0-4DF1-9CA9-50D59ABC15C4}"/>
            </a:ext>
          </a:extLst>
        </xdr:cNvPr>
        <xdr:cNvCxnSpPr/>
      </xdr:nvCxnSpPr>
      <xdr:spPr>
        <a:xfrm flipV="1">
          <a:off x="6149340" y="10654665"/>
          <a:ext cx="7747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91711</xdr:rowOff>
    </xdr:from>
    <xdr:ext cx="469744" cy="259045"/>
    <xdr:sp macro="" textlink="">
      <xdr:nvSpPr>
        <xdr:cNvPr id="157" name="n_1aveValue【体育館・プール】&#10;一人当たり面積">
          <a:extLst>
            <a:ext uri="{FF2B5EF4-FFF2-40B4-BE49-F238E27FC236}">
              <a16:creationId xmlns:a16="http://schemas.microsoft.com/office/drawing/2014/main" xmlns="" id="{2A1D6F04-A034-49A6-99DA-AAEB2DBD8506}"/>
            </a:ext>
          </a:extLst>
        </xdr:cNvPr>
        <xdr:cNvSpPr txBox="1"/>
      </xdr:nvSpPr>
      <xdr:spPr>
        <a:xfrm>
          <a:off x="8271587" y="1031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105427</xdr:rowOff>
    </xdr:from>
    <xdr:ext cx="469744" cy="259045"/>
    <xdr:sp macro="" textlink="">
      <xdr:nvSpPr>
        <xdr:cNvPr id="158" name="n_2aveValue【体育館・プール】&#10;一人当たり面積">
          <a:extLst>
            <a:ext uri="{FF2B5EF4-FFF2-40B4-BE49-F238E27FC236}">
              <a16:creationId xmlns:a16="http://schemas.microsoft.com/office/drawing/2014/main" xmlns="" id="{57CBA3D0-B546-4BED-A1A1-9CB05C93A3D9}"/>
            </a:ext>
          </a:extLst>
        </xdr:cNvPr>
        <xdr:cNvSpPr txBox="1"/>
      </xdr:nvSpPr>
      <xdr:spPr>
        <a:xfrm>
          <a:off x="750958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77614</xdr:rowOff>
    </xdr:from>
    <xdr:ext cx="469744" cy="259045"/>
    <xdr:sp macro="" textlink="">
      <xdr:nvSpPr>
        <xdr:cNvPr id="159" name="n_3aveValue【体育館・プール】&#10;一人当たり面積">
          <a:extLst>
            <a:ext uri="{FF2B5EF4-FFF2-40B4-BE49-F238E27FC236}">
              <a16:creationId xmlns:a16="http://schemas.microsoft.com/office/drawing/2014/main" xmlns="" id="{3FEC7329-DBE3-4AA6-A7B2-49D564DC0634}"/>
            </a:ext>
          </a:extLst>
        </xdr:cNvPr>
        <xdr:cNvSpPr txBox="1"/>
      </xdr:nvSpPr>
      <xdr:spPr>
        <a:xfrm>
          <a:off x="6712027" y="10303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74185</xdr:rowOff>
    </xdr:from>
    <xdr:ext cx="469744" cy="259045"/>
    <xdr:sp macro="" textlink="">
      <xdr:nvSpPr>
        <xdr:cNvPr id="160" name="n_4aveValue【体育館・プール】&#10;一人当たり面積">
          <a:extLst>
            <a:ext uri="{FF2B5EF4-FFF2-40B4-BE49-F238E27FC236}">
              <a16:creationId xmlns:a16="http://schemas.microsoft.com/office/drawing/2014/main" xmlns="" id="{B295F058-E5A2-4D35-97BA-8B0C6229BDF7}"/>
            </a:ext>
          </a:extLst>
        </xdr:cNvPr>
        <xdr:cNvSpPr txBox="1"/>
      </xdr:nvSpPr>
      <xdr:spPr>
        <a:xfrm>
          <a:off x="5937327" y="1030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133367</xdr:rowOff>
    </xdr:from>
    <xdr:ext cx="469744" cy="259045"/>
    <xdr:sp macro="" textlink="">
      <xdr:nvSpPr>
        <xdr:cNvPr id="161" name="n_1mainValue【体育館・プール】&#10;一人当たり面積">
          <a:extLst>
            <a:ext uri="{FF2B5EF4-FFF2-40B4-BE49-F238E27FC236}">
              <a16:creationId xmlns:a16="http://schemas.microsoft.com/office/drawing/2014/main" xmlns="" id="{5530D944-49F6-4ABE-AA5A-67D8A4C9761C}"/>
            </a:ext>
          </a:extLst>
        </xdr:cNvPr>
        <xdr:cNvSpPr txBox="1"/>
      </xdr:nvSpPr>
      <xdr:spPr>
        <a:xfrm>
          <a:off x="827158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133748</xdr:rowOff>
    </xdr:from>
    <xdr:ext cx="469744" cy="259045"/>
    <xdr:sp macro="" textlink="">
      <xdr:nvSpPr>
        <xdr:cNvPr id="162" name="n_2mainValue【体育館・プール】&#10;一人当たり面積">
          <a:extLst>
            <a:ext uri="{FF2B5EF4-FFF2-40B4-BE49-F238E27FC236}">
              <a16:creationId xmlns:a16="http://schemas.microsoft.com/office/drawing/2014/main" xmlns="" id="{6A6DD97A-F691-4B93-AF02-4F9FCAE70D24}"/>
            </a:ext>
          </a:extLst>
        </xdr:cNvPr>
        <xdr:cNvSpPr txBox="1"/>
      </xdr:nvSpPr>
      <xdr:spPr>
        <a:xfrm>
          <a:off x="7509587" y="10695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135272</xdr:rowOff>
    </xdr:from>
    <xdr:ext cx="469744" cy="259045"/>
    <xdr:sp macro="" textlink="">
      <xdr:nvSpPr>
        <xdr:cNvPr id="163" name="n_3mainValue【体育館・プール】&#10;一人当たり面積">
          <a:extLst>
            <a:ext uri="{FF2B5EF4-FFF2-40B4-BE49-F238E27FC236}">
              <a16:creationId xmlns:a16="http://schemas.microsoft.com/office/drawing/2014/main" xmlns="" id="{15527151-34C4-415D-8481-466026487BB6}"/>
            </a:ext>
          </a:extLst>
        </xdr:cNvPr>
        <xdr:cNvSpPr txBox="1"/>
      </xdr:nvSpPr>
      <xdr:spPr>
        <a:xfrm>
          <a:off x="6712027" y="10696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136034</xdr:rowOff>
    </xdr:from>
    <xdr:ext cx="469744" cy="259045"/>
    <xdr:sp macro="" textlink="">
      <xdr:nvSpPr>
        <xdr:cNvPr id="164" name="n_4mainValue【体育館・プール】&#10;一人当たり面積">
          <a:extLst>
            <a:ext uri="{FF2B5EF4-FFF2-40B4-BE49-F238E27FC236}">
              <a16:creationId xmlns:a16="http://schemas.microsoft.com/office/drawing/2014/main" xmlns="" id="{B85FC59F-6D1D-49D3-A472-ADEBB4FCD35E}"/>
            </a:ext>
          </a:extLst>
        </xdr:cNvPr>
        <xdr:cNvSpPr txBox="1"/>
      </xdr:nvSpPr>
      <xdr:spPr>
        <a:xfrm>
          <a:off x="5937327" y="1069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xmlns="" id="{83F45EE3-467B-48DF-9162-387689F2E6B9}"/>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xmlns="" id="{AD6E7A6D-1259-4676-8654-E560CD419E4C}"/>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xmlns="" id="{31CDD9C2-4622-4B64-AB2C-2FDB65554C59}"/>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xmlns="" id="{757C8AE4-E8EA-4611-88FB-58A007769F95}"/>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xmlns="" id="{A7B05B05-BEA4-4BFE-BB4D-908FFF6D4C46}"/>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xmlns="" id="{F84FC7FF-DABD-48DB-9013-EEA0F2C5B83A}"/>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xmlns="" id="{F49CAB93-0993-4EAC-BF8E-AFBD6BFEA254}"/>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xmlns="" id="{32129706-E642-435B-B237-7D4EAFDB7156}"/>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a:extLst>
            <a:ext uri="{FF2B5EF4-FFF2-40B4-BE49-F238E27FC236}">
              <a16:creationId xmlns:a16="http://schemas.microsoft.com/office/drawing/2014/main" xmlns="" id="{0449C4D5-7213-45AB-82A5-B96BE48D9BDC}"/>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a:extLst>
            <a:ext uri="{FF2B5EF4-FFF2-40B4-BE49-F238E27FC236}">
              <a16:creationId xmlns:a16="http://schemas.microsoft.com/office/drawing/2014/main" xmlns="" id="{5F4C5EF9-C669-4F20-8A01-B7DCC1A0E9AF}"/>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a:extLst>
            <a:ext uri="{FF2B5EF4-FFF2-40B4-BE49-F238E27FC236}">
              <a16:creationId xmlns:a16="http://schemas.microsoft.com/office/drawing/2014/main" xmlns="" id="{34814BA3-A6A8-4C76-A238-E8E77B8F7196}"/>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6" name="直線コネクタ 175">
          <a:extLst>
            <a:ext uri="{FF2B5EF4-FFF2-40B4-BE49-F238E27FC236}">
              <a16:creationId xmlns:a16="http://schemas.microsoft.com/office/drawing/2014/main" xmlns="" id="{BE2EE6BA-08D6-4D39-9095-F404193769D0}"/>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7" name="テキスト ボックス 176">
          <a:extLst>
            <a:ext uri="{FF2B5EF4-FFF2-40B4-BE49-F238E27FC236}">
              <a16:creationId xmlns:a16="http://schemas.microsoft.com/office/drawing/2014/main" xmlns="" id="{AA42F1E3-158C-4063-AF8F-31D0B4B77C11}"/>
            </a:ext>
          </a:extLst>
        </xdr:cNvPr>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8" name="直線コネクタ 177">
          <a:extLst>
            <a:ext uri="{FF2B5EF4-FFF2-40B4-BE49-F238E27FC236}">
              <a16:creationId xmlns:a16="http://schemas.microsoft.com/office/drawing/2014/main" xmlns="" id="{3343F39D-7BEE-4F85-9742-F5BEDA914679}"/>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9" name="テキスト ボックス 178">
          <a:extLst>
            <a:ext uri="{FF2B5EF4-FFF2-40B4-BE49-F238E27FC236}">
              <a16:creationId xmlns:a16="http://schemas.microsoft.com/office/drawing/2014/main" xmlns="" id="{A8BA2AF0-D713-4512-8CB4-2AFAEDE745E4}"/>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0" name="直線コネクタ 179">
          <a:extLst>
            <a:ext uri="{FF2B5EF4-FFF2-40B4-BE49-F238E27FC236}">
              <a16:creationId xmlns:a16="http://schemas.microsoft.com/office/drawing/2014/main" xmlns="" id="{C73E2A5B-02E3-4C8D-A6AA-59226EEC60EF}"/>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1" name="テキスト ボックス 180">
          <a:extLst>
            <a:ext uri="{FF2B5EF4-FFF2-40B4-BE49-F238E27FC236}">
              <a16:creationId xmlns:a16="http://schemas.microsoft.com/office/drawing/2014/main" xmlns="" id="{6ED605DE-E4C6-442F-9C8E-AC6AF1D4264A}"/>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2" name="直線コネクタ 181">
          <a:extLst>
            <a:ext uri="{FF2B5EF4-FFF2-40B4-BE49-F238E27FC236}">
              <a16:creationId xmlns:a16="http://schemas.microsoft.com/office/drawing/2014/main" xmlns="" id="{45C58ACE-D0AC-4B0D-90E2-8BB3BB65291D}"/>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3" name="テキスト ボックス 182">
          <a:extLst>
            <a:ext uri="{FF2B5EF4-FFF2-40B4-BE49-F238E27FC236}">
              <a16:creationId xmlns:a16="http://schemas.microsoft.com/office/drawing/2014/main" xmlns="" id="{207344F5-C1A9-4221-9041-089559F124DF}"/>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4" name="直線コネクタ 183">
          <a:extLst>
            <a:ext uri="{FF2B5EF4-FFF2-40B4-BE49-F238E27FC236}">
              <a16:creationId xmlns:a16="http://schemas.microsoft.com/office/drawing/2014/main" xmlns="" id="{7EE25136-C266-497D-A6B9-4D4174EEDCDE}"/>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5" name="テキスト ボックス 184">
          <a:extLst>
            <a:ext uri="{FF2B5EF4-FFF2-40B4-BE49-F238E27FC236}">
              <a16:creationId xmlns:a16="http://schemas.microsoft.com/office/drawing/2014/main" xmlns="" id="{F992BCD8-DC41-4ABA-A070-03B4B3BE4263}"/>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6" name="直線コネクタ 185">
          <a:extLst>
            <a:ext uri="{FF2B5EF4-FFF2-40B4-BE49-F238E27FC236}">
              <a16:creationId xmlns:a16="http://schemas.microsoft.com/office/drawing/2014/main" xmlns="" id="{BE2FD080-AACF-4DE5-8D32-0D477A3EDA3D}"/>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7" name="テキスト ボックス 186">
          <a:extLst>
            <a:ext uri="{FF2B5EF4-FFF2-40B4-BE49-F238E27FC236}">
              <a16:creationId xmlns:a16="http://schemas.microsoft.com/office/drawing/2014/main" xmlns="" id="{FAF3AE19-6E36-41B7-A208-A7FC3324C526}"/>
            </a:ext>
          </a:extLst>
        </xdr:cNvPr>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8" name="直線コネクタ 187">
          <a:extLst>
            <a:ext uri="{FF2B5EF4-FFF2-40B4-BE49-F238E27FC236}">
              <a16:creationId xmlns:a16="http://schemas.microsoft.com/office/drawing/2014/main" xmlns="" id="{018D2709-39F7-4266-B143-0AFBD6317D5F}"/>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9" name="【福祉施設】&#10;有形固定資産減価償却率グラフ枠">
          <a:extLst>
            <a:ext uri="{FF2B5EF4-FFF2-40B4-BE49-F238E27FC236}">
              <a16:creationId xmlns:a16="http://schemas.microsoft.com/office/drawing/2014/main" xmlns="" id="{4CD4A7F7-90FF-4EFD-9F94-B6455B41036A}"/>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123008</xdr:rowOff>
    </xdr:from>
    <xdr:to>
      <xdr:col>24</xdr:col>
      <xdr:colOff>62865</xdr:colOff>
      <xdr:row>86</xdr:row>
      <xdr:rowOff>168729</xdr:rowOff>
    </xdr:to>
    <xdr:cxnSp macro="">
      <xdr:nvCxnSpPr>
        <xdr:cNvPr id="190" name="直線コネクタ 189">
          <a:extLst>
            <a:ext uri="{FF2B5EF4-FFF2-40B4-BE49-F238E27FC236}">
              <a16:creationId xmlns:a16="http://schemas.microsoft.com/office/drawing/2014/main" xmlns="" id="{69A29DD8-C7E2-436E-BEA2-EA7CDEEFDAD8}"/>
            </a:ext>
          </a:extLst>
        </xdr:cNvPr>
        <xdr:cNvCxnSpPr/>
      </xdr:nvCxnSpPr>
      <xdr:spPr>
        <a:xfrm flipV="1">
          <a:off x="4086225" y="13198928"/>
          <a:ext cx="0" cy="138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1" name="【福祉施設】&#10;有形固定資産減価償却率最小値テキスト">
          <a:extLst>
            <a:ext uri="{FF2B5EF4-FFF2-40B4-BE49-F238E27FC236}">
              <a16:creationId xmlns:a16="http://schemas.microsoft.com/office/drawing/2014/main" xmlns="" id="{765F9081-3353-48F0-8DE3-0C6D94EC48FB}"/>
            </a:ext>
          </a:extLst>
        </xdr:cNvPr>
        <xdr:cNvSpPr txBox="1"/>
      </xdr:nvSpPr>
      <xdr:spPr>
        <a:xfrm>
          <a:off x="412496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2" name="直線コネクタ 191">
          <a:extLst>
            <a:ext uri="{FF2B5EF4-FFF2-40B4-BE49-F238E27FC236}">
              <a16:creationId xmlns:a16="http://schemas.microsoft.com/office/drawing/2014/main" xmlns="" id="{B96F9487-F8E6-4123-881D-EB2EB332F9E7}"/>
            </a:ext>
          </a:extLst>
        </xdr:cNvPr>
        <xdr:cNvCxnSpPr/>
      </xdr:nvCxnSpPr>
      <xdr:spPr>
        <a:xfrm>
          <a:off x="402082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69685</xdr:rowOff>
    </xdr:from>
    <xdr:ext cx="405111" cy="259045"/>
    <xdr:sp macro="" textlink="">
      <xdr:nvSpPr>
        <xdr:cNvPr id="193" name="【福祉施設】&#10;有形固定資産減価償却率最大値テキスト">
          <a:extLst>
            <a:ext uri="{FF2B5EF4-FFF2-40B4-BE49-F238E27FC236}">
              <a16:creationId xmlns:a16="http://schemas.microsoft.com/office/drawing/2014/main" xmlns="" id="{93107286-F9CA-44CD-87A9-7A39079973A3}"/>
            </a:ext>
          </a:extLst>
        </xdr:cNvPr>
        <xdr:cNvSpPr txBox="1"/>
      </xdr:nvSpPr>
      <xdr:spPr>
        <a:xfrm>
          <a:off x="4124960" y="12977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123008</xdr:rowOff>
    </xdr:from>
    <xdr:to>
      <xdr:col>24</xdr:col>
      <xdr:colOff>152400</xdr:colOff>
      <xdr:row>78</xdr:row>
      <xdr:rowOff>123008</xdr:rowOff>
    </xdr:to>
    <xdr:cxnSp macro="">
      <xdr:nvCxnSpPr>
        <xdr:cNvPr id="194" name="直線コネクタ 193">
          <a:extLst>
            <a:ext uri="{FF2B5EF4-FFF2-40B4-BE49-F238E27FC236}">
              <a16:creationId xmlns:a16="http://schemas.microsoft.com/office/drawing/2014/main" xmlns="" id="{F70BEAE2-C06A-4AC5-BFC9-06A2F5E35359}"/>
            </a:ext>
          </a:extLst>
        </xdr:cNvPr>
        <xdr:cNvCxnSpPr/>
      </xdr:nvCxnSpPr>
      <xdr:spPr>
        <a:xfrm>
          <a:off x="4020820" y="131989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119578</xdr:rowOff>
    </xdr:from>
    <xdr:ext cx="405111" cy="259045"/>
    <xdr:sp macro="" textlink="">
      <xdr:nvSpPr>
        <xdr:cNvPr id="195" name="【福祉施設】&#10;有形固定資産減価償却率平均値テキスト">
          <a:extLst>
            <a:ext uri="{FF2B5EF4-FFF2-40B4-BE49-F238E27FC236}">
              <a16:creationId xmlns:a16="http://schemas.microsoft.com/office/drawing/2014/main" xmlns="" id="{89EA4EDC-FD46-433D-BE26-8F25C29C3CBF}"/>
            </a:ext>
          </a:extLst>
        </xdr:cNvPr>
        <xdr:cNvSpPr txBox="1"/>
      </xdr:nvSpPr>
      <xdr:spPr>
        <a:xfrm>
          <a:off x="4124960" y="138660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96701</xdr:rowOff>
    </xdr:from>
    <xdr:to>
      <xdr:col>24</xdr:col>
      <xdr:colOff>114300</xdr:colOff>
      <xdr:row>84</xdr:row>
      <xdr:rowOff>26851</xdr:rowOff>
    </xdr:to>
    <xdr:sp macro="" textlink="">
      <xdr:nvSpPr>
        <xdr:cNvPr id="196" name="フローチャート: 判断 195">
          <a:extLst>
            <a:ext uri="{FF2B5EF4-FFF2-40B4-BE49-F238E27FC236}">
              <a16:creationId xmlns:a16="http://schemas.microsoft.com/office/drawing/2014/main" xmlns="" id="{68CF4C96-47B4-441F-B675-64E9EFA3A672}"/>
            </a:ext>
          </a:extLst>
        </xdr:cNvPr>
        <xdr:cNvSpPr/>
      </xdr:nvSpPr>
      <xdr:spPr>
        <a:xfrm>
          <a:off x="4036060" y="140108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72208</xdr:rowOff>
    </xdr:from>
    <xdr:to>
      <xdr:col>20</xdr:col>
      <xdr:colOff>38100</xdr:colOff>
      <xdr:row>84</xdr:row>
      <xdr:rowOff>2358</xdr:rowOff>
    </xdr:to>
    <xdr:sp macro="" textlink="">
      <xdr:nvSpPr>
        <xdr:cNvPr id="197" name="フローチャート: 判断 196">
          <a:extLst>
            <a:ext uri="{FF2B5EF4-FFF2-40B4-BE49-F238E27FC236}">
              <a16:creationId xmlns:a16="http://schemas.microsoft.com/office/drawing/2014/main" xmlns="" id="{7FBF66F8-D2AA-4B78-B869-4C76398BD878}"/>
            </a:ext>
          </a:extLst>
        </xdr:cNvPr>
        <xdr:cNvSpPr/>
      </xdr:nvSpPr>
      <xdr:spPr>
        <a:xfrm>
          <a:off x="3312160" y="1398632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36286</xdr:rowOff>
    </xdr:from>
    <xdr:to>
      <xdr:col>15</xdr:col>
      <xdr:colOff>101600</xdr:colOff>
      <xdr:row>83</xdr:row>
      <xdr:rowOff>137886</xdr:rowOff>
    </xdr:to>
    <xdr:sp macro="" textlink="">
      <xdr:nvSpPr>
        <xdr:cNvPr id="198" name="フローチャート: 判断 197">
          <a:extLst>
            <a:ext uri="{FF2B5EF4-FFF2-40B4-BE49-F238E27FC236}">
              <a16:creationId xmlns:a16="http://schemas.microsoft.com/office/drawing/2014/main" xmlns="" id="{817EF96F-F745-43DE-BF87-0D946C232DC5}"/>
            </a:ext>
          </a:extLst>
        </xdr:cNvPr>
        <xdr:cNvSpPr/>
      </xdr:nvSpPr>
      <xdr:spPr>
        <a:xfrm>
          <a:off x="2514600" y="13950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42818</xdr:rowOff>
    </xdr:from>
    <xdr:to>
      <xdr:col>10</xdr:col>
      <xdr:colOff>165100</xdr:colOff>
      <xdr:row>83</xdr:row>
      <xdr:rowOff>144418</xdr:rowOff>
    </xdr:to>
    <xdr:sp macro="" textlink="">
      <xdr:nvSpPr>
        <xdr:cNvPr id="199" name="フローチャート: 判断 198">
          <a:extLst>
            <a:ext uri="{FF2B5EF4-FFF2-40B4-BE49-F238E27FC236}">
              <a16:creationId xmlns:a16="http://schemas.microsoft.com/office/drawing/2014/main" xmlns="" id="{7D0BB7AA-1DBE-4292-8ADE-F54323CA6FD1}"/>
            </a:ext>
          </a:extLst>
        </xdr:cNvPr>
        <xdr:cNvSpPr/>
      </xdr:nvSpPr>
      <xdr:spPr>
        <a:xfrm>
          <a:off x="1739900" y="1395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26488</xdr:rowOff>
    </xdr:from>
    <xdr:to>
      <xdr:col>6</xdr:col>
      <xdr:colOff>38100</xdr:colOff>
      <xdr:row>83</xdr:row>
      <xdr:rowOff>128088</xdr:rowOff>
    </xdr:to>
    <xdr:sp macro="" textlink="">
      <xdr:nvSpPr>
        <xdr:cNvPr id="200" name="フローチャート: 判断 199">
          <a:extLst>
            <a:ext uri="{FF2B5EF4-FFF2-40B4-BE49-F238E27FC236}">
              <a16:creationId xmlns:a16="http://schemas.microsoft.com/office/drawing/2014/main" xmlns="" id="{DAC2F4D4-DF11-47D1-9A1D-23211BB76136}"/>
            </a:ext>
          </a:extLst>
        </xdr:cNvPr>
        <xdr:cNvSpPr/>
      </xdr:nvSpPr>
      <xdr:spPr>
        <a:xfrm>
          <a:off x="965200" y="1394060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xmlns="" id="{5FEAC6DE-6D0C-4F5E-9F3A-A32F61FDB99D}"/>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xmlns="" id="{934846DF-5EE2-471F-990A-1154D68E671E}"/>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xmlns="" id="{92CB4136-1948-4D91-BFA0-9D76105DCBA5}"/>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xmlns="" id="{F7C79115-53B3-43D8-AB58-A101D45D7F38}"/>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xmlns="" id="{59799D19-3622-4A7A-B284-099CB0B6A6E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117929</xdr:rowOff>
    </xdr:from>
    <xdr:to>
      <xdr:col>24</xdr:col>
      <xdr:colOff>114300</xdr:colOff>
      <xdr:row>87</xdr:row>
      <xdr:rowOff>48079</xdr:rowOff>
    </xdr:to>
    <xdr:sp macro="" textlink="">
      <xdr:nvSpPr>
        <xdr:cNvPr id="206" name="楕円 205">
          <a:extLst>
            <a:ext uri="{FF2B5EF4-FFF2-40B4-BE49-F238E27FC236}">
              <a16:creationId xmlns:a16="http://schemas.microsoft.com/office/drawing/2014/main" xmlns="" id="{464AB493-1F84-42DB-9C85-881F2329A9CA}"/>
            </a:ext>
          </a:extLst>
        </xdr:cNvPr>
        <xdr:cNvSpPr/>
      </xdr:nvSpPr>
      <xdr:spPr>
        <a:xfrm>
          <a:off x="4036060" y="145349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86</xdr:row>
      <xdr:rowOff>32856</xdr:rowOff>
    </xdr:from>
    <xdr:ext cx="469744" cy="259045"/>
    <xdr:sp macro="" textlink="">
      <xdr:nvSpPr>
        <xdr:cNvPr id="207" name="【福祉施設】&#10;有形固定資産減価償却率該当値テキスト">
          <a:extLst>
            <a:ext uri="{FF2B5EF4-FFF2-40B4-BE49-F238E27FC236}">
              <a16:creationId xmlns:a16="http://schemas.microsoft.com/office/drawing/2014/main" xmlns="" id="{E9425059-B599-418C-BAC0-4E05957AAC90}"/>
            </a:ext>
          </a:extLst>
        </xdr:cNvPr>
        <xdr:cNvSpPr txBox="1"/>
      </xdr:nvSpPr>
      <xdr:spPr>
        <a:xfrm>
          <a:off x="4124960" y="14449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117929</xdr:rowOff>
    </xdr:from>
    <xdr:to>
      <xdr:col>20</xdr:col>
      <xdr:colOff>38100</xdr:colOff>
      <xdr:row>87</xdr:row>
      <xdr:rowOff>48079</xdr:rowOff>
    </xdr:to>
    <xdr:sp macro="" textlink="">
      <xdr:nvSpPr>
        <xdr:cNvPr id="208" name="楕円 207">
          <a:extLst>
            <a:ext uri="{FF2B5EF4-FFF2-40B4-BE49-F238E27FC236}">
              <a16:creationId xmlns:a16="http://schemas.microsoft.com/office/drawing/2014/main" xmlns="" id="{E9C75FB3-5FC7-4C9D-8732-DB08EBFAECFA}"/>
            </a:ext>
          </a:extLst>
        </xdr:cNvPr>
        <xdr:cNvSpPr/>
      </xdr:nvSpPr>
      <xdr:spPr>
        <a:xfrm>
          <a:off x="3312160" y="1453496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168729</xdr:rowOff>
    </xdr:from>
    <xdr:to>
      <xdr:col>24</xdr:col>
      <xdr:colOff>63500</xdr:colOff>
      <xdr:row>86</xdr:row>
      <xdr:rowOff>168729</xdr:rowOff>
    </xdr:to>
    <xdr:cxnSp macro="">
      <xdr:nvCxnSpPr>
        <xdr:cNvPr id="209" name="直線コネクタ 208">
          <a:extLst>
            <a:ext uri="{FF2B5EF4-FFF2-40B4-BE49-F238E27FC236}">
              <a16:creationId xmlns:a16="http://schemas.microsoft.com/office/drawing/2014/main" xmlns="" id="{7388244D-81F7-4A56-9962-419BA300D15B}"/>
            </a:ext>
          </a:extLst>
        </xdr:cNvPr>
        <xdr:cNvCxnSpPr/>
      </xdr:nvCxnSpPr>
      <xdr:spPr>
        <a:xfrm>
          <a:off x="3355340" y="14585769"/>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117929</xdr:rowOff>
    </xdr:from>
    <xdr:to>
      <xdr:col>15</xdr:col>
      <xdr:colOff>101600</xdr:colOff>
      <xdr:row>87</xdr:row>
      <xdr:rowOff>48079</xdr:rowOff>
    </xdr:to>
    <xdr:sp macro="" textlink="">
      <xdr:nvSpPr>
        <xdr:cNvPr id="210" name="楕円 209">
          <a:extLst>
            <a:ext uri="{FF2B5EF4-FFF2-40B4-BE49-F238E27FC236}">
              <a16:creationId xmlns:a16="http://schemas.microsoft.com/office/drawing/2014/main" xmlns="" id="{3D906211-5996-4561-A00E-6ECBD312BA3A}"/>
            </a:ext>
          </a:extLst>
        </xdr:cNvPr>
        <xdr:cNvSpPr/>
      </xdr:nvSpPr>
      <xdr:spPr>
        <a:xfrm>
          <a:off x="2514600" y="145349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168729</xdr:rowOff>
    </xdr:from>
    <xdr:to>
      <xdr:col>19</xdr:col>
      <xdr:colOff>177800</xdr:colOff>
      <xdr:row>86</xdr:row>
      <xdr:rowOff>168729</xdr:rowOff>
    </xdr:to>
    <xdr:cxnSp macro="">
      <xdr:nvCxnSpPr>
        <xdr:cNvPr id="211" name="直線コネクタ 210">
          <a:extLst>
            <a:ext uri="{FF2B5EF4-FFF2-40B4-BE49-F238E27FC236}">
              <a16:creationId xmlns:a16="http://schemas.microsoft.com/office/drawing/2014/main" xmlns="" id="{72B2D79C-C2AA-458E-849A-025A8BC1A2BA}"/>
            </a:ext>
          </a:extLst>
        </xdr:cNvPr>
        <xdr:cNvCxnSpPr/>
      </xdr:nvCxnSpPr>
      <xdr:spPr>
        <a:xfrm>
          <a:off x="2565400" y="14585769"/>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117929</xdr:rowOff>
    </xdr:from>
    <xdr:to>
      <xdr:col>10</xdr:col>
      <xdr:colOff>165100</xdr:colOff>
      <xdr:row>87</xdr:row>
      <xdr:rowOff>48079</xdr:rowOff>
    </xdr:to>
    <xdr:sp macro="" textlink="">
      <xdr:nvSpPr>
        <xdr:cNvPr id="212" name="楕円 211">
          <a:extLst>
            <a:ext uri="{FF2B5EF4-FFF2-40B4-BE49-F238E27FC236}">
              <a16:creationId xmlns:a16="http://schemas.microsoft.com/office/drawing/2014/main" xmlns="" id="{730C4EB8-4DD2-4BC4-8C06-EE48D7CF05BF}"/>
            </a:ext>
          </a:extLst>
        </xdr:cNvPr>
        <xdr:cNvSpPr/>
      </xdr:nvSpPr>
      <xdr:spPr>
        <a:xfrm>
          <a:off x="1739900" y="145349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168729</xdr:rowOff>
    </xdr:from>
    <xdr:to>
      <xdr:col>15</xdr:col>
      <xdr:colOff>50800</xdr:colOff>
      <xdr:row>86</xdr:row>
      <xdr:rowOff>168729</xdr:rowOff>
    </xdr:to>
    <xdr:cxnSp macro="">
      <xdr:nvCxnSpPr>
        <xdr:cNvPr id="213" name="直線コネクタ 212">
          <a:extLst>
            <a:ext uri="{FF2B5EF4-FFF2-40B4-BE49-F238E27FC236}">
              <a16:creationId xmlns:a16="http://schemas.microsoft.com/office/drawing/2014/main" xmlns="" id="{DBC76124-2324-49D0-B44A-F8B6229DB668}"/>
            </a:ext>
          </a:extLst>
        </xdr:cNvPr>
        <xdr:cNvCxnSpPr/>
      </xdr:nvCxnSpPr>
      <xdr:spPr>
        <a:xfrm>
          <a:off x="1790700" y="14585769"/>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117929</xdr:rowOff>
    </xdr:from>
    <xdr:to>
      <xdr:col>6</xdr:col>
      <xdr:colOff>38100</xdr:colOff>
      <xdr:row>87</xdr:row>
      <xdr:rowOff>48079</xdr:rowOff>
    </xdr:to>
    <xdr:sp macro="" textlink="">
      <xdr:nvSpPr>
        <xdr:cNvPr id="214" name="楕円 213">
          <a:extLst>
            <a:ext uri="{FF2B5EF4-FFF2-40B4-BE49-F238E27FC236}">
              <a16:creationId xmlns:a16="http://schemas.microsoft.com/office/drawing/2014/main" xmlns="" id="{F71A1532-CE01-41C3-B1AE-967A0A6147AB}"/>
            </a:ext>
          </a:extLst>
        </xdr:cNvPr>
        <xdr:cNvSpPr/>
      </xdr:nvSpPr>
      <xdr:spPr>
        <a:xfrm>
          <a:off x="965200" y="1453496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168729</xdr:rowOff>
    </xdr:from>
    <xdr:to>
      <xdr:col>10</xdr:col>
      <xdr:colOff>114300</xdr:colOff>
      <xdr:row>86</xdr:row>
      <xdr:rowOff>168729</xdr:rowOff>
    </xdr:to>
    <xdr:cxnSp macro="">
      <xdr:nvCxnSpPr>
        <xdr:cNvPr id="215" name="直線コネクタ 214">
          <a:extLst>
            <a:ext uri="{FF2B5EF4-FFF2-40B4-BE49-F238E27FC236}">
              <a16:creationId xmlns:a16="http://schemas.microsoft.com/office/drawing/2014/main" xmlns="" id="{D6770732-919B-477D-9A3A-7FD22025F6A6}"/>
            </a:ext>
          </a:extLst>
        </xdr:cNvPr>
        <xdr:cNvCxnSpPr/>
      </xdr:nvCxnSpPr>
      <xdr:spPr>
        <a:xfrm>
          <a:off x="1008380" y="14585769"/>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18885</xdr:rowOff>
    </xdr:from>
    <xdr:ext cx="405111" cy="259045"/>
    <xdr:sp macro="" textlink="">
      <xdr:nvSpPr>
        <xdr:cNvPr id="216" name="n_1aveValue【福祉施設】&#10;有形固定資産減価償却率">
          <a:extLst>
            <a:ext uri="{FF2B5EF4-FFF2-40B4-BE49-F238E27FC236}">
              <a16:creationId xmlns:a16="http://schemas.microsoft.com/office/drawing/2014/main" xmlns="" id="{4A44FB86-6E2B-413D-A944-B7B25D85AFFA}"/>
            </a:ext>
          </a:extLst>
        </xdr:cNvPr>
        <xdr:cNvSpPr txBox="1"/>
      </xdr:nvSpPr>
      <xdr:spPr>
        <a:xfrm>
          <a:off x="3170564" y="13765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154413</xdr:rowOff>
    </xdr:from>
    <xdr:ext cx="405111" cy="259045"/>
    <xdr:sp macro="" textlink="">
      <xdr:nvSpPr>
        <xdr:cNvPr id="217" name="n_2aveValue【福祉施設】&#10;有形固定資産減価償却率">
          <a:extLst>
            <a:ext uri="{FF2B5EF4-FFF2-40B4-BE49-F238E27FC236}">
              <a16:creationId xmlns:a16="http://schemas.microsoft.com/office/drawing/2014/main" xmlns="" id="{DE9432B7-9AE8-43BA-B806-473B189701A0}"/>
            </a:ext>
          </a:extLst>
        </xdr:cNvPr>
        <xdr:cNvSpPr txBox="1"/>
      </xdr:nvSpPr>
      <xdr:spPr>
        <a:xfrm>
          <a:off x="2385704" y="1373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160945</xdr:rowOff>
    </xdr:from>
    <xdr:ext cx="405111" cy="259045"/>
    <xdr:sp macro="" textlink="">
      <xdr:nvSpPr>
        <xdr:cNvPr id="218" name="n_3aveValue【福祉施設】&#10;有形固定資産減価償却率">
          <a:extLst>
            <a:ext uri="{FF2B5EF4-FFF2-40B4-BE49-F238E27FC236}">
              <a16:creationId xmlns:a16="http://schemas.microsoft.com/office/drawing/2014/main" xmlns="" id="{B86D118C-ABDD-482F-9212-794966E0048B}"/>
            </a:ext>
          </a:extLst>
        </xdr:cNvPr>
        <xdr:cNvSpPr txBox="1"/>
      </xdr:nvSpPr>
      <xdr:spPr>
        <a:xfrm>
          <a:off x="1611004" y="13739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144615</xdr:rowOff>
    </xdr:from>
    <xdr:ext cx="405111" cy="259045"/>
    <xdr:sp macro="" textlink="">
      <xdr:nvSpPr>
        <xdr:cNvPr id="219" name="n_4aveValue【福祉施設】&#10;有形固定資産減価償却率">
          <a:extLst>
            <a:ext uri="{FF2B5EF4-FFF2-40B4-BE49-F238E27FC236}">
              <a16:creationId xmlns:a16="http://schemas.microsoft.com/office/drawing/2014/main" xmlns="" id="{D631B858-4143-421E-BB6C-2B556B0DA8D1}"/>
            </a:ext>
          </a:extLst>
        </xdr:cNvPr>
        <xdr:cNvSpPr txBox="1"/>
      </xdr:nvSpPr>
      <xdr:spPr>
        <a:xfrm>
          <a:off x="836304" y="1372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87</xdr:row>
      <xdr:rowOff>39206</xdr:rowOff>
    </xdr:from>
    <xdr:ext cx="469744" cy="259045"/>
    <xdr:sp macro="" textlink="">
      <xdr:nvSpPr>
        <xdr:cNvPr id="220" name="n_1mainValue【福祉施設】&#10;有形固定資産減価償却率">
          <a:extLst>
            <a:ext uri="{FF2B5EF4-FFF2-40B4-BE49-F238E27FC236}">
              <a16:creationId xmlns:a16="http://schemas.microsoft.com/office/drawing/2014/main" xmlns="" id="{19CEF9C4-2D84-4286-919A-EDE28BAC4DA5}"/>
            </a:ext>
          </a:extLst>
        </xdr:cNvPr>
        <xdr:cNvSpPr txBox="1"/>
      </xdr:nvSpPr>
      <xdr:spPr>
        <a:xfrm>
          <a:off x="3138247" y="14623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87</xdr:row>
      <xdr:rowOff>39206</xdr:rowOff>
    </xdr:from>
    <xdr:ext cx="469744" cy="259045"/>
    <xdr:sp macro="" textlink="">
      <xdr:nvSpPr>
        <xdr:cNvPr id="221" name="n_2mainValue【福祉施設】&#10;有形固定資産減価償却率">
          <a:extLst>
            <a:ext uri="{FF2B5EF4-FFF2-40B4-BE49-F238E27FC236}">
              <a16:creationId xmlns:a16="http://schemas.microsoft.com/office/drawing/2014/main" xmlns="" id="{0D7E8CC0-CF5A-4D9B-90DB-956B5468ECDF}"/>
            </a:ext>
          </a:extLst>
        </xdr:cNvPr>
        <xdr:cNvSpPr txBox="1"/>
      </xdr:nvSpPr>
      <xdr:spPr>
        <a:xfrm>
          <a:off x="2353387" y="14623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87</xdr:row>
      <xdr:rowOff>39206</xdr:rowOff>
    </xdr:from>
    <xdr:ext cx="469744" cy="259045"/>
    <xdr:sp macro="" textlink="">
      <xdr:nvSpPr>
        <xdr:cNvPr id="222" name="n_3mainValue【福祉施設】&#10;有形固定資産減価償却率">
          <a:extLst>
            <a:ext uri="{FF2B5EF4-FFF2-40B4-BE49-F238E27FC236}">
              <a16:creationId xmlns:a16="http://schemas.microsoft.com/office/drawing/2014/main" xmlns="" id="{5EEDF1F0-5507-49BE-978F-01477231623F}"/>
            </a:ext>
          </a:extLst>
        </xdr:cNvPr>
        <xdr:cNvSpPr txBox="1"/>
      </xdr:nvSpPr>
      <xdr:spPr>
        <a:xfrm>
          <a:off x="1578687" y="14623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87</xdr:row>
      <xdr:rowOff>39206</xdr:rowOff>
    </xdr:from>
    <xdr:ext cx="469744" cy="259045"/>
    <xdr:sp macro="" textlink="">
      <xdr:nvSpPr>
        <xdr:cNvPr id="223" name="n_4mainValue【福祉施設】&#10;有形固定資産減価償却率">
          <a:extLst>
            <a:ext uri="{FF2B5EF4-FFF2-40B4-BE49-F238E27FC236}">
              <a16:creationId xmlns:a16="http://schemas.microsoft.com/office/drawing/2014/main" xmlns="" id="{31E42438-B93B-4AB5-9C8B-32A474B20ECD}"/>
            </a:ext>
          </a:extLst>
        </xdr:cNvPr>
        <xdr:cNvSpPr txBox="1"/>
      </xdr:nvSpPr>
      <xdr:spPr>
        <a:xfrm>
          <a:off x="803987" y="14623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4" name="正方形/長方形 223">
          <a:extLst>
            <a:ext uri="{FF2B5EF4-FFF2-40B4-BE49-F238E27FC236}">
              <a16:creationId xmlns:a16="http://schemas.microsoft.com/office/drawing/2014/main" xmlns="" id="{5EFA4737-9467-4B3E-A2FF-C02852542576}"/>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5" name="正方形/長方形 224">
          <a:extLst>
            <a:ext uri="{FF2B5EF4-FFF2-40B4-BE49-F238E27FC236}">
              <a16:creationId xmlns:a16="http://schemas.microsoft.com/office/drawing/2014/main" xmlns="" id="{FC4984BD-3526-4CC5-85B1-BA00765AF97F}"/>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6" name="正方形/長方形 225">
          <a:extLst>
            <a:ext uri="{FF2B5EF4-FFF2-40B4-BE49-F238E27FC236}">
              <a16:creationId xmlns:a16="http://schemas.microsoft.com/office/drawing/2014/main" xmlns="" id="{5F3EAB31-9316-4C6B-9BF1-B612799B2B0A}"/>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7" name="正方形/長方形 226">
          <a:extLst>
            <a:ext uri="{FF2B5EF4-FFF2-40B4-BE49-F238E27FC236}">
              <a16:creationId xmlns:a16="http://schemas.microsoft.com/office/drawing/2014/main" xmlns="" id="{EB2FA7E5-9FE0-4C59-B07D-19A00A78A6A5}"/>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8" name="正方形/長方形 227">
          <a:extLst>
            <a:ext uri="{FF2B5EF4-FFF2-40B4-BE49-F238E27FC236}">
              <a16:creationId xmlns:a16="http://schemas.microsoft.com/office/drawing/2014/main" xmlns="" id="{6073B944-364F-4169-98FE-10D4D817C597}"/>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9" name="正方形/長方形 228">
          <a:extLst>
            <a:ext uri="{FF2B5EF4-FFF2-40B4-BE49-F238E27FC236}">
              <a16:creationId xmlns:a16="http://schemas.microsoft.com/office/drawing/2014/main" xmlns="" id="{963915E1-C26C-47A6-8EFC-E738ECCF909C}"/>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0" name="正方形/長方形 229">
          <a:extLst>
            <a:ext uri="{FF2B5EF4-FFF2-40B4-BE49-F238E27FC236}">
              <a16:creationId xmlns:a16="http://schemas.microsoft.com/office/drawing/2014/main" xmlns="" id="{8440863A-704D-4F4C-BAF3-E881811B2ABC}"/>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1" name="正方形/長方形 230">
          <a:extLst>
            <a:ext uri="{FF2B5EF4-FFF2-40B4-BE49-F238E27FC236}">
              <a16:creationId xmlns:a16="http://schemas.microsoft.com/office/drawing/2014/main" xmlns="" id="{02C248B1-3C84-47AF-810A-118B23E8B8EA}"/>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2" name="テキスト ボックス 231">
          <a:extLst>
            <a:ext uri="{FF2B5EF4-FFF2-40B4-BE49-F238E27FC236}">
              <a16:creationId xmlns:a16="http://schemas.microsoft.com/office/drawing/2014/main" xmlns="" id="{EA4DA626-68B5-4F94-8647-4EA80F6E3313}"/>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3" name="直線コネクタ 232">
          <a:extLst>
            <a:ext uri="{FF2B5EF4-FFF2-40B4-BE49-F238E27FC236}">
              <a16:creationId xmlns:a16="http://schemas.microsoft.com/office/drawing/2014/main" xmlns="" id="{7888FE9A-5830-4B84-8835-B6DB5A552B46}"/>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4" name="直線コネクタ 233">
          <a:extLst>
            <a:ext uri="{FF2B5EF4-FFF2-40B4-BE49-F238E27FC236}">
              <a16:creationId xmlns:a16="http://schemas.microsoft.com/office/drawing/2014/main" xmlns="" id="{38289BCE-E66F-47B6-8820-731437C5E240}"/>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5" name="テキスト ボックス 234">
          <a:extLst>
            <a:ext uri="{FF2B5EF4-FFF2-40B4-BE49-F238E27FC236}">
              <a16:creationId xmlns:a16="http://schemas.microsoft.com/office/drawing/2014/main" xmlns="" id="{A9F01239-C88F-4D80-A733-11E5011AA75E}"/>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6" name="直線コネクタ 235">
          <a:extLst>
            <a:ext uri="{FF2B5EF4-FFF2-40B4-BE49-F238E27FC236}">
              <a16:creationId xmlns:a16="http://schemas.microsoft.com/office/drawing/2014/main" xmlns="" id="{45F9A3BB-EC4E-4BF8-8F18-1EB09C10A646}"/>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7" name="テキスト ボックス 236">
          <a:extLst>
            <a:ext uri="{FF2B5EF4-FFF2-40B4-BE49-F238E27FC236}">
              <a16:creationId xmlns:a16="http://schemas.microsoft.com/office/drawing/2014/main" xmlns="" id="{E3C1A4E2-C203-4125-BD26-26A422C7F6AA}"/>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8" name="直線コネクタ 237">
          <a:extLst>
            <a:ext uri="{FF2B5EF4-FFF2-40B4-BE49-F238E27FC236}">
              <a16:creationId xmlns:a16="http://schemas.microsoft.com/office/drawing/2014/main" xmlns="" id="{F6033319-2F5D-4BAB-A78A-F7EC08CE3E31}"/>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9" name="テキスト ボックス 238">
          <a:extLst>
            <a:ext uri="{FF2B5EF4-FFF2-40B4-BE49-F238E27FC236}">
              <a16:creationId xmlns:a16="http://schemas.microsoft.com/office/drawing/2014/main" xmlns="" id="{23D20F7C-D1EC-44DF-B588-1DED5DCC9759}"/>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40" name="直線コネクタ 239">
          <a:extLst>
            <a:ext uri="{FF2B5EF4-FFF2-40B4-BE49-F238E27FC236}">
              <a16:creationId xmlns:a16="http://schemas.microsoft.com/office/drawing/2014/main" xmlns="" id="{2348293B-6203-4568-A948-FE573DF39F15}"/>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41" name="テキスト ボックス 240">
          <a:extLst>
            <a:ext uri="{FF2B5EF4-FFF2-40B4-BE49-F238E27FC236}">
              <a16:creationId xmlns:a16="http://schemas.microsoft.com/office/drawing/2014/main" xmlns="" id="{96769D74-B829-4410-8461-1400D9CF54DD}"/>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2" name="直線コネクタ 241">
          <a:extLst>
            <a:ext uri="{FF2B5EF4-FFF2-40B4-BE49-F238E27FC236}">
              <a16:creationId xmlns:a16="http://schemas.microsoft.com/office/drawing/2014/main" xmlns="" id="{8A984541-D850-49FE-9707-6B8506000A05}"/>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3" name="テキスト ボックス 242">
          <a:extLst>
            <a:ext uri="{FF2B5EF4-FFF2-40B4-BE49-F238E27FC236}">
              <a16:creationId xmlns:a16="http://schemas.microsoft.com/office/drawing/2014/main" xmlns="" id="{D25185AA-3E2A-434C-A8F3-18B2895F4C42}"/>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4" name="直線コネクタ 243">
          <a:extLst>
            <a:ext uri="{FF2B5EF4-FFF2-40B4-BE49-F238E27FC236}">
              <a16:creationId xmlns:a16="http://schemas.microsoft.com/office/drawing/2014/main" xmlns="" id="{9FB506BE-3290-4DA0-90E7-2F4488AB65CC}"/>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5" name="テキスト ボックス 244">
          <a:extLst>
            <a:ext uri="{FF2B5EF4-FFF2-40B4-BE49-F238E27FC236}">
              <a16:creationId xmlns:a16="http://schemas.microsoft.com/office/drawing/2014/main" xmlns="" id="{EEAAF110-CF26-4C05-8556-007044D53C5D}"/>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6" name="【福祉施設】&#10;一人当たり面積グラフ枠">
          <a:extLst>
            <a:ext uri="{FF2B5EF4-FFF2-40B4-BE49-F238E27FC236}">
              <a16:creationId xmlns:a16="http://schemas.microsoft.com/office/drawing/2014/main" xmlns="" id="{409C4140-D62C-43CF-B1FB-DA1D3C3A4D3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19050</xdr:rowOff>
    </xdr:from>
    <xdr:to>
      <xdr:col>54</xdr:col>
      <xdr:colOff>189865</xdr:colOff>
      <xdr:row>86</xdr:row>
      <xdr:rowOff>87630</xdr:rowOff>
    </xdr:to>
    <xdr:cxnSp macro="">
      <xdr:nvCxnSpPr>
        <xdr:cNvPr id="247" name="直線コネクタ 246">
          <a:extLst>
            <a:ext uri="{FF2B5EF4-FFF2-40B4-BE49-F238E27FC236}">
              <a16:creationId xmlns:a16="http://schemas.microsoft.com/office/drawing/2014/main" xmlns="" id="{1E2761CC-62CF-43C7-8221-469E70D9EB65}"/>
            </a:ext>
          </a:extLst>
        </xdr:cNvPr>
        <xdr:cNvCxnSpPr/>
      </xdr:nvCxnSpPr>
      <xdr:spPr>
        <a:xfrm flipV="1">
          <a:off x="9219565" y="1326261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248" name="【福祉施設】&#10;一人当たり面積最小値テキスト">
          <a:extLst>
            <a:ext uri="{FF2B5EF4-FFF2-40B4-BE49-F238E27FC236}">
              <a16:creationId xmlns:a16="http://schemas.microsoft.com/office/drawing/2014/main" xmlns="" id="{37B0911B-B087-451E-863C-BE81C9CDE287}"/>
            </a:ext>
          </a:extLst>
        </xdr:cNvPr>
        <xdr:cNvSpPr txBox="1"/>
      </xdr:nvSpPr>
      <xdr:spPr>
        <a:xfrm>
          <a:off x="9258300" y="1450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249" name="直線コネクタ 248">
          <a:extLst>
            <a:ext uri="{FF2B5EF4-FFF2-40B4-BE49-F238E27FC236}">
              <a16:creationId xmlns:a16="http://schemas.microsoft.com/office/drawing/2014/main" xmlns="" id="{9E010C2E-1266-47FC-B140-3E24C1F52254}"/>
            </a:ext>
          </a:extLst>
        </xdr:cNvPr>
        <xdr:cNvCxnSpPr/>
      </xdr:nvCxnSpPr>
      <xdr:spPr>
        <a:xfrm>
          <a:off x="9154160" y="145046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137177</xdr:rowOff>
    </xdr:from>
    <xdr:ext cx="469744" cy="259045"/>
    <xdr:sp macro="" textlink="">
      <xdr:nvSpPr>
        <xdr:cNvPr id="250" name="【福祉施設】&#10;一人当たり面積最大値テキスト">
          <a:extLst>
            <a:ext uri="{FF2B5EF4-FFF2-40B4-BE49-F238E27FC236}">
              <a16:creationId xmlns:a16="http://schemas.microsoft.com/office/drawing/2014/main" xmlns="" id="{32ADB92B-7F55-46D2-A5AD-DF63F3AA83CB}"/>
            </a:ext>
          </a:extLst>
        </xdr:cNvPr>
        <xdr:cNvSpPr txBox="1"/>
      </xdr:nvSpPr>
      <xdr:spPr>
        <a:xfrm>
          <a:off x="9258300" y="13045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19050</xdr:rowOff>
    </xdr:from>
    <xdr:to>
      <xdr:col>55</xdr:col>
      <xdr:colOff>88900</xdr:colOff>
      <xdr:row>79</xdr:row>
      <xdr:rowOff>19050</xdr:rowOff>
    </xdr:to>
    <xdr:cxnSp macro="">
      <xdr:nvCxnSpPr>
        <xdr:cNvPr id="251" name="直線コネクタ 250">
          <a:extLst>
            <a:ext uri="{FF2B5EF4-FFF2-40B4-BE49-F238E27FC236}">
              <a16:creationId xmlns:a16="http://schemas.microsoft.com/office/drawing/2014/main" xmlns="" id="{AFCAC68A-F219-4B27-8187-C3A0548AF45A}"/>
            </a:ext>
          </a:extLst>
        </xdr:cNvPr>
        <xdr:cNvCxnSpPr/>
      </xdr:nvCxnSpPr>
      <xdr:spPr>
        <a:xfrm>
          <a:off x="9154160" y="132626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123462</xdr:rowOff>
    </xdr:from>
    <xdr:ext cx="469744" cy="259045"/>
    <xdr:sp macro="" textlink="">
      <xdr:nvSpPr>
        <xdr:cNvPr id="252" name="【福祉施設】&#10;一人当たり面積平均値テキスト">
          <a:extLst>
            <a:ext uri="{FF2B5EF4-FFF2-40B4-BE49-F238E27FC236}">
              <a16:creationId xmlns:a16="http://schemas.microsoft.com/office/drawing/2014/main" xmlns="" id="{75C9140F-74AB-4AEC-B574-E0ADBB83D1CA}"/>
            </a:ext>
          </a:extLst>
        </xdr:cNvPr>
        <xdr:cNvSpPr txBox="1"/>
      </xdr:nvSpPr>
      <xdr:spPr>
        <a:xfrm>
          <a:off x="9258300" y="142052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145035</xdr:rowOff>
    </xdr:from>
    <xdr:to>
      <xdr:col>55</xdr:col>
      <xdr:colOff>50800</xdr:colOff>
      <xdr:row>85</xdr:row>
      <xdr:rowOff>75185</xdr:rowOff>
    </xdr:to>
    <xdr:sp macro="" textlink="">
      <xdr:nvSpPr>
        <xdr:cNvPr id="253" name="フローチャート: 判断 252">
          <a:extLst>
            <a:ext uri="{FF2B5EF4-FFF2-40B4-BE49-F238E27FC236}">
              <a16:creationId xmlns:a16="http://schemas.microsoft.com/office/drawing/2014/main" xmlns="" id="{7FC837CD-FB41-4220-AEF8-F7AF99C5D950}"/>
            </a:ext>
          </a:extLst>
        </xdr:cNvPr>
        <xdr:cNvSpPr/>
      </xdr:nvSpPr>
      <xdr:spPr>
        <a:xfrm>
          <a:off x="9192260" y="142267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141987</xdr:rowOff>
    </xdr:from>
    <xdr:to>
      <xdr:col>50</xdr:col>
      <xdr:colOff>165100</xdr:colOff>
      <xdr:row>85</xdr:row>
      <xdr:rowOff>72137</xdr:rowOff>
    </xdr:to>
    <xdr:sp macro="" textlink="">
      <xdr:nvSpPr>
        <xdr:cNvPr id="254" name="フローチャート: 判断 253">
          <a:extLst>
            <a:ext uri="{FF2B5EF4-FFF2-40B4-BE49-F238E27FC236}">
              <a16:creationId xmlns:a16="http://schemas.microsoft.com/office/drawing/2014/main" xmlns="" id="{58D7CA06-9F39-4AEC-95B9-02995239C7CA}"/>
            </a:ext>
          </a:extLst>
        </xdr:cNvPr>
        <xdr:cNvSpPr/>
      </xdr:nvSpPr>
      <xdr:spPr>
        <a:xfrm>
          <a:off x="8445500" y="142237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10922</xdr:rowOff>
    </xdr:from>
    <xdr:to>
      <xdr:col>46</xdr:col>
      <xdr:colOff>38100</xdr:colOff>
      <xdr:row>85</xdr:row>
      <xdr:rowOff>112522</xdr:rowOff>
    </xdr:to>
    <xdr:sp macro="" textlink="">
      <xdr:nvSpPr>
        <xdr:cNvPr id="255" name="フローチャート: 判断 254">
          <a:extLst>
            <a:ext uri="{FF2B5EF4-FFF2-40B4-BE49-F238E27FC236}">
              <a16:creationId xmlns:a16="http://schemas.microsoft.com/office/drawing/2014/main" xmlns="" id="{9C34AFF6-6C9B-487C-AD31-8FBA7498E1E8}"/>
            </a:ext>
          </a:extLst>
        </xdr:cNvPr>
        <xdr:cNvSpPr/>
      </xdr:nvSpPr>
      <xdr:spPr>
        <a:xfrm>
          <a:off x="7670800" y="1426032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167132</xdr:rowOff>
    </xdr:from>
    <xdr:to>
      <xdr:col>41</xdr:col>
      <xdr:colOff>101600</xdr:colOff>
      <xdr:row>85</xdr:row>
      <xdr:rowOff>97282</xdr:rowOff>
    </xdr:to>
    <xdr:sp macro="" textlink="">
      <xdr:nvSpPr>
        <xdr:cNvPr id="256" name="フローチャート: 判断 255">
          <a:extLst>
            <a:ext uri="{FF2B5EF4-FFF2-40B4-BE49-F238E27FC236}">
              <a16:creationId xmlns:a16="http://schemas.microsoft.com/office/drawing/2014/main" xmlns="" id="{C1537B7D-5685-4998-B160-3517724521BA}"/>
            </a:ext>
          </a:extLst>
        </xdr:cNvPr>
        <xdr:cNvSpPr/>
      </xdr:nvSpPr>
      <xdr:spPr>
        <a:xfrm>
          <a:off x="6873240" y="142488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167132</xdr:rowOff>
    </xdr:from>
    <xdr:to>
      <xdr:col>36</xdr:col>
      <xdr:colOff>165100</xdr:colOff>
      <xdr:row>85</xdr:row>
      <xdr:rowOff>97282</xdr:rowOff>
    </xdr:to>
    <xdr:sp macro="" textlink="">
      <xdr:nvSpPr>
        <xdr:cNvPr id="257" name="フローチャート: 判断 256">
          <a:extLst>
            <a:ext uri="{FF2B5EF4-FFF2-40B4-BE49-F238E27FC236}">
              <a16:creationId xmlns:a16="http://schemas.microsoft.com/office/drawing/2014/main" xmlns="" id="{2D17FBF0-B180-4117-A731-0F63359E82DE}"/>
            </a:ext>
          </a:extLst>
        </xdr:cNvPr>
        <xdr:cNvSpPr/>
      </xdr:nvSpPr>
      <xdr:spPr>
        <a:xfrm>
          <a:off x="6098540" y="142488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xmlns="" id="{70AF4827-360F-45FE-AE2A-B967FDD30E3E}"/>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xmlns="" id="{688FF648-8826-4E17-B417-49E52455C44A}"/>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xmlns="" id="{71E2B6C5-3745-4350-88DE-0F86D68C451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xmlns="" id="{E3DF599E-6A08-4CC2-9254-2C47FC2891E4}"/>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xmlns="" id="{2CA73283-0C65-4DAE-B50E-FBDD0E3BCBE3}"/>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37592</xdr:rowOff>
    </xdr:from>
    <xdr:to>
      <xdr:col>55</xdr:col>
      <xdr:colOff>50800</xdr:colOff>
      <xdr:row>84</xdr:row>
      <xdr:rowOff>139192</xdr:rowOff>
    </xdr:to>
    <xdr:sp macro="" textlink="">
      <xdr:nvSpPr>
        <xdr:cNvPr id="263" name="楕円 262">
          <a:extLst>
            <a:ext uri="{FF2B5EF4-FFF2-40B4-BE49-F238E27FC236}">
              <a16:creationId xmlns:a16="http://schemas.microsoft.com/office/drawing/2014/main" xmlns="" id="{3D2C53D1-F685-4E48-8976-4F7BFB89FBD4}"/>
            </a:ext>
          </a:extLst>
        </xdr:cNvPr>
        <xdr:cNvSpPr/>
      </xdr:nvSpPr>
      <xdr:spPr>
        <a:xfrm>
          <a:off x="9192260" y="1411935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60469</xdr:rowOff>
    </xdr:from>
    <xdr:ext cx="469744" cy="259045"/>
    <xdr:sp macro="" textlink="">
      <xdr:nvSpPr>
        <xdr:cNvPr id="264" name="【福祉施設】&#10;一人当たり面積該当値テキスト">
          <a:extLst>
            <a:ext uri="{FF2B5EF4-FFF2-40B4-BE49-F238E27FC236}">
              <a16:creationId xmlns:a16="http://schemas.microsoft.com/office/drawing/2014/main" xmlns="" id="{A9A5E8D0-D7C8-4D29-8FD9-5E4BE095BB6C}"/>
            </a:ext>
          </a:extLst>
        </xdr:cNvPr>
        <xdr:cNvSpPr txBox="1"/>
      </xdr:nvSpPr>
      <xdr:spPr>
        <a:xfrm>
          <a:off x="9258300" y="1397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42163</xdr:rowOff>
    </xdr:from>
    <xdr:to>
      <xdr:col>50</xdr:col>
      <xdr:colOff>165100</xdr:colOff>
      <xdr:row>84</xdr:row>
      <xdr:rowOff>143763</xdr:rowOff>
    </xdr:to>
    <xdr:sp macro="" textlink="">
      <xdr:nvSpPr>
        <xdr:cNvPr id="265" name="楕円 264">
          <a:extLst>
            <a:ext uri="{FF2B5EF4-FFF2-40B4-BE49-F238E27FC236}">
              <a16:creationId xmlns:a16="http://schemas.microsoft.com/office/drawing/2014/main" xmlns="" id="{5C393915-4D8A-4927-BDAE-91D58D844BB3}"/>
            </a:ext>
          </a:extLst>
        </xdr:cNvPr>
        <xdr:cNvSpPr/>
      </xdr:nvSpPr>
      <xdr:spPr>
        <a:xfrm>
          <a:off x="8445500" y="1412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88392</xdr:rowOff>
    </xdr:from>
    <xdr:to>
      <xdr:col>55</xdr:col>
      <xdr:colOff>0</xdr:colOff>
      <xdr:row>84</xdr:row>
      <xdr:rowOff>92963</xdr:rowOff>
    </xdr:to>
    <xdr:cxnSp macro="">
      <xdr:nvCxnSpPr>
        <xdr:cNvPr id="266" name="直線コネクタ 265">
          <a:extLst>
            <a:ext uri="{FF2B5EF4-FFF2-40B4-BE49-F238E27FC236}">
              <a16:creationId xmlns:a16="http://schemas.microsoft.com/office/drawing/2014/main" xmlns="" id="{250371A3-23CB-4AE4-8C63-170F2FDA635E}"/>
            </a:ext>
          </a:extLst>
        </xdr:cNvPr>
        <xdr:cNvCxnSpPr/>
      </xdr:nvCxnSpPr>
      <xdr:spPr>
        <a:xfrm flipV="1">
          <a:off x="8496300" y="14170152"/>
          <a:ext cx="7239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42926</xdr:rowOff>
    </xdr:from>
    <xdr:to>
      <xdr:col>46</xdr:col>
      <xdr:colOff>38100</xdr:colOff>
      <xdr:row>84</xdr:row>
      <xdr:rowOff>144526</xdr:rowOff>
    </xdr:to>
    <xdr:sp macro="" textlink="">
      <xdr:nvSpPr>
        <xdr:cNvPr id="267" name="楕円 266">
          <a:extLst>
            <a:ext uri="{FF2B5EF4-FFF2-40B4-BE49-F238E27FC236}">
              <a16:creationId xmlns:a16="http://schemas.microsoft.com/office/drawing/2014/main" xmlns="" id="{BC3168C3-D106-4C90-A1F2-4D207FA6CE35}"/>
            </a:ext>
          </a:extLst>
        </xdr:cNvPr>
        <xdr:cNvSpPr/>
      </xdr:nvSpPr>
      <xdr:spPr>
        <a:xfrm>
          <a:off x="7670800" y="1412468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92963</xdr:rowOff>
    </xdr:from>
    <xdr:to>
      <xdr:col>50</xdr:col>
      <xdr:colOff>114300</xdr:colOff>
      <xdr:row>84</xdr:row>
      <xdr:rowOff>93726</xdr:rowOff>
    </xdr:to>
    <xdr:cxnSp macro="">
      <xdr:nvCxnSpPr>
        <xdr:cNvPr id="268" name="直線コネクタ 267">
          <a:extLst>
            <a:ext uri="{FF2B5EF4-FFF2-40B4-BE49-F238E27FC236}">
              <a16:creationId xmlns:a16="http://schemas.microsoft.com/office/drawing/2014/main" xmlns="" id="{EC0FC324-C08C-407B-B93C-747A181D0406}"/>
            </a:ext>
          </a:extLst>
        </xdr:cNvPr>
        <xdr:cNvCxnSpPr/>
      </xdr:nvCxnSpPr>
      <xdr:spPr>
        <a:xfrm flipV="1">
          <a:off x="7713980" y="14174723"/>
          <a:ext cx="78232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45974</xdr:rowOff>
    </xdr:from>
    <xdr:to>
      <xdr:col>41</xdr:col>
      <xdr:colOff>101600</xdr:colOff>
      <xdr:row>84</xdr:row>
      <xdr:rowOff>147574</xdr:rowOff>
    </xdr:to>
    <xdr:sp macro="" textlink="">
      <xdr:nvSpPr>
        <xdr:cNvPr id="269" name="楕円 268">
          <a:extLst>
            <a:ext uri="{FF2B5EF4-FFF2-40B4-BE49-F238E27FC236}">
              <a16:creationId xmlns:a16="http://schemas.microsoft.com/office/drawing/2014/main" xmlns="" id="{6ADC39A3-9E59-4373-9B62-F096D75DF912}"/>
            </a:ext>
          </a:extLst>
        </xdr:cNvPr>
        <xdr:cNvSpPr/>
      </xdr:nvSpPr>
      <xdr:spPr>
        <a:xfrm>
          <a:off x="6873240" y="1412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93726</xdr:rowOff>
    </xdr:from>
    <xdr:to>
      <xdr:col>45</xdr:col>
      <xdr:colOff>177800</xdr:colOff>
      <xdr:row>84</xdr:row>
      <xdr:rowOff>96774</xdr:rowOff>
    </xdr:to>
    <xdr:cxnSp macro="">
      <xdr:nvCxnSpPr>
        <xdr:cNvPr id="270" name="直線コネクタ 269">
          <a:extLst>
            <a:ext uri="{FF2B5EF4-FFF2-40B4-BE49-F238E27FC236}">
              <a16:creationId xmlns:a16="http://schemas.microsoft.com/office/drawing/2014/main" xmlns="" id="{5621FA61-D095-42C3-B5D8-8AB1E281E12D}"/>
            </a:ext>
          </a:extLst>
        </xdr:cNvPr>
        <xdr:cNvCxnSpPr/>
      </xdr:nvCxnSpPr>
      <xdr:spPr>
        <a:xfrm flipV="1">
          <a:off x="6924040" y="14175486"/>
          <a:ext cx="78994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48261</xdr:rowOff>
    </xdr:from>
    <xdr:to>
      <xdr:col>36</xdr:col>
      <xdr:colOff>165100</xdr:colOff>
      <xdr:row>84</xdr:row>
      <xdr:rowOff>149861</xdr:rowOff>
    </xdr:to>
    <xdr:sp macro="" textlink="">
      <xdr:nvSpPr>
        <xdr:cNvPr id="271" name="楕円 270">
          <a:extLst>
            <a:ext uri="{FF2B5EF4-FFF2-40B4-BE49-F238E27FC236}">
              <a16:creationId xmlns:a16="http://schemas.microsoft.com/office/drawing/2014/main" xmlns="" id="{B84ACDCE-DD4C-466F-8EF1-837A5207C3A1}"/>
            </a:ext>
          </a:extLst>
        </xdr:cNvPr>
        <xdr:cNvSpPr/>
      </xdr:nvSpPr>
      <xdr:spPr>
        <a:xfrm>
          <a:off x="6098540" y="1413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96774</xdr:rowOff>
    </xdr:from>
    <xdr:to>
      <xdr:col>41</xdr:col>
      <xdr:colOff>50800</xdr:colOff>
      <xdr:row>84</xdr:row>
      <xdr:rowOff>99061</xdr:rowOff>
    </xdr:to>
    <xdr:cxnSp macro="">
      <xdr:nvCxnSpPr>
        <xdr:cNvPr id="272" name="直線コネクタ 271">
          <a:extLst>
            <a:ext uri="{FF2B5EF4-FFF2-40B4-BE49-F238E27FC236}">
              <a16:creationId xmlns:a16="http://schemas.microsoft.com/office/drawing/2014/main" xmlns="" id="{EDF67217-B465-4283-8753-BE0906A5E63C}"/>
            </a:ext>
          </a:extLst>
        </xdr:cNvPr>
        <xdr:cNvCxnSpPr/>
      </xdr:nvCxnSpPr>
      <xdr:spPr>
        <a:xfrm flipV="1">
          <a:off x="6149340" y="14178534"/>
          <a:ext cx="7747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63264</xdr:rowOff>
    </xdr:from>
    <xdr:ext cx="469744" cy="259045"/>
    <xdr:sp macro="" textlink="">
      <xdr:nvSpPr>
        <xdr:cNvPr id="273" name="n_1aveValue【福祉施設】&#10;一人当たり面積">
          <a:extLst>
            <a:ext uri="{FF2B5EF4-FFF2-40B4-BE49-F238E27FC236}">
              <a16:creationId xmlns:a16="http://schemas.microsoft.com/office/drawing/2014/main" xmlns="" id="{557F9909-1B19-46C5-AC98-C0823208CAD7}"/>
            </a:ext>
          </a:extLst>
        </xdr:cNvPr>
        <xdr:cNvSpPr txBox="1"/>
      </xdr:nvSpPr>
      <xdr:spPr>
        <a:xfrm>
          <a:off x="8271587" y="1431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103649</xdr:rowOff>
    </xdr:from>
    <xdr:ext cx="469744" cy="259045"/>
    <xdr:sp macro="" textlink="">
      <xdr:nvSpPr>
        <xdr:cNvPr id="274" name="n_2aveValue【福祉施設】&#10;一人当たり面積">
          <a:extLst>
            <a:ext uri="{FF2B5EF4-FFF2-40B4-BE49-F238E27FC236}">
              <a16:creationId xmlns:a16="http://schemas.microsoft.com/office/drawing/2014/main" xmlns="" id="{8BB73A86-108E-4D64-A6FD-7F69298C7C23}"/>
            </a:ext>
          </a:extLst>
        </xdr:cNvPr>
        <xdr:cNvSpPr txBox="1"/>
      </xdr:nvSpPr>
      <xdr:spPr>
        <a:xfrm>
          <a:off x="7509587" y="14353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88409</xdr:rowOff>
    </xdr:from>
    <xdr:ext cx="469744" cy="259045"/>
    <xdr:sp macro="" textlink="">
      <xdr:nvSpPr>
        <xdr:cNvPr id="275" name="n_3aveValue【福祉施設】&#10;一人当たり面積">
          <a:extLst>
            <a:ext uri="{FF2B5EF4-FFF2-40B4-BE49-F238E27FC236}">
              <a16:creationId xmlns:a16="http://schemas.microsoft.com/office/drawing/2014/main" xmlns="" id="{44DB10F7-8D92-4387-A862-BD4266ABE2FC}"/>
            </a:ext>
          </a:extLst>
        </xdr:cNvPr>
        <xdr:cNvSpPr txBox="1"/>
      </xdr:nvSpPr>
      <xdr:spPr>
        <a:xfrm>
          <a:off x="6712027" y="1433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88409</xdr:rowOff>
    </xdr:from>
    <xdr:ext cx="469744" cy="259045"/>
    <xdr:sp macro="" textlink="">
      <xdr:nvSpPr>
        <xdr:cNvPr id="276" name="n_4aveValue【福祉施設】&#10;一人当たり面積">
          <a:extLst>
            <a:ext uri="{FF2B5EF4-FFF2-40B4-BE49-F238E27FC236}">
              <a16:creationId xmlns:a16="http://schemas.microsoft.com/office/drawing/2014/main" xmlns="" id="{0F43267D-C0A5-4896-9C78-7BF0B9587561}"/>
            </a:ext>
          </a:extLst>
        </xdr:cNvPr>
        <xdr:cNvSpPr txBox="1"/>
      </xdr:nvSpPr>
      <xdr:spPr>
        <a:xfrm>
          <a:off x="5937327" y="1433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160290</xdr:rowOff>
    </xdr:from>
    <xdr:ext cx="469744" cy="259045"/>
    <xdr:sp macro="" textlink="">
      <xdr:nvSpPr>
        <xdr:cNvPr id="277" name="n_1mainValue【福祉施設】&#10;一人当たり面積">
          <a:extLst>
            <a:ext uri="{FF2B5EF4-FFF2-40B4-BE49-F238E27FC236}">
              <a16:creationId xmlns:a16="http://schemas.microsoft.com/office/drawing/2014/main" xmlns="" id="{DCF348BE-794A-4DA8-B1B7-50EFB974F77B}"/>
            </a:ext>
          </a:extLst>
        </xdr:cNvPr>
        <xdr:cNvSpPr txBox="1"/>
      </xdr:nvSpPr>
      <xdr:spPr>
        <a:xfrm>
          <a:off x="8271587" y="13906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161053</xdr:rowOff>
    </xdr:from>
    <xdr:ext cx="469744" cy="259045"/>
    <xdr:sp macro="" textlink="">
      <xdr:nvSpPr>
        <xdr:cNvPr id="278" name="n_2mainValue【福祉施設】&#10;一人当たり面積">
          <a:extLst>
            <a:ext uri="{FF2B5EF4-FFF2-40B4-BE49-F238E27FC236}">
              <a16:creationId xmlns:a16="http://schemas.microsoft.com/office/drawing/2014/main" xmlns="" id="{E82B0BA7-88A9-417C-8BAB-BE38C4B8D4E5}"/>
            </a:ext>
          </a:extLst>
        </xdr:cNvPr>
        <xdr:cNvSpPr txBox="1"/>
      </xdr:nvSpPr>
      <xdr:spPr>
        <a:xfrm>
          <a:off x="7509587" y="13907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164101</xdr:rowOff>
    </xdr:from>
    <xdr:ext cx="469744" cy="259045"/>
    <xdr:sp macro="" textlink="">
      <xdr:nvSpPr>
        <xdr:cNvPr id="279" name="n_3mainValue【福祉施設】&#10;一人当たり面積">
          <a:extLst>
            <a:ext uri="{FF2B5EF4-FFF2-40B4-BE49-F238E27FC236}">
              <a16:creationId xmlns:a16="http://schemas.microsoft.com/office/drawing/2014/main" xmlns="" id="{266B0843-9275-4D8B-92DD-439F4438FDAE}"/>
            </a:ext>
          </a:extLst>
        </xdr:cNvPr>
        <xdr:cNvSpPr txBox="1"/>
      </xdr:nvSpPr>
      <xdr:spPr>
        <a:xfrm>
          <a:off x="6712027" y="1391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166388</xdr:rowOff>
    </xdr:from>
    <xdr:ext cx="469744" cy="259045"/>
    <xdr:sp macro="" textlink="">
      <xdr:nvSpPr>
        <xdr:cNvPr id="280" name="n_4mainValue【福祉施設】&#10;一人当たり面積">
          <a:extLst>
            <a:ext uri="{FF2B5EF4-FFF2-40B4-BE49-F238E27FC236}">
              <a16:creationId xmlns:a16="http://schemas.microsoft.com/office/drawing/2014/main" xmlns="" id="{1F165D4C-CEE0-465E-98BF-09BC3594F2E1}"/>
            </a:ext>
          </a:extLst>
        </xdr:cNvPr>
        <xdr:cNvSpPr txBox="1"/>
      </xdr:nvSpPr>
      <xdr:spPr>
        <a:xfrm>
          <a:off x="5937327" y="13912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a:extLst>
            <a:ext uri="{FF2B5EF4-FFF2-40B4-BE49-F238E27FC236}">
              <a16:creationId xmlns:a16="http://schemas.microsoft.com/office/drawing/2014/main" xmlns="" id="{95AA2123-CA82-4AFB-A32F-FB054CAEF10A}"/>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a:extLst>
            <a:ext uri="{FF2B5EF4-FFF2-40B4-BE49-F238E27FC236}">
              <a16:creationId xmlns:a16="http://schemas.microsoft.com/office/drawing/2014/main" xmlns="" id="{E6CBBBB3-45F7-4DC4-8E9D-559FBA204A47}"/>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a:extLst>
            <a:ext uri="{FF2B5EF4-FFF2-40B4-BE49-F238E27FC236}">
              <a16:creationId xmlns:a16="http://schemas.microsoft.com/office/drawing/2014/main" xmlns="" id="{BE8A6AAE-039F-429B-A343-3ACDC6BACCC5}"/>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a:extLst>
            <a:ext uri="{FF2B5EF4-FFF2-40B4-BE49-F238E27FC236}">
              <a16:creationId xmlns:a16="http://schemas.microsoft.com/office/drawing/2014/main" xmlns="" id="{46102864-31D5-4DFD-B932-861D736DE374}"/>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a:extLst>
            <a:ext uri="{FF2B5EF4-FFF2-40B4-BE49-F238E27FC236}">
              <a16:creationId xmlns:a16="http://schemas.microsoft.com/office/drawing/2014/main" xmlns="" id="{19EE6791-0F82-4EE5-9339-0F8C5DE16C33}"/>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a:extLst>
            <a:ext uri="{FF2B5EF4-FFF2-40B4-BE49-F238E27FC236}">
              <a16:creationId xmlns:a16="http://schemas.microsoft.com/office/drawing/2014/main" xmlns="" id="{CFEE3125-8BBF-4B4F-9BEF-E1F4A66C068D}"/>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a:extLst>
            <a:ext uri="{FF2B5EF4-FFF2-40B4-BE49-F238E27FC236}">
              <a16:creationId xmlns:a16="http://schemas.microsoft.com/office/drawing/2014/main" xmlns="" id="{914B9871-6C4A-4A9B-9D06-410E5B0C6C0E}"/>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a:extLst>
            <a:ext uri="{FF2B5EF4-FFF2-40B4-BE49-F238E27FC236}">
              <a16:creationId xmlns:a16="http://schemas.microsoft.com/office/drawing/2014/main" xmlns="" id="{62BB7AE9-0DCA-47DE-89EE-41322E4B8012}"/>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9" name="正方形/長方形 288">
          <a:extLst>
            <a:ext uri="{FF2B5EF4-FFF2-40B4-BE49-F238E27FC236}">
              <a16:creationId xmlns:a16="http://schemas.microsoft.com/office/drawing/2014/main" xmlns="" id="{F6CFC4A5-12D4-45BD-AC5E-FDC23C9B972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0" name="正方形/長方形 289">
          <a:extLst>
            <a:ext uri="{FF2B5EF4-FFF2-40B4-BE49-F238E27FC236}">
              <a16:creationId xmlns:a16="http://schemas.microsoft.com/office/drawing/2014/main" xmlns="" id="{6C7BA00C-1611-476C-8330-0F385421A871}"/>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1" name="正方形/長方形 290">
          <a:extLst>
            <a:ext uri="{FF2B5EF4-FFF2-40B4-BE49-F238E27FC236}">
              <a16:creationId xmlns:a16="http://schemas.microsoft.com/office/drawing/2014/main" xmlns="" id="{8C2FF008-543A-4637-9AD9-3B8F37B2D876}"/>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2" name="正方形/長方形 291">
          <a:extLst>
            <a:ext uri="{FF2B5EF4-FFF2-40B4-BE49-F238E27FC236}">
              <a16:creationId xmlns:a16="http://schemas.microsoft.com/office/drawing/2014/main" xmlns="" id="{11270518-E828-4843-8609-D1F25C7386E3}"/>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3" name="正方形/長方形 292">
          <a:extLst>
            <a:ext uri="{FF2B5EF4-FFF2-40B4-BE49-F238E27FC236}">
              <a16:creationId xmlns:a16="http://schemas.microsoft.com/office/drawing/2014/main" xmlns="" id="{723E4E16-3FEF-4699-A316-211FCBD9185E}"/>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4" name="正方形/長方形 293">
          <a:extLst>
            <a:ext uri="{FF2B5EF4-FFF2-40B4-BE49-F238E27FC236}">
              <a16:creationId xmlns:a16="http://schemas.microsoft.com/office/drawing/2014/main" xmlns="" id="{476654FD-36B0-4CFD-97FE-8A271F2BFD05}"/>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5" name="正方形/長方形 294">
          <a:extLst>
            <a:ext uri="{FF2B5EF4-FFF2-40B4-BE49-F238E27FC236}">
              <a16:creationId xmlns:a16="http://schemas.microsoft.com/office/drawing/2014/main" xmlns="" id="{FF70BFEF-62B2-45DB-86F6-D09910C92F2F}"/>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6" name="正方形/長方形 295">
          <a:extLst>
            <a:ext uri="{FF2B5EF4-FFF2-40B4-BE49-F238E27FC236}">
              <a16:creationId xmlns:a16="http://schemas.microsoft.com/office/drawing/2014/main" xmlns="" id="{076F9BC5-B91B-4B9D-A8A0-499CDF994B9B}"/>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7" name="正方形/長方形 296">
          <a:extLst>
            <a:ext uri="{FF2B5EF4-FFF2-40B4-BE49-F238E27FC236}">
              <a16:creationId xmlns:a16="http://schemas.microsoft.com/office/drawing/2014/main" xmlns="" id="{3C69E1EE-8126-4BE5-AFA3-EB357380517F}"/>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8" name="正方形/長方形 297">
          <a:extLst>
            <a:ext uri="{FF2B5EF4-FFF2-40B4-BE49-F238E27FC236}">
              <a16:creationId xmlns:a16="http://schemas.microsoft.com/office/drawing/2014/main" xmlns="" id="{79D37F98-B851-4D89-9C1D-035291E8B3BC}"/>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9" name="正方形/長方形 298">
          <a:extLst>
            <a:ext uri="{FF2B5EF4-FFF2-40B4-BE49-F238E27FC236}">
              <a16:creationId xmlns:a16="http://schemas.microsoft.com/office/drawing/2014/main" xmlns="" id="{0FDEA318-0B78-401D-AC3B-6A290606454A}"/>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0" name="正方形/長方形 299">
          <a:extLst>
            <a:ext uri="{FF2B5EF4-FFF2-40B4-BE49-F238E27FC236}">
              <a16:creationId xmlns:a16="http://schemas.microsoft.com/office/drawing/2014/main" xmlns="" id="{4860F986-155A-483D-8C44-AD67F21FABEA}"/>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1" name="正方形/長方形 300">
          <a:extLst>
            <a:ext uri="{FF2B5EF4-FFF2-40B4-BE49-F238E27FC236}">
              <a16:creationId xmlns:a16="http://schemas.microsoft.com/office/drawing/2014/main" xmlns="" id="{F329DFF3-F941-44C0-A1BB-F987F079046D}"/>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2" name="正方形/長方形 301">
          <a:extLst>
            <a:ext uri="{FF2B5EF4-FFF2-40B4-BE49-F238E27FC236}">
              <a16:creationId xmlns:a16="http://schemas.microsoft.com/office/drawing/2014/main" xmlns="" id="{A8B8D5BF-490C-4021-8585-E19F267DF769}"/>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3" name="正方形/長方形 302">
          <a:extLst>
            <a:ext uri="{FF2B5EF4-FFF2-40B4-BE49-F238E27FC236}">
              <a16:creationId xmlns:a16="http://schemas.microsoft.com/office/drawing/2014/main" xmlns="" id="{3EBBA4A6-4D9E-43F2-B944-75E1BBA5CFD5}"/>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4" name="正方形/長方形 303">
          <a:extLst>
            <a:ext uri="{FF2B5EF4-FFF2-40B4-BE49-F238E27FC236}">
              <a16:creationId xmlns:a16="http://schemas.microsoft.com/office/drawing/2014/main" xmlns="" id="{3E45C50B-CCDD-49D1-918F-D24F15A5C682}"/>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5" name="テキスト ボックス 304">
          <a:extLst>
            <a:ext uri="{FF2B5EF4-FFF2-40B4-BE49-F238E27FC236}">
              <a16:creationId xmlns:a16="http://schemas.microsoft.com/office/drawing/2014/main" xmlns="" id="{C4106D4F-A8E9-47BA-8094-0F5B276D815C}"/>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6" name="直線コネクタ 305">
          <a:extLst>
            <a:ext uri="{FF2B5EF4-FFF2-40B4-BE49-F238E27FC236}">
              <a16:creationId xmlns:a16="http://schemas.microsoft.com/office/drawing/2014/main" xmlns="" id="{B5E660BC-9C3C-4DA2-A409-930FA91E0CD4}"/>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7" name="テキスト ボックス 306">
          <a:extLst>
            <a:ext uri="{FF2B5EF4-FFF2-40B4-BE49-F238E27FC236}">
              <a16:creationId xmlns:a16="http://schemas.microsoft.com/office/drawing/2014/main" xmlns="" id="{A71C47CA-A08F-45EB-9D26-704CA01AD42B}"/>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8" name="直線コネクタ 307">
          <a:extLst>
            <a:ext uri="{FF2B5EF4-FFF2-40B4-BE49-F238E27FC236}">
              <a16:creationId xmlns:a16="http://schemas.microsoft.com/office/drawing/2014/main" xmlns="" id="{77EA5569-FE39-420D-B4AE-7B60FB154020}"/>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9" name="テキスト ボックス 308">
          <a:extLst>
            <a:ext uri="{FF2B5EF4-FFF2-40B4-BE49-F238E27FC236}">
              <a16:creationId xmlns:a16="http://schemas.microsoft.com/office/drawing/2014/main" xmlns="" id="{A622325C-1828-4B65-8E5A-5D6D97CF23F6}"/>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10" name="直線コネクタ 309">
          <a:extLst>
            <a:ext uri="{FF2B5EF4-FFF2-40B4-BE49-F238E27FC236}">
              <a16:creationId xmlns:a16="http://schemas.microsoft.com/office/drawing/2014/main" xmlns="" id="{B64439D4-B1AA-47C7-AC4B-002CB98DB5F0}"/>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1" name="テキスト ボックス 310">
          <a:extLst>
            <a:ext uri="{FF2B5EF4-FFF2-40B4-BE49-F238E27FC236}">
              <a16:creationId xmlns:a16="http://schemas.microsoft.com/office/drawing/2014/main" xmlns="" id="{652FF7A2-217C-4C1A-9978-3E22D51EA689}"/>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2" name="直線コネクタ 311">
          <a:extLst>
            <a:ext uri="{FF2B5EF4-FFF2-40B4-BE49-F238E27FC236}">
              <a16:creationId xmlns:a16="http://schemas.microsoft.com/office/drawing/2014/main" xmlns="" id="{9100A5DA-459A-4BC6-A5B7-9A33C8AAC1AF}"/>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3" name="テキスト ボックス 312">
          <a:extLst>
            <a:ext uri="{FF2B5EF4-FFF2-40B4-BE49-F238E27FC236}">
              <a16:creationId xmlns:a16="http://schemas.microsoft.com/office/drawing/2014/main" xmlns="" id="{11ACEF32-008C-4376-A61D-B8C5E165CE9C}"/>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4" name="直線コネクタ 313">
          <a:extLst>
            <a:ext uri="{FF2B5EF4-FFF2-40B4-BE49-F238E27FC236}">
              <a16:creationId xmlns:a16="http://schemas.microsoft.com/office/drawing/2014/main" xmlns="" id="{FFAB0E4B-2549-4A28-A804-EC96AF10F5A0}"/>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5" name="テキスト ボックス 314">
          <a:extLst>
            <a:ext uri="{FF2B5EF4-FFF2-40B4-BE49-F238E27FC236}">
              <a16:creationId xmlns:a16="http://schemas.microsoft.com/office/drawing/2014/main" xmlns="" id="{FD67914B-8747-477F-A3C0-A89B50F91872}"/>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6" name="直線コネクタ 315">
          <a:extLst>
            <a:ext uri="{FF2B5EF4-FFF2-40B4-BE49-F238E27FC236}">
              <a16:creationId xmlns:a16="http://schemas.microsoft.com/office/drawing/2014/main" xmlns="" id="{C8B3DEE2-28A2-4956-9F95-62590E0AC1D5}"/>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7" name="テキスト ボックス 316">
          <a:extLst>
            <a:ext uri="{FF2B5EF4-FFF2-40B4-BE49-F238E27FC236}">
              <a16:creationId xmlns:a16="http://schemas.microsoft.com/office/drawing/2014/main" xmlns="" id="{903EB469-40B4-4967-92A6-4998E28760EC}"/>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8" name="直線コネクタ 317">
          <a:extLst>
            <a:ext uri="{FF2B5EF4-FFF2-40B4-BE49-F238E27FC236}">
              <a16:creationId xmlns:a16="http://schemas.microsoft.com/office/drawing/2014/main" xmlns="" id="{4CB83F89-B2E2-461A-A82E-C3E65B4B7198}"/>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9" name="テキスト ボックス 318">
          <a:extLst>
            <a:ext uri="{FF2B5EF4-FFF2-40B4-BE49-F238E27FC236}">
              <a16:creationId xmlns:a16="http://schemas.microsoft.com/office/drawing/2014/main" xmlns="" id="{07DC3A07-B665-4250-A921-3DFCF6557475}"/>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0" name="直線コネクタ 319">
          <a:extLst>
            <a:ext uri="{FF2B5EF4-FFF2-40B4-BE49-F238E27FC236}">
              <a16:creationId xmlns:a16="http://schemas.microsoft.com/office/drawing/2014/main" xmlns="" id="{11AA93A4-D9F9-4C97-8F3F-7F90DFDFA4E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21" name="【一般廃棄物処理施設】&#10;有形固定資産減価償却率グラフ枠">
          <a:extLst>
            <a:ext uri="{FF2B5EF4-FFF2-40B4-BE49-F238E27FC236}">
              <a16:creationId xmlns:a16="http://schemas.microsoft.com/office/drawing/2014/main" xmlns="" id="{49E1C8D0-AC79-4965-8B7C-E3223B52F866}"/>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84364</xdr:rowOff>
    </xdr:from>
    <xdr:to>
      <xdr:col>85</xdr:col>
      <xdr:colOff>126364</xdr:colOff>
      <xdr:row>42</xdr:row>
      <xdr:rowOff>92528</xdr:rowOff>
    </xdr:to>
    <xdr:cxnSp macro="">
      <xdr:nvCxnSpPr>
        <xdr:cNvPr id="322" name="直線コネクタ 321">
          <a:extLst>
            <a:ext uri="{FF2B5EF4-FFF2-40B4-BE49-F238E27FC236}">
              <a16:creationId xmlns:a16="http://schemas.microsoft.com/office/drawing/2014/main" xmlns="" id="{E462831D-C9D2-48A8-8D2A-6DC4CB2BBBE6}"/>
            </a:ext>
          </a:extLst>
        </xdr:cNvPr>
        <xdr:cNvCxnSpPr/>
      </xdr:nvCxnSpPr>
      <xdr:spPr>
        <a:xfrm flipV="1">
          <a:off x="14375764" y="5616484"/>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3" name="【一般廃棄物処理施設】&#10;有形固定資産減価償却率最小値テキスト">
          <a:extLst>
            <a:ext uri="{FF2B5EF4-FFF2-40B4-BE49-F238E27FC236}">
              <a16:creationId xmlns:a16="http://schemas.microsoft.com/office/drawing/2014/main" xmlns="" id="{8251578E-A3F9-4256-ADDD-B0F5F2D5CABB}"/>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4" name="直線コネクタ 323">
          <a:extLst>
            <a:ext uri="{FF2B5EF4-FFF2-40B4-BE49-F238E27FC236}">
              <a16:creationId xmlns:a16="http://schemas.microsoft.com/office/drawing/2014/main" xmlns="" id="{92128552-A13F-48BE-BF49-DADB542BACD5}"/>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31041</xdr:rowOff>
    </xdr:from>
    <xdr:ext cx="340478" cy="259045"/>
    <xdr:sp macro="" textlink="">
      <xdr:nvSpPr>
        <xdr:cNvPr id="325" name="【一般廃棄物処理施設】&#10;有形固定資産減価償却率最大値テキスト">
          <a:extLst>
            <a:ext uri="{FF2B5EF4-FFF2-40B4-BE49-F238E27FC236}">
              <a16:creationId xmlns:a16="http://schemas.microsoft.com/office/drawing/2014/main" xmlns="" id="{D4776F89-709F-4D88-A54A-110FE5E8BCDD}"/>
            </a:ext>
          </a:extLst>
        </xdr:cNvPr>
        <xdr:cNvSpPr txBox="1"/>
      </xdr:nvSpPr>
      <xdr:spPr>
        <a:xfrm>
          <a:off x="14414500" y="53955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84364</xdr:rowOff>
    </xdr:from>
    <xdr:to>
      <xdr:col>86</xdr:col>
      <xdr:colOff>25400</xdr:colOff>
      <xdr:row>33</xdr:row>
      <xdr:rowOff>84364</xdr:rowOff>
    </xdr:to>
    <xdr:cxnSp macro="">
      <xdr:nvCxnSpPr>
        <xdr:cNvPr id="326" name="直線コネクタ 325">
          <a:extLst>
            <a:ext uri="{FF2B5EF4-FFF2-40B4-BE49-F238E27FC236}">
              <a16:creationId xmlns:a16="http://schemas.microsoft.com/office/drawing/2014/main" xmlns="" id="{F5E0815A-5EC7-42E9-86C4-70C9FD192A28}"/>
            </a:ext>
          </a:extLst>
        </xdr:cNvPr>
        <xdr:cNvCxnSpPr/>
      </xdr:nvCxnSpPr>
      <xdr:spPr>
        <a:xfrm>
          <a:off x="14287500" y="56164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162214</xdr:rowOff>
    </xdr:from>
    <xdr:ext cx="405111" cy="259045"/>
    <xdr:sp macro="" textlink="">
      <xdr:nvSpPr>
        <xdr:cNvPr id="327" name="【一般廃棄物処理施設】&#10;有形固定資産減価償却率平均値テキスト">
          <a:extLst>
            <a:ext uri="{FF2B5EF4-FFF2-40B4-BE49-F238E27FC236}">
              <a16:creationId xmlns:a16="http://schemas.microsoft.com/office/drawing/2014/main" xmlns="" id="{47D15432-9001-4DC5-8374-0BC436AD6AAF}"/>
            </a:ext>
          </a:extLst>
        </xdr:cNvPr>
        <xdr:cNvSpPr txBox="1"/>
      </xdr:nvSpPr>
      <xdr:spPr>
        <a:xfrm>
          <a:off x="14414500" y="63648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12337</xdr:rowOff>
    </xdr:from>
    <xdr:to>
      <xdr:col>85</xdr:col>
      <xdr:colOff>177800</xdr:colOff>
      <xdr:row>38</xdr:row>
      <xdr:rowOff>113937</xdr:rowOff>
    </xdr:to>
    <xdr:sp macro="" textlink="">
      <xdr:nvSpPr>
        <xdr:cNvPr id="328" name="フローチャート: 判断 327">
          <a:extLst>
            <a:ext uri="{FF2B5EF4-FFF2-40B4-BE49-F238E27FC236}">
              <a16:creationId xmlns:a16="http://schemas.microsoft.com/office/drawing/2014/main" xmlns="" id="{8EE9BF32-4CBC-48DD-8D5D-2C61D4556B2A}"/>
            </a:ext>
          </a:extLst>
        </xdr:cNvPr>
        <xdr:cNvSpPr/>
      </xdr:nvSpPr>
      <xdr:spPr>
        <a:xfrm>
          <a:off x="14325600" y="6382657"/>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151130</xdr:rowOff>
    </xdr:from>
    <xdr:to>
      <xdr:col>81</xdr:col>
      <xdr:colOff>101600</xdr:colOff>
      <xdr:row>38</xdr:row>
      <xdr:rowOff>81280</xdr:rowOff>
    </xdr:to>
    <xdr:sp macro="" textlink="">
      <xdr:nvSpPr>
        <xdr:cNvPr id="329" name="フローチャート: 判断 328">
          <a:extLst>
            <a:ext uri="{FF2B5EF4-FFF2-40B4-BE49-F238E27FC236}">
              <a16:creationId xmlns:a16="http://schemas.microsoft.com/office/drawing/2014/main" xmlns="" id="{F7F8367F-3841-4120-957E-FC2D08F3C07F}"/>
            </a:ext>
          </a:extLst>
        </xdr:cNvPr>
        <xdr:cNvSpPr/>
      </xdr:nvSpPr>
      <xdr:spPr>
        <a:xfrm>
          <a:off x="13578840" y="63538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49893</xdr:rowOff>
    </xdr:from>
    <xdr:to>
      <xdr:col>76</xdr:col>
      <xdr:colOff>165100</xdr:colOff>
      <xdr:row>38</xdr:row>
      <xdr:rowOff>151493</xdr:rowOff>
    </xdr:to>
    <xdr:sp macro="" textlink="">
      <xdr:nvSpPr>
        <xdr:cNvPr id="330" name="フローチャート: 判断 329">
          <a:extLst>
            <a:ext uri="{FF2B5EF4-FFF2-40B4-BE49-F238E27FC236}">
              <a16:creationId xmlns:a16="http://schemas.microsoft.com/office/drawing/2014/main" xmlns="" id="{0DDA73B6-6A04-4BBD-9A90-DD4BA452AB48}"/>
            </a:ext>
          </a:extLst>
        </xdr:cNvPr>
        <xdr:cNvSpPr/>
      </xdr:nvSpPr>
      <xdr:spPr>
        <a:xfrm>
          <a:off x="12804140" y="6420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93980</xdr:rowOff>
    </xdr:from>
    <xdr:to>
      <xdr:col>72</xdr:col>
      <xdr:colOff>38100</xdr:colOff>
      <xdr:row>39</xdr:row>
      <xdr:rowOff>24130</xdr:rowOff>
    </xdr:to>
    <xdr:sp macro="" textlink="">
      <xdr:nvSpPr>
        <xdr:cNvPr id="331" name="フローチャート: 判断 330">
          <a:extLst>
            <a:ext uri="{FF2B5EF4-FFF2-40B4-BE49-F238E27FC236}">
              <a16:creationId xmlns:a16="http://schemas.microsoft.com/office/drawing/2014/main" xmlns="" id="{2A72DD95-E7E3-4EAF-9716-B2584D137E33}"/>
            </a:ext>
          </a:extLst>
        </xdr:cNvPr>
        <xdr:cNvSpPr/>
      </xdr:nvSpPr>
      <xdr:spPr>
        <a:xfrm>
          <a:off x="12029440" y="64643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85816</xdr:rowOff>
    </xdr:from>
    <xdr:to>
      <xdr:col>67</xdr:col>
      <xdr:colOff>101600</xdr:colOff>
      <xdr:row>39</xdr:row>
      <xdr:rowOff>15966</xdr:rowOff>
    </xdr:to>
    <xdr:sp macro="" textlink="">
      <xdr:nvSpPr>
        <xdr:cNvPr id="332" name="フローチャート: 判断 331">
          <a:extLst>
            <a:ext uri="{FF2B5EF4-FFF2-40B4-BE49-F238E27FC236}">
              <a16:creationId xmlns:a16="http://schemas.microsoft.com/office/drawing/2014/main" xmlns="" id="{5554B8BB-0DE3-4AF4-957C-1B831B53ABB0}"/>
            </a:ext>
          </a:extLst>
        </xdr:cNvPr>
        <xdr:cNvSpPr/>
      </xdr:nvSpPr>
      <xdr:spPr>
        <a:xfrm>
          <a:off x="11231880" y="64561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xmlns="" id="{D1F857E4-1D30-48A0-8813-3E984A45CB3F}"/>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xmlns="" id="{2B772541-A9D2-431A-9B68-97886C5E899E}"/>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xmlns="" id="{19A9B3AF-7222-47C5-BF2D-4CB54A3C956F}"/>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xmlns="" id="{97F0A0DF-6E6B-431C-974D-6611CDE59306}"/>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7" name="テキスト ボックス 336">
          <a:extLst>
            <a:ext uri="{FF2B5EF4-FFF2-40B4-BE49-F238E27FC236}">
              <a16:creationId xmlns:a16="http://schemas.microsoft.com/office/drawing/2014/main" xmlns="" id="{9BCE23A4-2A69-469B-8D6E-901FFE2F7462}"/>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33564</xdr:rowOff>
    </xdr:from>
    <xdr:to>
      <xdr:col>85</xdr:col>
      <xdr:colOff>177800</xdr:colOff>
      <xdr:row>33</xdr:row>
      <xdr:rowOff>135164</xdr:rowOff>
    </xdr:to>
    <xdr:sp macro="" textlink="">
      <xdr:nvSpPr>
        <xdr:cNvPr id="338" name="楕円 337">
          <a:extLst>
            <a:ext uri="{FF2B5EF4-FFF2-40B4-BE49-F238E27FC236}">
              <a16:creationId xmlns:a16="http://schemas.microsoft.com/office/drawing/2014/main" xmlns="" id="{9B17A875-FED3-452E-A654-3E788DA76598}"/>
            </a:ext>
          </a:extLst>
        </xdr:cNvPr>
        <xdr:cNvSpPr/>
      </xdr:nvSpPr>
      <xdr:spPr>
        <a:xfrm>
          <a:off x="14325600" y="556568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158041</xdr:rowOff>
    </xdr:from>
    <xdr:ext cx="340478" cy="259045"/>
    <xdr:sp macro="" textlink="">
      <xdr:nvSpPr>
        <xdr:cNvPr id="339" name="【一般廃棄物処理施設】&#10;有形固定資産減価償却率該当値テキスト">
          <a:extLst>
            <a:ext uri="{FF2B5EF4-FFF2-40B4-BE49-F238E27FC236}">
              <a16:creationId xmlns:a16="http://schemas.microsoft.com/office/drawing/2014/main" xmlns="" id="{F55A1FCE-2200-4DA7-9768-9828BC33B47F}"/>
            </a:ext>
          </a:extLst>
        </xdr:cNvPr>
        <xdr:cNvSpPr txBox="1"/>
      </xdr:nvSpPr>
      <xdr:spPr>
        <a:xfrm>
          <a:off x="14414500" y="55225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164193</xdr:rowOff>
    </xdr:from>
    <xdr:to>
      <xdr:col>81</xdr:col>
      <xdr:colOff>101600</xdr:colOff>
      <xdr:row>33</xdr:row>
      <xdr:rowOff>94343</xdr:rowOff>
    </xdr:to>
    <xdr:sp macro="" textlink="">
      <xdr:nvSpPr>
        <xdr:cNvPr id="340" name="楕円 339">
          <a:extLst>
            <a:ext uri="{FF2B5EF4-FFF2-40B4-BE49-F238E27FC236}">
              <a16:creationId xmlns:a16="http://schemas.microsoft.com/office/drawing/2014/main" xmlns="" id="{7638E2E9-739E-47DF-ACCB-87043B1BC7C8}"/>
            </a:ext>
          </a:extLst>
        </xdr:cNvPr>
        <xdr:cNvSpPr/>
      </xdr:nvSpPr>
      <xdr:spPr>
        <a:xfrm>
          <a:off x="13578840" y="55286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43543</xdr:rowOff>
    </xdr:from>
    <xdr:to>
      <xdr:col>85</xdr:col>
      <xdr:colOff>127000</xdr:colOff>
      <xdr:row>33</xdr:row>
      <xdr:rowOff>84364</xdr:rowOff>
    </xdr:to>
    <xdr:cxnSp macro="">
      <xdr:nvCxnSpPr>
        <xdr:cNvPr id="341" name="直線コネクタ 340">
          <a:extLst>
            <a:ext uri="{FF2B5EF4-FFF2-40B4-BE49-F238E27FC236}">
              <a16:creationId xmlns:a16="http://schemas.microsoft.com/office/drawing/2014/main" xmlns="" id="{69F74DF5-15BF-413D-8CBC-AA733D3551A9}"/>
            </a:ext>
          </a:extLst>
        </xdr:cNvPr>
        <xdr:cNvCxnSpPr/>
      </xdr:nvCxnSpPr>
      <xdr:spPr>
        <a:xfrm>
          <a:off x="13629640" y="5575663"/>
          <a:ext cx="74676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72407</xdr:rowOff>
    </xdr:from>
    <xdr:ext cx="405111" cy="259045"/>
    <xdr:sp macro="" textlink="">
      <xdr:nvSpPr>
        <xdr:cNvPr id="342" name="n_1aveValue【一般廃棄物処理施設】&#10;有形固定資産減価償却率">
          <a:extLst>
            <a:ext uri="{FF2B5EF4-FFF2-40B4-BE49-F238E27FC236}">
              <a16:creationId xmlns:a16="http://schemas.microsoft.com/office/drawing/2014/main" xmlns="" id="{95268B03-F770-401A-A2C2-0E3C9AFC690E}"/>
            </a:ext>
          </a:extLst>
        </xdr:cNvPr>
        <xdr:cNvSpPr txBox="1"/>
      </xdr:nvSpPr>
      <xdr:spPr>
        <a:xfrm>
          <a:off x="13437244" y="644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168020</xdr:rowOff>
    </xdr:from>
    <xdr:ext cx="405111" cy="259045"/>
    <xdr:sp macro="" textlink="">
      <xdr:nvSpPr>
        <xdr:cNvPr id="343" name="n_2aveValue【一般廃棄物処理施設】&#10;有形固定資産減価償却率">
          <a:extLst>
            <a:ext uri="{FF2B5EF4-FFF2-40B4-BE49-F238E27FC236}">
              <a16:creationId xmlns:a16="http://schemas.microsoft.com/office/drawing/2014/main" xmlns="" id="{1595FE8B-346A-417C-BFF2-54547BE23CBE}"/>
            </a:ext>
          </a:extLst>
        </xdr:cNvPr>
        <xdr:cNvSpPr txBox="1"/>
      </xdr:nvSpPr>
      <xdr:spPr>
        <a:xfrm>
          <a:off x="12675244" y="620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40657</xdr:rowOff>
    </xdr:from>
    <xdr:ext cx="405111" cy="259045"/>
    <xdr:sp macro="" textlink="">
      <xdr:nvSpPr>
        <xdr:cNvPr id="344" name="n_3aveValue【一般廃棄物処理施設】&#10;有形固定資産減価償却率">
          <a:extLst>
            <a:ext uri="{FF2B5EF4-FFF2-40B4-BE49-F238E27FC236}">
              <a16:creationId xmlns:a16="http://schemas.microsoft.com/office/drawing/2014/main" xmlns="" id="{7C0E76CE-B39F-49E6-85E8-8E43B4F4EADC}"/>
            </a:ext>
          </a:extLst>
        </xdr:cNvPr>
        <xdr:cNvSpPr txBox="1"/>
      </xdr:nvSpPr>
      <xdr:spPr>
        <a:xfrm>
          <a:off x="11900544"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32493</xdr:rowOff>
    </xdr:from>
    <xdr:ext cx="405111" cy="259045"/>
    <xdr:sp macro="" textlink="">
      <xdr:nvSpPr>
        <xdr:cNvPr id="345" name="n_4aveValue【一般廃棄物処理施設】&#10;有形固定資産減価償却率">
          <a:extLst>
            <a:ext uri="{FF2B5EF4-FFF2-40B4-BE49-F238E27FC236}">
              <a16:creationId xmlns:a16="http://schemas.microsoft.com/office/drawing/2014/main" xmlns="" id="{9AD679EE-C36B-424C-A416-F8024B6DD6DB}"/>
            </a:ext>
          </a:extLst>
        </xdr:cNvPr>
        <xdr:cNvSpPr txBox="1"/>
      </xdr:nvSpPr>
      <xdr:spPr>
        <a:xfrm>
          <a:off x="11102984" y="6235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31</xdr:row>
      <xdr:rowOff>110870</xdr:rowOff>
    </xdr:from>
    <xdr:ext cx="340478" cy="259045"/>
    <xdr:sp macro="" textlink="">
      <xdr:nvSpPr>
        <xdr:cNvPr id="346" name="n_1mainValue【一般廃棄物処理施設】&#10;有形固定資産減価償却率">
          <a:extLst>
            <a:ext uri="{FF2B5EF4-FFF2-40B4-BE49-F238E27FC236}">
              <a16:creationId xmlns:a16="http://schemas.microsoft.com/office/drawing/2014/main" xmlns="" id="{DFA2DB3D-7A59-40F5-B312-12BC18E7EDDE}"/>
            </a:ext>
          </a:extLst>
        </xdr:cNvPr>
        <xdr:cNvSpPr txBox="1"/>
      </xdr:nvSpPr>
      <xdr:spPr>
        <a:xfrm>
          <a:off x="13469561" y="53077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7" name="正方形/長方形 346">
          <a:extLst>
            <a:ext uri="{FF2B5EF4-FFF2-40B4-BE49-F238E27FC236}">
              <a16:creationId xmlns:a16="http://schemas.microsoft.com/office/drawing/2014/main" xmlns="" id="{E2ED77DF-7A4B-4F73-8546-19B1B688EA21}"/>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8" name="正方形/長方形 347">
          <a:extLst>
            <a:ext uri="{FF2B5EF4-FFF2-40B4-BE49-F238E27FC236}">
              <a16:creationId xmlns:a16="http://schemas.microsoft.com/office/drawing/2014/main" xmlns="" id="{2632EB09-AF65-4376-A3E6-3326E4948F78}"/>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9" name="正方形/長方形 348">
          <a:extLst>
            <a:ext uri="{FF2B5EF4-FFF2-40B4-BE49-F238E27FC236}">
              <a16:creationId xmlns:a16="http://schemas.microsoft.com/office/drawing/2014/main" xmlns="" id="{62DFFBCE-A001-4FF7-9839-9FF7CABCB761}"/>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0" name="正方形/長方形 349">
          <a:extLst>
            <a:ext uri="{FF2B5EF4-FFF2-40B4-BE49-F238E27FC236}">
              <a16:creationId xmlns:a16="http://schemas.microsoft.com/office/drawing/2014/main" xmlns="" id="{2B78E0A8-BBF9-4AD8-8AAF-1E1527929EDA}"/>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1" name="正方形/長方形 350">
          <a:extLst>
            <a:ext uri="{FF2B5EF4-FFF2-40B4-BE49-F238E27FC236}">
              <a16:creationId xmlns:a16="http://schemas.microsoft.com/office/drawing/2014/main" xmlns="" id="{507672AF-74A0-4241-91DD-7FD9E9BD6709}"/>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2" name="正方形/長方形 351">
          <a:extLst>
            <a:ext uri="{FF2B5EF4-FFF2-40B4-BE49-F238E27FC236}">
              <a16:creationId xmlns:a16="http://schemas.microsoft.com/office/drawing/2014/main" xmlns="" id="{665166D8-098E-4CAF-9D10-0D4AF014EFDD}"/>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3" name="正方形/長方形 352">
          <a:extLst>
            <a:ext uri="{FF2B5EF4-FFF2-40B4-BE49-F238E27FC236}">
              <a16:creationId xmlns:a16="http://schemas.microsoft.com/office/drawing/2014/main" xmlns="" id="{723242A2-9D43-421C-AD5A-449A923A2479}"/>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4" name="正方形/長方形 353">
          <a:extLst>
            <a:ext uri="{FF2B5EF4-FFF2-40B4-BE49-F238E27FC236}">
              <a16:creationId xmlns:a16="http://schemas.microsoft.com/office/drawing/2014/main" xmlns="" id="{775E61D4-3ACA-4267-8F6F-BF52AF970467}"/>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5" name="テキスト ボックス 354">
          <a:extLst>
            <a:ext uri="{FF2B5EF4-FFF2-40B4-BE49-F238E27FC236}">
              <a16:creationId xmlns:a16="http://schemas.microsoft.com/office/drawing/2014/main" xmlns="" id="{5884B1D4-98FD-4136-96AF-0D14F35ACC81}"/>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6" name="直線コネクタ 355">
          <a:extLst>
            <a:ext uri="{FF2B5EF4-FFF2-40B4-BE49-F238E27FC236}">
              <a16:creationId xmlns:a16="http://schemas.microsoft.com/office/drawing/2014/main" xmlns="" id="{C4FA5E60-609D-485D-BDE2-28C677C04B3F}"/>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57" name="直線コネクタ 356">
          <a:extLst>
            <a:ext uri="{FF2B5EF4-FFF2-40B4-BE49-F238E27FC236}">
              <a16:creationId xmlns:a16="http://schemas.microsoft.com/office/drawing/2014/main" xmlns="" id="{B683FBD3-B740-4F70-BC56-5EEDB9430A3E}"/>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58" name="テキスト ボックス 357">
          <a:extLst>
            <a:ext uri="{FF2B5EF4-FFF2-40B4-BE49-F238E27FC236}">
              <a16:creationId xmlns:a16="http://schemas.microsoft.com/office/drawing/2014/main" xmlns="" id="{67703963-362A-4036-9FFC-F922968FAAF7}"/>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59" name="直線コネクタ 358">
          <a:extLst>
            <a:ext uri="{FF2B5EF4-FFF2-40B4-BE49-F238E27FC236}">
              <a16:creationId xmlns:a16="http://schemas.microsoft.com/office/drawing/2014/main" xmlns="" id="{2283FA3B-DF99-4EBF-BCDA-B84455F84FDB}"/>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60" name="テキスト ボックス 359">
          <a:extLst>
            <a:ext uri="{FF2B5EF4-FFF2-40B4-BE49-F238E27FC236}">
              <a16:creationId xmlns:a16="http://schemas.microsoft.com/office/drawing/2014/main" xmlns="" id="{B477931B-53CB-4121-8085-A1A0DD0CE55A}"/>
            </a:ext>
          </a:extLst>
        </xdr:cNvPr>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1" name="直線コネクタ 360">
          <a:extLst>
            <a:ext uri="{FF2B5EF4-FFF2-40B4-BE49-F238E27FC236}">
              <a16:creationId xmlns:a16="http://schemas.microsoft.com/office/drawing/2014/main" xmlns="" id="{7D33FEBA-1D75-4661-8542-293D32993A6C}"/>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362" name="テキスト ボックス 361">
          <a:extLst>
            <a:ext uri="{FF2B5EF4-FFF2-40B4-BE49-F238E27FC236}">
              <a16:creationId xmlns:a16="http://schemas.microsoft.com/office/drawing/2014/main" xmlns="" id="{F7E9B6DA-3692-409C-842F-8041B4886EEB}"/>
            </a:ext>
          </a:extLst>
        </xdr:cNvPr>
        <xdr:cNvSpPr txBox="1"/>
      </xdr:nvSpPr>
      <xdr:spPr>
        <a:xfrm>
          <a:off x="15499308" y="61976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3" name="直線コネクタ 362">
          <a:extLst>
            <a:ext uri="{FF2B5EF4-FFF2-40B4-BE49-F238E27FC236}">
              <a16:creationId xmlns:a16="http://schemas.microsoft.com/office/drawing/2014/main" xmlns="" id="{A96476F5-902F-41F1-A48D-D00586CD9D48}"/>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124477</xdr:rowOff>
    </xdr:from>
    <xdr:ext cx="685572" cy="259045"/>
    <xdr:sp macro="" textlink="">
      <xdr:nvSpPr>
        <xdr:cNvPr id="364" name="テキスト ボックス 363">
          <a:extLst>
            <a:ext uri="{FF2B5EF4-FFF2-40B4-BE49-F238E27FC236}">
              <a16:creationId xmlns:a16="http://schemas.microsoft.com/office/drawing/2014/main" xmlns="" id="{5DE83B7F-345C-43D3-90F7-01B0BF2E9E58}"/>
            </a:ext>
          </a:extLst>
        </xdr:cNvPr>
        <xdr:cNvSpPr txBox="1"/>
      </xdr:nvSpPr>
      <xdr:spPr>
        <a:xfrm>
          <a:off x="15499308" y="58242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65" name="直線コネクタ 364">
          <a:extLst>
            <a:ext uri="{FF2B5EF4-FFF2-40B4-BE49-F238E27FC236}">
              <a16:creationId xmlns:a16="http://schemas.microsoft.com/office/drawing/2014/main" xmlns="" id="{34B59DA1-478A-4547-A1AD-45E9A11869E6}"/>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366" name="テキスト ボックス 365">
          <a:extLst>
            <a:ext uri="{FF2B5EF4-FFF2-40B4-BE49-F238E27FC236}">
              <a16:creationId xmlns:a16="http://schemas.microsoft.com/office/drawing/2014/main" xmlns="" id="{88099F63-C3E6-4BFC-B123-9746B35CE20B}"/>
            </a:ext>
          </a:extLst>
        </xdr:cNvPr>
        <xdr:cNvSpPr txBox="1"/>
      </xdr:nvSpPr>
      <xdr:spPr>
        <a:xfrm>
          <a:off x="15499308" y="54508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7" name="直線コネクタ 366">
          <a:extLst>
            <a:ext uri="{FF2B5EF4-FFF2-40B4-BE49-F238E27FC236}">
              <a16:creationId xmlns:a16="http://schemas.microsoft.com/office/drawing/2014/main" xmlns="" id="{ED185A65-0058-4C68-8C67-E80B00E795A6}"/>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68" name="テキスト ボックス 367">
          <a:extLst>
            <a:ext uri="{FF2B5EF4-FFF2-40B4-BE49-F238E27FC236}">
              <a16:creationId xmlns:a16="http://schemas.microsoft.com/office/drawing/2014/main" xmlns="" id="{52AE088B-FC64-4766-BCDB-5C04CC00C163}"/>
            </a:ext>
          </a:extLst>
        </xdr:cNvPr>
        <xdr:cNvSpPr txBox="1"/>
      </xdr:nvSpPr>
      <xdr:spPr>
        <a:xfrm>
          <a:off x="1549930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9" name="【一般廃棄物処理施設】&#10;一人当たり有形固定資産（償却資産）額グラフ枠">
          <a:extLst>
            <a:ext uri="{FF2B5EF4-FFF2-40B4-BE49-F238E27FC236}">
              <a16:creationId xmlns:a16="http://schemas.microsoft.com/office/drawing/2014/main" xmlns="" id="{C333050A-EFEE-4F71-8ED6-5161A967D65D}"/>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66957</xdr:rowOff>
    </xdr:from>
    <xdr:to>
      <xdr:col>116</xdr:col>
      <xdr:colOff>62864</xdr:colOff>
      <xdr:row>42</xdr:row>
      <xdr:rowOff>37959</xdr:rowOff>
    </xdr:to>
    <xdr:cxnSp macro="">
      <xdr:nvCxnSpPr>
        <xdr:cNvPr id="370" name="直線コネクタ 369">
          <a:extLst>
            <a:ext uri="{FF2B5EF4-FFF2-40B4-BE49-F238E27FC236}">
              <a16:creationId xmlns:a16="http://schemas.microsoft.com/office/drawing/2014/main" xmlns="" id="{188E5F7B-B542-457A-975A-3BD150AF501E}"/>
            </a:ext>
          </a:extLst>
        </xdr:cNvPr>
        <xdr:cNvCxnSpPr/>
      </xdr:nvCxnSpPr>
      <xdr:spPr>
        <a:xfrm flipV="1">
          <a:off x="19509104" y="5599077"/>
          <a:ext cx="0" cy="1479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41786</xdr:rowOff>
    </xdr:from>
    <xdr:ext cx="378565" cy="259045"/>
    <xdr:sp macro="" textlink="">
      <xdr:nvSpPr>
        <xdr:cNvPr id="371" name="【一般廃棄物処理施設】&#10;一人当たり有形固定資産（償却資産）額最小値テキスト">
          <a:extLst>
            <a:ext uri="{FF2B5EF4-FFF2-40B4-BE49-F238E27FC236}">
              <a16:creationId xmlns:a16="http://schemas.microsoft.com/office/drawing/2014/main" xmlns="" id="{1CAD6576-CA03-469F-B98D-6711ACD6E3D1}"/>
            </a:ext>
          </a:extLst>
        </xdr:cNvPr>
        <xdr:cNvSpPr txBox="1"/>
      </xdr:nvSpPr>
      <xdr:spPr>
        <a:xfrm>
          <a:off x="19547840" y="70826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37959</xdr:rowOff>
    </xdr:from>
    <xdr:to>
      <xdr:col>116</xdr:col>
      <xdr:colOff>152400</xdr:colOff>
      <xdr:row>42</xdr:row>
      <xdr:rowOff>37959</xdr:rowOff>
    </xdr:to>
    <xdr:cxnSp macro="">
      <xdr:nvCxnSpPr>
        <xdr:cNvPr id="372" name="直線コネクタ 371">
          <a:extLst>
            <a:ext uri="{FF2B5EF4-FFF2-40B4-BE49-F238E27FC236}">
              <a16:creationId xmlns:a16="http://schemas.microsoft.com/office/drawing/2014/main" xmlns="" id="{9E86EC60-A33B-42F2-90D3-4507F5289B5B}"/>
            </a:ext>
          </a:extLst>
        </xdr:cNvPr>
        <xdr:cNvCxnSpPr/>
      </xdr:nvCxnSpPr>
      <xdr:spPr>
        <a:xfrm>
          <a:off x="19443700" y="70788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13634</xdr:rowOff>
    </xdr:from>
    <xdr:ext cx="690189" cy="259045"/>
    <xdr:sp macro="" textlink="">
      <xdr:nvSpPr>
        <xdr:cNvPr id="373" name="【一般廃棄物処理施設】&#10;一人当たり有形固定資産（償却資産）額最大値テキスト">
          <a:extLst>
            <a:ext uri="{FF2B5EF4-FFF2-40B4-BE49-F238E27FC236}">
              <a16:creationId xmlns:a16="http://schemas.microsoft.com/office/drawing/2014/main" xmlns="" id="{D2BC22B1-3FDE-4756-B049-636DCDDB3618}"/>
            </a:ext>
          </a:extLst>
        </xdr:cNvPr>
        <xdr:cNvSpPr txBox="1"/>
      </xdr:nvSpPr>
      <xdr:spPr>
        <a:xfrm>
          <a:off x="19547840" y="53781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1,987,130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66957</xdr:rowOff>
    </xdr:from>
    <xdr:to>
      <xdr:col>116</xdr:col>
      <xdr:colOff>152400</xdr:colOff>
      <xdr:row>33</xdr:row>
      <xdr:rowOff>66957</xdr:rowOff>
    </xdr:to>
    <xdr:cxnSp macro="">
      <xdr:nvCxnSpPr>
        <xdr:cNvPr id="374" name="直線コネクタ 373">
          <a:extLst>
            <a:ext uri="{FF2B5EF4-FFF2-40B4-BE49-F238E27FC236}">
              <a16:creationId xmlns:a16="http://schemas.microsoft.com/office/drawing/2014/main" xmlns="" id="{B725D26C-DFEB-4009-A560-E100E3EA0DB9}"/>
            </a:ext>
          </a:extLst>
        </xdr:cNvPr>
        <xdr:cNvCxnSpPr/>
      </xdr:nvCxnSpPr>
      <xdr:spPr>
        <a:xfrm>
          <a:off x="19443700" y="55990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10838</xdr:rowOff>
    </xdr:from>
    <xdr:ext cx="599010" cy="259045"/>
    <xdr:sp macro="" textlink="">
      <xdr:nvSpPr>
        <xdr:cNvPr id="375" name="【一般廃棄物処理施設】&#10;一人当たり有形固定資産（償却資産）額平均値テキスト">
          <a:extLst>
            <a:ext uri="{FF2B5EF4-FFF2-40B4-BE49-F238E27FC236}">
              <a16:creationId xmlns:a16="http://schemas.microsoft.com/office/drawing/2014/main" xmlns="" id="{A60849A6-322B-402C-B808-7DE6694BFBA5}"/>
            </a:ext>
          </a:extLst>
        </xdr:cNvPr>
        <xdr:cNvSpPr txBox="1"/>
      </xdr:nvSpPr>
      <xdr:spPr>
        <a:xfrm>
          <a:off x="19547840" y="68840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32411</xdr:rowOff>
    </xdr:from>
    <xdr:to>
      <xdr:col>116</xdr:col>
      <xdr:colOff>114300</xdr:colOff>
      <xdr:row>41</xdr:row>
      <xdr:rowOff>134011</xdr:rowOff>
    </xdr:to>
    <xdr:sp macro="" textlink="">
      <xdr:nvSpPr>
        <xdr:cNvPr id="376" name="フローチャート: 判断 375">
          <a:extLst>
            <a:ext uri="{FF2B5EF4-FFF2-40B4-BE49-F238E27FC236}">
              <a16:creationId xmlns:a16="http://schemas.microsoft.com/office/drawing/2014/main" xmlns="" id="{80B58B06-B530-4863-8387-6F198507A2AC}"/>
            </a:ext>
          </a:extLst>
        </xdr:cNvPr>
        <xdr:cNvSpPr/>
      </xdr:nvSpPr>
      <xdr:spPr>
        <a:xfrm>
          <a:off x="19458940" y="6905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35349</xdr:rowOff>
    </xdr:from>
    <xdr:to>
      <xdr:col>112</xdr:col>
      <xdr:colOff>38100</xdr:colOff>
      <xdr:row>41</xdr:row>
      <xdr:rowOff>136949</xdr:rowOff>
    </xdr:to>
    <xdr:sp macro="" textlink="">
      <xdr:nvSpPr>
        <xdr:cNvPr id="377" name="フローチャート: 判断 376">
          <a:extLst>
            <a:ext uri="{FF2B5EF4-FFF2-40B4-BE49-F238E27FC236}">
              <a16:creationId xmlns:a16="http://schemas.microsoft.com/office/drawing/2014/main" xmlns="" id="{EEF9520B-3338-4F50-BF7A-43866C0A7948}"/>
            </a:ext>
          </a:extLst>
        </xdr:cNvPr>
        <xdr:cNvSpPr/>
      </xdr:nvSpPr>
      <xdr:spPr>
        <a:xfrm>
          <a:off x="18735040" y="69085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54532</xdr:rowOff>
    </xdr:from>
    <xdr:to>
      <xdr:col>107</xdr:col>
      <xdr:colOff>101600</xdr:colOff>
      <xdr:row>41</xdr:row>
      <xdr:rowOff>156132</xdr:rowOff>
    </xdr:to>
    <xdr:sp macro="" textlink="">
      <xdr:nvSpPr>
        <xdr:cNvPr id="378" name="フローチャート: 判断 377">
          <a:extLst>
            <a:ext uri="{FF2B5EF4-FFF2-40B4-BE49-F238E27FC236}">
              <a16:creationId xmlns:a16="http://schemas.microsoft.com/office/drawing/2014/main" xmlns="" id="{4FBFF374-F5F5-4ECE-A8F4-AED5C540E3F5}"/>
            </a:ext>
          </a:extLst>
        </xdr:cNvPr>
        <xdr:cNvSpPr/>
      </xdr:nvSpPr>
      <xdr:spPr>
        <a:xfrm>
          <a:off x="17937480" y="692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67734</xdr:rowOff>
    </xdr:from>
    <xdr:to>
      <xdr:col>102</xdr:col>
      <xdr:colOff>165100</xdr:colOff>
      <xdr:row>41</xdr:row>
      <xdr:rowOff>169334</xdr:rowOff>
    </xdr:to>
    <xdr:sp macro="" textlink="">
      <xdr:nvSpPr>
        <xdr:cNvPr id="379" name="フローチャート: 判断 378">
          <a:extLst>
            <a:ext uri="{FF2B5EF4-FFF2-40B4-BE49-F238E27FC236}">
              <a16:creationId xmlns:a16="http://schemas.microsoft.com/office/drawing/2014/main" xmlns="" id="{84E60092-2285-4909-90AE-68D16726B432}"/>
            </a:ext>
          </a:extLst>
        </xdr:cNvPr>
        <xdr:cNvSpPr/>
      </xdr:nvSpPr>
      <xdr:spPr>
        <a:xfrm>
          <a:off x="17162780" y="694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61008</xdr:rowOff>
    </xdr:from>
    <xdr:to>
      <xdr:col>98</xdr:col>
      <xdr:colOff>38100</xdr:colOff>
      <xdr:row>41</xdr:row>
      <xdr:rowOff>162608</xdr:rowOff>
    </xdr:to>
    <xdr:sp macro="" textlink="">
      <xdr:nvSpPr>
        <xdr:cNvPr id="380" name="フローチャート: 判断 379">
          <a:extLst>
            <a:ext uri="{FF2B5EF4-FFF2-40B4-BE49-F238E27FC236}">
              <a16:creationId xmlns:a16="http://schemas.microsoft.com/office/drawing/2014/main" xmlns="" id="{4C892C30-29F7-41E5-8773-B6C657052339}"/>
            </a:ext>
          </a:extLst>
        </xdr:cNvPr>
        <xdr:cNvSpPr/>
      </xdr:nvSpPr>
      <xdr:spPr>
        <a:xfrm>
          <a:off x="16388080" y="693424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1" name="テキスト ボックス 380">
          <a:extLst>
            <a:ext uri="{FF2B5EF4-FFF2-40B4-BE49-F238E27FC236}">
              <a16:creationId xmlns:a16="http://schemas.microsoft.com/office/drawing/2014/main" xmlns="" id="{D2303BFE-BB20-43F3-B0F6-04C4F67979A1}"/>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2" name="テキスト ボックス 381">
          <a:extLst>
            <a:ext uri="{FF2B5EF4-FFF2-40B4-BE49-F238E27FC236}">
              <a16:creationId xmlns:a16="http://schemas.microsoft.com/office/drawing/2014/main" xmlns="" id="{5BAB81F7-FCAC-4D11-9C4C-900D1678DCA9}"/>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xmlns="" id="{C2925E1A-CF9C-4344-A468-D11AA030E1CC}"/>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xmlns="" id="{5F89F44E-9329-48E4-8E13-0EBEE265089C}"/>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xmlns="" id="{6475D657-A78D-4E4B-BDAF-8CC84C5D4732}"/>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16157</xdr:rowOff>
    </xdr:from>
    <xdr:to>
      <xdr:col>116</xdr:col>
      <xdr:colOff>114300</xdr:colOff>
      <xdr:row>33</xdr:row>
      <xdr:rowOff>117757</xdr:rowOff>
    </xdr:to>
    <xdr:sp macro="" textlink="">
      <xdr:nvSpPr>
        <xdr:cNvPr id="386" name="楕円 385">
          <a:extLst>
            <a:ext uri="{FF2B5EF4-FFF2-40B4-BE49-F238E27FC236}">
              <a16:creationId xmlns:a16="http://schemas.microsoft.com/office/drawing/2014/main" xmlns="" id="{46A68B45-7CDE-4E37-ADF1-8F479F721539}"/>
            </a:ext>
          </a:extLst>
        </xdr:cNvPr>
        <xdr:cNvSpPr/>
      </xdr:nvSpPr>
      <xdr:spPr>
        <a:xfrm>
          <a:off x="19458940" y="5548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32</xdr:row>
      <xdr:rowOff>140634</xdr:rowOff>
    </xdr:from>
    <xdr:ext cx="690189" cy="259045"/>
    <xdr:sp macro="" textlink="">
      <xdr:nvSpPr>
        <xdr:cNvPr id="387" name="【一般廃棄物処理施設】&#10;一人当たり有形固定資産（償却資産）額該当値テキスト">
          <a:extLst>
            <a:ext uri="{FF2B5EF4-FFF2-40B4-BE49-F238E27FC236}">
              <a16:creationId xmlns:a16="http://schemas.microsoft.com/office/drawing/2014/main" xmlns="" id="{F8D173CC-986A-4BAF-AACE-128ECDDD7CF9}"/>
            </a:ext>
          </a:extLst>
        </xdr:cNvPr>
        <xdr:cNvSpPr txBox="1"/>
      </xdr:nvSpPr>
      <xdr:spPr>
        <a:xfrm>
          <a:off x="19547840" y="55051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1,987,130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32454</xdr:rowOff>
    </xdr:from>
    <xdr:to>
      <xdr:col>112</xdr:col>
      <xdr:colOff>38100</xdr:colOff>
      <xdr:row>33</xdr:row>
      <xdr:rowOff>134054</xdr:rowOff>
    </xdr:to>
    <xdr:sp macro="" textlink="">
      <xdr:nvSpPr>
        <xdr:cNvPr id="388" name="楕円 387">
          <a:extLst>
            <a:ext uri="{FF2B5EF4-FFF2-40B4-BE49-F238E27FC236}">
              <a16:creationId xmlns:a16="http://schemas.microsoft.com/office/drawing/2014/main" xmlns="" id="{52BA36DF-2B37-4382-BCF2-4D43AEE2DB24}"/>
            </a:ext>
          </a:extLst>
        </xdr:cNvPr>
        <xdr:cNvSpPr/>
      </xdr:nvSpPr>
      <xdr:spPr>
        <a:xfrm>
          <a:off x="18735040" y="556457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66957</xdr:rowOff>
    </xdr:from>
    <xdr:to>
      <xdr:col>116</xdr:col>
      <xdr:colOff>63500</xdr:colOff>
      <xdr:row>33</xdr:row>
      <xdr:rowOff>83254</xdr:rowOff>
    </xdr:to>
    <xdr:cxnSp macro="">
      <xdr:nvCxnSpPr>
        <xdr:cNvPr id="389" name="直線コネクタ 388">
          <a:extLst>
            <a:ext uri="{FF2B5EF4-FFF2-40B4-BE49-F238E27FC236}">
              <a16:creationId xmlns:a16="http://schemas.microsoft.com/office/drawing/2014/main" xmlns="" id="{9258B245-9A70-43BF-A4D8-201748DFC380}"/>
            </a:ext>
          </a:extLst>
        </xdr:cNvPr>
        <xdr:cNvCxnSpPr/>
      </xdr:nvCxnSpPr>
      <xdr:spPr>
        <a:xfrm flipV="1">
          <a:off x="18778220" y="5599077"/>
          <a:ext cx="731520" cy="16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128076</xdr:rowOff>
    </xdr:from>
    <xdr:ext cx="599010" cy="259045"/>
    <xdr:sp macro="" textlink="">
      <xdr:nvSpPr>
        <xdr:cNvPr id="390" name="n_1aveValue【一般廃棄物処理施設】&#10;一人当たり有形固定資産（償却資産）額">
          <a:extLst>
            <a:ext uri="{FF2B5EF4-FFF2-40B4-BE49-F238E27FC236}">
              <a16:creationId xmlns:a16="http://schemas.microsoft.com/office/drawing/2014/main" xmlns="" id="{65F6D515-8CE0-4C45-B46B-6ADA1BC2F0EC}"/>
            </a:ext>
          </a:extLst>
        </xdr:cNvPr>
        <xdr:cNvSpPr txBox="1"/>
      </xdr:nvSpPr>
      <xdr:spPr>
        <a:xfrm>
          <a:off x="18496495" y="7001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1209</xdr:rowOff>
    </xdr:from>
    <xdr:ext cx="599010" cy="259045"/>
    <xdr:sp macro="" textlink="">
      <xdr:nvSpPr>
        <xdr:cNvPr id="391" name="n_2aveValue【一般廃棄物処理施設】&#10;一人当たり有形固定資産（償却資産）額">
          <a:extLst>
            <a:ext uri="{FF2B5EF4-FFF2-40B4-BE49-F238E27FC236}">
              <a16:creationId xmlns:a16="http://schemas.microsoft.com/office/drawing/2014/main" xmlns="" id="{D5C15813-4D87-48C3-AE0B-A8986DDD2CB5}"/>
            </a:ext>
          </a:extLst>
        </xdr:cNvPr>
        <xdr:cNvSpPr txBox="1"/>
      </xdr:nvSpPr>
      <xdr:spPr>
        <a:xfrm>
          <a:off x="17734495" y="670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14411</xdr:rowOff>
    </xdr:from>
    <xdr:ext cx="599010" cy="259045"/>
    <xdr:sp macro="" textlink="">
      <xdr:nvSpPr>
        <xdr:cNvPr id="392" name="n_3aveValue【一般廃棄物処理施設】&#10;一人当たり有形固定資産（償却資産）額">
          <a:extLst>
            <a:ext uri="{FF2B5EF4-FFF2-40B4-BE49-F238E27FC236}">
              <a16:creationId xmlns:a16="http://schemas.microsoft.com/office/drawing/2014/main" xmlns="" id="{FFD349B3-4D23-451D-AEA8-8A74A7209569}"/>
            </a:ext>
          </a:extLst>
        </xdr:cNvPr>
        <xdr:cNvSpPr txBox="1"/>
      </xdr:nvSpPr>
      <xdr:spPr>
        <a:xfrm>
          <a:off x="16936935" y="6720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7685</xdr:rowOff>
    </xdr:from>
    <xdr:ext cx="599010" cy="259045"/>
    <xdr:sp macro="" textlink="">
      <xdr:nvSpPr>
        <xdr:cNvPr id="393" name="n_4aveValue【一般廃棄物処理施設】&#10;一人当たり有形固定資産（償却資産）額">
          <a:extLst>
            <a:ext uri="{FF2B5EF4-FFF2-40B4-BE49-F238E27FC236}">
              <a16:creationId xmlns:a16="http://schemas.microsoft.com/office/drawing/2014/main" xmlns="" id="{F46CC9A2-3EC6-44E8-AB35-8C9FD71E46CC}"/>
            </a:ext>
          </a:extLst>
        </xdr:cNvPr>
        <xdr:cNvSpPr txBox="1"/>
      </xdr:nvSpPr>
      <xdr:spPr>
        <a:xfrm>
          <a:off x="16162235" y="6713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10505</xdr:colOff>
      <xdr:row>31</xdr:row>
      <xdr:rowOff>150581</xdr:rowOff>
    </xdr:from>
    <xdr:ext cx="690189" cy="259045"/>
    <xdr:sp macro="" textlink="">
      <xdr:nvSpPr>
        <xdr:cNvPr id="394" name="n_1mainValue【一般廃棄物処理施設】&#10;一人当たり有形固定資産（償却資産）額">
          <a:extLst>
            <a:ext uri="{FF2B5EF4-FFF2-40B4-BE49-F238E27FC236}">
              <a16:creationId xmlns:a16="http://schemas.microsoft.com/office/drawing/2014/main" xmlns="" id="{311F96D4-B9E3-435F-BC90-F0AC15390EC5}"/>
            </a:ext>
          </a:extLst>
        </xdr:cNvPr>
        <xdr:cNvSpPr txBox="1"/>
      </xdr:nvSpPr>
      <xdr:spPr>
        <a:xfrm>
          <a:off x="18450905" y="53474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95" name="正方形/長方形 394">
          <a:extLst>
            <a:ext uri="{FF2B5EF4-FFF2-40B4-BE49-F238E27FC236}">
              <a16:creationId xmlns:a16="http://schemas.microsoft.com/office/drawing/2014/main" xmlns="" id="{79C3761D-9A6A-4CBD-8241-6E1CFE1553D5}"/>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6" name="正方形/長方形 395">
          <a:extLst>
            <a:ext uri="{FF2B5EF4-FFF2-40B4-BE49-F238E27FC236}">
              <a16:creationId xmlns:a16="http://schemas.microsoft.com/office/drawing/2014/main" xmlns="" id="{DB99A874-AB8F-46A4-B349-3A5112744CBF}"/>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7" name="正方形/長方形 396">
          <a:extLst>
            <a:ext uri="{FF2B5EF4-FFF2-40B4-BE49-F238E27FC236}">
              <a16:creationId xmlns:a16="http://schemas.microsoft.com/office/drawing/2014/main" xmlns="" id="{2C94E16C-22CD-4CC9-AD44-775265E9D8CB}"/>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98" name="正方形/長方形 397">
          <a:extLst>
            <a:ext uri="{FF2B5EF4-FFF2-40B4-BE49-F238E27FC236}">
              <a16:creationId xmlns:a16="http://schemas.microsoft.com/office/drawing/2014/main" xmlns="" id="{1E0CB444-5CA1-4643-8640-AE26EAB70E7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99" name="正方形/長方形 398">
          <a:extLst>
            <a:ext uri="{FF2B5EF4-FFF2-40B4-BE49-F238E27FC236}">
              <a16:creationId xmlns:a16="http://schemas.microsoft.com/office/drawing/2014/main" xmlns="" id="{06C358D0-0637-4D42-B758-3DB5C431FCA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0" name="正方形/長方形 399">
          <a:extLst>
            <a:ext uri="{FF2B5EF4-FFF2-40B4-BE49-F238E27FC236}">
              <a16:creationId xmlns:a16="http://schemas.microsoft.com/office/drawing/2014/main" xmlns="" id="{F03F7FB2-84CD-488F-8827-D34FA31F287C}"/>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1" name="正方形/長方形 400">
          <a:extLst>
            <a:ext uri="{FF2B5EF4-FFF2-40B4-BE49-F238E27FC236}">
              <a16:creationId xmlns:a16="http://schemas.microsoft.com/office/drawing/2014/main" xmlns="" id="{9C96C0C7-7691-4D77-B70A-EBBC16E5D647}"/>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2" name="正方形/長方形 401">
          <a:extLst>
            <a:ext uri="{FF2B5EF4-FFF2-40B4-BE49-F238E27FC236}">
              <a16:creationId xmlns:a16="http://schemas.microsoft.com/office/drawing/2014/main" xmlns="" id="{31745F45-1C23-4DBF-B91F-76F03B817D2F}"/>
            </a:ext>
          </a:extLst>
        </xdr:cNvPr>
        <xdr:cNvSpPr/>
      </xdr:nvSpPr>
      <xdr:spPr>
        <a:xfrm>
          <a:off x="1096010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03" name="正方形/長方形 402">
          <a:extLst>
            <a:ext uri="{FF2B5EF4-FFF2-40B4-BE49-F238E27FC236}">
              <a16:creationId xmlns:a16="http://schemas.microsoft.com/office/drawing/2014/main" xmlns="" id="{3E27DCB0-B44F-4F8D-966E-3AAC6A65E4E7}"/>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04" name="正方形/長方形 403">
          <a:extLst>
            <a:ext uri="{FF2B5EF4-FFF2-40B4-BE49-F238E27FC236}">
              <a16:creationId xmlns:a16="http://schemas.microsoft.com/office/drawing/2014/main" xmlns="" id="{A3FE456B-4395-4E1A-A1B4-6F12CE6D3616}"/>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05" name="正方形/長方形 404">
          <a:extLst>
            <a:ext uri="{FF2B5EF4-FFF2-40B4-BE49-F238E27FC236}">
              <a16:creationId xmlns:a16="http://schemas.microsoft.com/office/drawing/2014/main" xmlns="" id="{E4131299-F492-4B09-A9F4-C2A4FC3F4011}"/>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06" name="正方形/長方形 405">
          <a:extLst>
            <a:ext uri="{FF2B5EF4-FFF2-40B4-BE49-F238E27FC236}">
              <a16:creationId xmlns:a16="http://schemas.microsoft.com/office/drawing/2014/main" xmlns="" id="{C7B473F8-9FF9-42C6-872E-E12ACE1B43A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07" name="正方形/長方形 406">
          <a:extLst>
            <a:ext uri="{FF2B5EF4-FFF2-40B4-BE49-F238E27FC236}">
              <a16:creationId xmlns:a16="http://schemas.microsoft.com/office/drawing/2014/main" xmlns="" id="{033B481F-A758-40BD-803C-654D08F2EF2F}"/>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08" name="正方形/長方形 407">
          <a:extLst>
            <a:ext uri="{FF2B5EF4-FFF2-40B4-BE49-F238E27FC236}">
              <a16:creationId xmlns:a16="http://schemas.microsoft.com/office/drawing/2014/main" xmlns="" id="{7D7D0E8C-D8DC-4C91-8825-62BC1C442C08}"/>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09" name="正方形/長方形 408">
          <a:extLst>
            <a:ext uri="{FF2B5EF4-FFF2-40B4-BE49-F238E27FC236}">
              <a16:creationId xmlns:a16="http://schemas.microsoft.com/office/drawing/2014/main" xmlns="" id="{5BD226D5-F0A6-4814-A0DE-6E3AE262B74E}"/>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10" name="正方形/長方形 409">
          <a:extLst>
            <a:ext uri="{FF2B5EF4-FFF2-40B4-BE49-F238E27FC236}">
              <a16:creationId xmlns:a16="http://schemas.microsoft.com/office/drawing/2014/main" xmlns="" id="{C47973C0-4590-45DD-9BD7-C3EF28A652C3}"/>
            </a:ext>
          </a:extLst>
        </xdr:cNvPr>
        <xdr:cNvSpPr/>
      </xdr:nvSpPr>
      <xdr:spPr>
        <a:xfrm>
          <a:off x="1609344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11" name="正方形/長方形 410">
          <a:extLst>
            <a:ext uri="{FF2B5EF4-FFF2-40B4-BE49-F238E27FC236}">
              <a16:creationId xmlns:a16="http://schemas.microsoft.com/office/drawing/2014/main" xmlns="" id="{6181C31D-1FD2-4C46-82BF-37D645A5DEA5}"/>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12" name="正方形/長方形 411">
          <a:extLst>
            <a:ext uri="{FF2B5EF4-FFF2-40B4-BE49-F238E27FC236}">
              <a16:creationId xmlns:a16="http://schemas.microsoft.com/office/drawing/2014/main" xmlns="" id="{4FC4D8E6-6C50-4853-968B-FB583D8E1644}"/>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13" name="正方形/長方形 412">
          <a:extLst>
            <a:ext uri="{FF2B5EF4-FFF2-40B4-BE49-F238E27FC236}">
              <a16:creationId xmlns:a16="http://schemas.microsoft.com/office/drawing/2014/main" xmlns="" id="{8540E5C8-A8E6-4015-B2DE-A8639482E66B}"/>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14" name="正方形/長方形 413">
          <a:extLst>
            <a:ext uri="{FF2B5EF4-FFF2-40B4-BE49-F238E27FC236}">
              <a16:creationId xmlns:a16="http://schemas.microsoft.com/office/drawing/2014/main" xmlns="" id="{A4AC3FC4-D496-42F5-9657-D87F84AECD7E}"/>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15" name="正方形/長方形 414">
          <a:extLst>
            <a:ext uri="{FF2B5EF4-FFF2-40B4-BE49-F238E27FC236}">
              <a16:creationId xmlns:a16="http://schemas.microsoft.com/office/drawing/2014/main" xmlns="" id="{93B302FD-0E3C-49E7-9ACB-AF5DCA92D316}"/>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16" name="正方形/長方形 415">
          <a:extLst>
            <a:ext uri="{FF2B5EF4-FFF2-40B4-BE49-F238E27FC236}">
              <a16:creationId xmlns:a16="http://schemas.microsoft.com/office/drawing/2014/main" xmlns="" id="{EDF1816A-8B84-4AA2-82BA-930F1DDA2B21}"/>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17" name="正方形/長方形 416">
          <a:extLst>
            <a:ext uri="{FF2B5EF4-FFF2-40B4-BE49-F238E27FC236}">
              <a16:creationId xmlns:a16="http://schemas.microsoft.com/office/drawing/2014/main" xmlns="" id="{35444373-2670-4B85-ADC1-0F1A6A471F45}"/>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18" name="正方形/長方形 417">
          <a:extLst>
            <a:ext uri="{FF2B5EF4-FFF2-40B4-BE49-F238E27FC236}">
              <a16:creationId xmlns:a16="http://schemas.microsoft.com/office/drawing/2014/main" xmlns="" id="{5A582C11-3F27-4949-A3FB-1B9C9717296C}"/>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19" name="テキスト ボックス 418">
          <a:extLst>
            <a:ext uri="{FF2B5EF4-FFF2-40B4-BE49-F238E27FC236}">
              <a16:creationId xmlns:a16="http://schemas.microsoft.com/office/drawing/2014/main" xmlns="" id="{9CB0FCA4-FC64-4803-8DDD-9564E9782E5C}"/>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20" name="直線コネクタ 419">
          <a:extLst>
            <a:ext uri="{FF2B5EF4-FFF2-40B4-BE49-F238E27FC236}">
              <a16:creationId xmlns:a16="http://schemas.microsoft.com/office/drawing/2014/main" xmlns="" id="{D8B61FBB-ED07-4549-B2B8-6F068A84094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21" name="テキスト ボックス 420">
          <a:extLst>
            <a:ext uri="{FF2B5EF4-FFF2-40B4-BE49-F238E27FC236}">
              <a16:creationId xmlns:a16="http://schemas.microsoft.com/office/drawing/2014/main" xmlns="" id="{BEA07BB9-5DA1-4CB4-A759-F44341CF8FA1}"/>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22" name="直線コネクタ 421">
          <a:extLst>
            <a:ext uri="{FF2B5EF4-FFF2-40B4-BE49-F238E27FC236}">
              <a16:creationId xmlns:a16="http://schemas.microsoft.com/office/drawing/2014/main" xmlns="" id="{86573D26-503B-4431-806C-EDD68189B8AA}"/>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23" name="テキスト ボックス 422">
          <a:extLst>
            <a:ext uri="{FF2B5EF4-FFF2-40B4-BE49-F238E27FC236}">
              <a16:creationId xmlns:a16="http://schemas.microsoft.com/office/drawing/2014/main" xmlns="" id="{AD55AFF8-1902-4824-967C-D8F0F6DEAD97}"/>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24" name="直線コネクタ 423">
          <a:extLst>
            <a:ext uri="{FF2B5EF4-FFF2-40B4-BE49-F238E27FC236}">
              <a16:creationId xmlns:a16="http://schemas.microsoft.com/office/drawing/2014/main" xmlns="" id="{E9E51A86-3AB5-4493-AAFF-16B5F868FD62}"/>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25" name="テキスト ボックス 424">
          <a:extLst>
            <a:ext uri="{FF2B5EF4-FFF2-40B4-BE49-F238E27FC236}">
              <a16:creationId xmlns:a16="http://schemas.microsoft.com/office/drawing/2014/main" xmlns="" id="{EE2C7414-4469-4638-AACF-C64CCB6F98B3}"/>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26" name="直線コネクタ 425">
          <a:extLst>
            <a:ext uri="{FF2B5EF4-FFF2-40B4-BE49-F238E27FC236}">
              <a16:creationId xmlns:a16="http://schemas.microsoft.com/office/drawing/2014/main" xmlns="" id="{6516369F-722D-4F17-B215-53D59E9520F6}"/>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27" name="テキスト ボックス 426">
          <a:extLst>
            <a:ext uri="{FF2B5EF4-FFF2-40B4-BE49-F238E27FC236}">
              <a16:creationId xmlns:a16="http://schemas.microsoft.com/office/drawing/2014/main" xmlns="" id="{9BB53596-950D-4876-97F6-766C3E852B8B}"/>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28" name="直線コネクタ 427">
          <a:extLst>
            <a:ext uri="{FF2B5EF4-FFF2-40B4-BE49-F238E27FC236}">
              <a16:creationId xmlns:a16="http://schemas.microsoft.com/office/drawing/2014/main" xmlns="" id="{3190EB43-1D3A-41C7-B0C4-F74CFE95E7B7}"/>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29" name="テキスト ボックス 428">
          <a:extLst>
            <a:ext uri="{FF2B5EF4-FFF2-40B4-BE49-F238E27FC236}">
              <a16:creationId xmlns:a16="http://schemas.microsoft.com/office/drawing/2014/main" xmlns="" id="{71474323-5350-4158-986D-CF0FE0D4EF5B}"/>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30" name="直線コネクタ 429">
          <a:extLst>
            <a:ext uri="{FF2B5EF4-FFF2-40B4-BE49-F238E27FC236}">
              <a16:creationId xmlns:a16="http://schemas.microsoft.com/office/drawing/2014/main" xmlns="" id="{C6C2A3D3-3E5A-4317-AD70-E2574D745D2F}"/>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31" name="テキスト ボックス 430">
          <a:extLst>
            <a:ext uri="{FF2B5EF4-FFF2-40B4-BE49-F238E27FC236}">
              <a16:creationId xmlns:a16="http://schemas.microsoft.com/office/drawing/2014/main" xmlns="" id="{654CD03A-4379-4966-84D7-4B01FA7264D2}"/>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32" name="直線コネクタ 431">
          <a:extLst>
            <a:ext uri="{FF2B5EF4-FFF2-40B4-BE49-F238E27FC236}">
              <a16:creationId xmlns:a16="http://schemas.microsoft.com/office/drawing/2014/main" xmlns="" id="{51C9A694-2E1D-47C0-8C95-F11B0E7AD099}"/>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33" name="テキスト ボックス 432">
          <a:extLst>
            <a:ext uri="{FF2B5EF4-FFF2-40B4-BE49-F238E27FC236}">
              <a16:creationId xmlns:a16="http://schemas.microsoft.com/office/drawing/2014/main" xmlns="" id="{633D23DB-0A47-47AA-A6BA-F2F53F282364}"/>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34" name="直線コネクタ 433">
          <a:extLst>
            <a:ext uri="{FF2B5EF4-FFF2-40B4-BE49-F238E27FC236}">
              <a16:creationId xmlns:a16="http://schemas.microsoft.com/office/drawing/2014/main" xmlns="" id="{F4EF0EE6-1E50-41BB-8377-DCF48F14CD28}"/>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5" name="【消防施設】&#10;有形固定資産減価償却率グラフ枠">
          <a:extLst>
            <a:ext uri="{FF2B5EF4-FFF2-40B4-BE49-F238E27FC236}">
              <a16:creationId xmlns:a16="http://schemas.microsoft.com/office/drawing/2014/main" xmlns="" id="{2FC2850A-D716-4B3B-B343-512A47C75D2A}"/>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121376</xdr:rowOff>
    </xdr:from>
    <xdr:to>
      <xdr:col>85</xdr:col>
      <xdr:colOff>126364</xdr:colOff>
      <xdr:row>86</xdr:row>
      <xdr:rowOff>168729</xdr:rowOff>
    </xdr:to>
    <xdr:cxnSp macro="">
      <xdr:nvCxnSpPr>
        <xdr:cNvPr id="436" name="直線コネクタ 435">
          <a:extLst>
            <a:ext uri="{FF2B5EF4-FFF2-40B4-BE49-F238E27FC236}">
              <a16:creationId xmlns:a16="http://schemas.microsoft.com/office/drawing/2014/main" xmlns="" id="{7C6736B7-CDC8-404B-A253-E6D4F42FA99A}"/>
            </a:ext>
          </a:extLst>
        </xdr:cNvPr>
        <xdr:cNvCxnSpPr/>
      </xdr:nvCxnSpPr>
      <xdr:spPr>
        <a:xfrm flipV="1">
          <a:off x="14375764" y="13197296"/>
          <a:ext cx="0" cy="1388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37" name="【消防施設】&#10;有形固定資産減価償却率最小値テキスト">
          <a:extLst>
            <a:ext uri="{FF2B5EF4-FFF2-40B4-BE49-F238E27FC236}">
              <a16:creationId xmlns:a16="http://schemas.microsoft.com/office/drawing/2014/main" xmlns="" id="{A4F86412-DB63-46B7-8E53-C4B7E73EA3CF}"/>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38" name="直線コネクタ 437">
          <a:extLst>
            <a:ext uri="{FF2B5EF4-FFF2-40B4-BE49-F238E27FC236}">
              <a16:creationId xmlns:a16="http://schemas.microsoft.com/office/drawing/2014/main" xmlns="" id="{51C77B87-4E5E-4E2A-AA2A-E494DAC2A14C}"/>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68053</xdr:rowOff>
    </xdr:from>
    <xdr:ext cx="405111" cy="259045"/>
    <xdr:sp macro="" textlink="">
      <xdr:nvSpPr>
        <xdr:cNvPr id="439" name="【消防施設】&#10;有形固定資産減価償却率最大値テキスト">
          <a:extLst>
            <a:ext uri="{FF2B5EF4-FFF2-40B4-BE49-F238E27FC236}">
              <a16:creationId xmlns:a16="http://schemas.microsoft.com/office/drawing/2014/main" xmlns="" id="{F651B30B-B1BA-42C1-BD10-15FC6D99BBC1}"/>
            </a:ext>
          </a:extLst>
        </xdr:cNvPr>
        <xdr:cNvSpPr txBox="1"/>
      </xdr:nvSpPr>
      <xdr:spPr>
        <a:xfrm>
          <a:off x="14414500" y="12976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121376</xdr:rowOff>
    </xdr:from>
    <xdr:to>
      <xdr:col>86</xdr:col>
      <xdr:colOff>25400</xdr:colOff>
      <xdr:row>78</xdr:row>
      <xdr:rowOff>121376</xdr:rowOff>
    </xdr:to>
    <xdr:cxnSp macro="">
      <xdr:nvCxnSpPr>
        <xdr:cNvPr id="440" name="直線コネクタ 439">
          <a:extLst>
            <a:ext uri="{FF2B5EF4-FFF2-40B4-BE49-F238E27FC236}">
              <a16:creationId xmlns:a16="http://schemas.microsoft.com/office/drawing/2014/main" xmlns="" id="{A01973A6-62EE-4190-BCD2-26E8E8AA7A13}"/>
            </a:ext>
          </a:extLst>
        </xdr:cNvPr>
        <xdr:cNvCxnSpPr/>
      </xdr:nvCxnSpPr>
      <xdr:spPr>
        <a:xfrm>
          <a:off x="14287500" y="131972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161670</xdr:rowOff>
    </xdr:from>
    <xdr:ext cx="405111" cy="259045"/>
    <xdr:sp macro="" textlink="">
      <xdr:nvSpPr>
        <xdr:cNvPr id="441" name="【消防施設】&#10;有形固定資産減価償却率平均値テキスト">
          <a:extLst>
            <a:ext uri="{FF2B5EF4-FFF2-40B4-BE49-F238E27FC236}">
              <a16:creationId xmlns:a16="http://schemas.microsoft.com/office/drawing/2014/main" xmlns="" id="{5C8BB9BA-C1BD-4E9D-90BB-E06F37487901}"/>
            </a:ext>
          </a:extLst>
        </xdr:cNvPr>
        <xdr:cNvSpPr txBox="1"/>
      </xdr:nvSpPr>
      <xdr:spPr>
        <a:xfrm>
          <a:off x="14414500" y="139081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11793</xdr:rowOff>
    </xdr:from>
    <xdr:to>
      <xdr:col>85</xdr:col>
      <xdr:colOff>177800</xdr:colOff>
      <xdr:row>83</xdr:row>
      <xdr:rowOff>113393</xdr:rowOff>
    </xdr:to>
    <xdr:sp macro="" textlink="">
      <xdr:nvSpPr>
        <xdr:cNvPr id="442" name="フローチャート: 判断 441">
          <a:extLst>
            <a:ext uri="{FF2B5EF4-FFF2-40B4-BE49-F238E27FC236}">
              <a16:creationId xmlns:a16="http://schemas.microsoft.com/office/drawing/2014/main" xmlns="" id="{C2313A89-A319-4D02-A262-7599F000802C}"/>
            </a:ext>
          </a:extLst>
        </xdr:cNvPr>
        <xdr:cNvSpPr/>
      </xdr:nvSpPr>
      <xdr:spPr>
        <a:xfrm>
          <a:off x="14325600" y="13925913"/>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116295</xdr:rowOff>
    </xdr:from>
    <xdr:to>
      <xdr:col>81</xdr:col>
      <xdr:colOff>101600</xdr:colOff>
      <xdr:row>83</xdr:row>
      <xdr:rowOff>46445</xdr:rowOff>
    </xdr:to>
    <xdr:sp macro="" textlink="">
      <xdr:nvSpPr>
        <xdr:cNvPr id="443" name="フローチャート: 判断 442">
          <a:extLst>
            <a:ext uri="{FF2B5EF4-FFF2-40B4-BE49-F238E27FC236}">
              <a16:creationId xmlns:a16="http://schemas.microsoft.com/office/drawing/2014/main" xmlns="" id="{D582267A-A391-4FC0-A9CE-742DF3A8391D}"/>
            </a:ext>
          </a:extLst>
        </xdr:cNvPr>
        <xdr:cNvSpPr/>
      </xdr:nvSpPr>
      <xdr:spPr>
        <a:xfrm>
          <a:off x="13578840" y="138627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119562</xdr:rowOff>
    </xdr:from>
    <xdr:to>
      <xdr:col>76</xdr:col>
      <xdr:colOff>165100</xdr:colOff>
      <xdr:row>83</xdr:row>
      <xdr:rowOff>49712</xdr:rowOff>
    </xdr:to>
    <xdr:sp macro="" textlink="">
      <xdr:nvSpPr>
        <xdr:cNvPr id="444" name="フローチャート: 判断 443">
          <a:extLst>
            <a:ext uri="{FF2B5EF4-FFF2-40B4-BE49-F238E27FC236}">
              <a16:creationId xmlns:a16="http://schemas.microsoft.com/office/drawing/2014/main" xmlns="" id="{E497CA66-D1CC-4C53-8019-98F539B5A08C}"/>
            </a:ext>
          </a:extLst>
        </xdr:cNvPr>
        <xdr:cNvSpPr/>
      </xdr:nvSpPr>
      <xdr:spPr>
        <a:xfrm>
          <a:off x="12804140" y="138660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144055</xdr:rowOff>
    </xdr:from>
    <xdr:to>
      <xdr:col>72</xdr:col>
      <xdr:colOff>38100</xdr:colOff>
      <xdr:row>83</xdr:row>
      <xdr:rowOff>74205</xdr:rowOff>
    </xdr:to>
    <xdr:sp macro="" textlink="">
      <xdr:nvSpPr>
        <xdr:cNvPr id="445" name="フローチャート: 判断 444">
          <a:extLst>
            <a:ext uri="{FF2B5EF4-FFF2-40B4-BE49-F238E27FC236}">
              <a16:creationId xmlns:a16="http://schemas.microsoft.com/office/drawing/2014/main" xmlns="" id="{D5B7BC0C-9F81-4847-8097-6B1A95869A72}"/>
            </a:ext>
          </a:extLst>
        </xdr:cNvPr>
        <xdr:cNvSpPr/>
      </xdr:nvSpPr>
      <xdr:spPr>
        <a:xfrm>
          <a:off x="12029440" y="138905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130992</xdr:rowOff>
    </xdr:from>
    <xdr:to>
      <xdr:col>67</xdr:col>
      <xdr:colOff>101600</xdr:colOff>
      <xdr:row>83</xdr:row>
      <xdr:rowOff>61142</xdr:rowOff>
    </xdr:to>
    <xdr:sp macro="" textlink="">
      <xdr:nvSpPr>
        <xdr:cNvPr id="446" name="フローチャート: 判断 445">
          <a:extLst>
            <a:ext uri="{FF2B5EF4-FFF2-40B4-BE49-F238E27FC236}">
              <a16:creationId xmlns:a16="http://schemas.microsoft.com/office/drawing/2014/main" xmlns="" id="{BD6FB38C-5AC3-4095-A58F-0A825B70C85D}"/>
            </a:ext>
          </a:extLst>
        </xdr:cNvPr>
        <xdr:cNvSpPr/>
      </xdr:nvSpPr>
      <xdr:spPr>
        <a:xfrm>
          <a:off x="11231880" y="138774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47" name="テキスト ボックス 446">
          <a:extLst>
            <a:ext uri="{FF2B5EF4-FFF2-40B4-BE49-F238E27FC236}">
              <a16:creationId xmlns:a16="http://schemas.microsoft.com/office/drawing/2014/main" xmlns="" id="{9FDE8010-4CF6-46FC-AEF5-DF1742C3A7D7}"/>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48" name="テキスト ボックス 447">
          <a:extLst>
            <a:ext uri="{FF2B5EF4-FFF2-40B4-BE49-F238E27FC236}">
              <a16:creationId xmlns:a16="http://schemas.microsoft.com/office/drawing/2014/main" xmlns="" id="{B23EBD6B-8092-4268-A792-C1CDD321F38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49" name="テキスト ボックス 448">
          <a:extLst>
            <a:ext uri="{FF2B5EF4-FFF2-40B4-BE49-F238E27FC236}">
              <a16:creationId xmlns:a16="http://schemas.microsoft.com/office/drawing/2014/main" xmlns="" id="{CA836FA3-A620-44F3-B93A-6FB5CD9EA23B}"/>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50" name="テキスト ボックス 449">
          <a:extLst>
            <a:ext uri="{FF2B5EF4-FFF2-40B4-BE49-F238E27FC236}">
              <a16:creationId xmlns:a16="http://schemas.microsoft.com/office/drawing/2014/main" xmlns="" id="{628F913B-ACA7-41BE-87FC-0D64F27D5ECD}"/>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51" name="テキスト ボックス 450">
          <a:extLst>
            <a:ext uri="{FF2B5EF4-FFF2-40B4-BE49-F238E27FC236}">
              <a16:creationId xmlns:a16="http://schemas.microsoft.com/office/drawing/2014/main" xmlns="" id="{0879413A-BDD0-4F25-A6CC-774E60010E73}"/>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145687</xdr:rowOff>
    </xdr:from>
    <xdr:to>
      <xdr:col>85</xdr:col>
      <xdr:colOff>177800</xdr:colOff>
      <xdr:row>82</xdr:row>
      <xdr:rowOff>75837</xdr:rowOff>
    </xdr:to>
    <xdr:sp macro="" textlink="">
      <xdr:nvSpPr>
        <xdr:cNvPr id="452" name="楕円 451">
          <a:extLst>
            <a:ext uri="{FF2B5EF4-FFF2-40B4-BE49-F238E27FC236}">
              <a16:creationId xmlns:a16="http://schemas.microsoft.com/office/drawing/2014/main" xmlns="" id="{490FB03A-39FB-4C5B-8334-8655C4C27A87}"/>
            </a:ext>
          </a:extLst>
        </xdr:cNvPr>
        <xdr:cNvSpPr/>
      </xdr:nvSpPr>
      <xdr:spPr>
        <a:xfrm>
          <a:off x="14325600" y="13724527"/>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168564</xdr:rowOff>
    </xdr:from>
    <xdr:ext cx="405111" cy="259045"/>
    <xdr:sp macro="" textlink="">
      <xdr:nvSpPr>
        <xdr:cNvPr id="453" name="【消防施設】&#10;有形固定資産減価償却率該当値テキスト">
          <a:extLst>
            <a:ext uri="{FF2B5EF4-FFF2-40B4-BE49-F238E27FC236}">
              <a16:creationId xmlns:a16="http://schemas.microsoft.com/office/drawing/2014/main" xmlns="" id="{D237B031-2765-495F-B10B-42BFC10BAEDF}"/>
            </a:ext>
          </a:extLst>
        </xdr:cNvPr>
        <xdr:cNvSpPr txBox="1"/>
      </xdr:nvSpPr>
      <xdr:spPr>
        <a:xfrm>
          <a:off x="14414500" y="1357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64044</xdr:rowOff>
    </xdr:from>
    <xdr:to>
      <xdr:col>81</xdr:col>
      <xdr:colOff>101600</xdr:colOff>
      <xdr:row>81</xdr:row>
      <xdr:rowOff>165644</xdr:rowOff>
    </xdr:to>
    <xdr:sp macro="" textlink="">
      <xdr:nvSpPr>
        <xdr:cNvPr id="454" name="楕円 453">
          <a:extLst>
            <a:ext uri="{FF2B5EF4-FFF2-40B4-BE49-F238E27FC236}">
              <a16:creationId xmlns:a16="http://schemas.microsoft.com/office/drawing/2014/main" xmlns="" id="{AA6CB9FC-CE74-4896-A10A-2C7691288121}"/>
            </a:ext>
          </a:extLst>
        </xdr:cNvPr>
        <xdr:cNvSpPr/>
      </xdr:nvSpPr>
      <xdr:spPr>
        <a:xfrm>
          <a:off x="13578840" y="1364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114844</xdr:rowOff>
    </xdr:from>
    <xdr:to>
      <xdr:col>85</xdr:col>
      <xdr:colOff>127000</xdr:colOff>
      <xdr:row>82</xdr:row>
      <xdr:rowOff>25037</xdr:rowOff>
    </xdr:to>
    <xdr:cxnSp macro="">
      <xdr:nvCxnSpPr>
        <xdr:cNvPr id="455" name="直線コネクタ 454">
          <a:extLst>
            <a:ext uri="{FF2B5EF4-FFF2-40B4-BE49-F238E27FC236}">
              <a16:creationId xmlns:a16="http://schemas.microsoft.com/office/drawing/2014/main" xmlns="" id="{2CED4ECB-5AEA-4BDB-9B35-ECA7608FB442}"/>
            </a:ext>
          </a:extLst>
        </xdr:cNvPr>
        <xdr:cNvCxnSpPr/>
      </xdr:nvCxnSpPr>
      <xdr:spPr>
        <a:xfrm>
          <a:off x="13629640" y="13693684"/>
          <a:ext cx="746760" cy="7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126093</xdr:rowOff>
    </xdr:from>
    <xdr:to>
      <xdr:col>76</xdr:col>
      <xdr:colOff>165100</xdr:colOff>
      <xdr:row>84</xdr:row>
      <xdr:rowOff>56243</xdr:rowOff>
    </xdr:to>
    <xdr:sp macro="" textlink="">
      <xdr:nvSpPr>
        <xdr:cNvPr id="456" name="楕円 455">
          <a:extLst>
            <a:ext uri="{FF2B5EF4-FFF2-40B4-BE49-F238E27FC236}">
              <a16:creationId xmlns:a16="http://schemas.microsoft.com/office/drawing/2014/main" xmlns="" id="{831BEAB5-1789-4815-9027-16F921C96A4E}"/>
            </a:ext>
          </a:extLst>
        </xdr:cNvPr>
        <xdr:cNvSpPr/>
      </xdr:nvSpPr>
      <xdr:spPr>
        <a:xfrm>
          <a:off x="12804140" y="140402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114844</xdr:rowOff>
    </xdr:from>
    <xdr:to>
      <xdr:col>81</xdr:col>
      <xdr:colOff>50800</xdr:colOff>
      <xdr:row>84</xdr:row>
      <xdr:rowOff>5443</xdr:rowOff>
    </xdr:to>
    <xdr:cxnSp macro="">
      <xdr:nvCxnSpPr>
        <xdr:cNvPr id="457" name="直線コネクタ 456">
          <a:extLst>
            <a:ext uri="{FF2B5EF4-FFF2-40B4-BE49-F238E27FC236}">
              <a16:creationId xmlns:a16="http://schemas.microsoft.com/office/drawing/2014/main" xmlns="" id="{674C9434-CA24-41A0-844E-3CF919490B21}"/>
            </a:ext>
          </a:extLst>
        </xdr:cNvPr>
        <xdr:cNvCxnSpPr/>
      </xdr:nvCxnSpPr>
      <xdr:spPr>
        <a:xfrm flipV="1">
          <a:off x="12854940" y="13693684"/>
          <a:ext cx="774700" cy="393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85271</xdr:rowOff>
    </xdr:from>
    <xdr:to>
      <xdr:col>72</xdr:col>
      <xdr:colOff>38100</xdr:colOff>
      <xdr:row>84</xdr:row>
      <xdr:rowOff>15421</xdr:rowOff>
    </xdr:to>
    <xdr:sp macro="" textlink="">
      <xdr:nvSpPr>
        <xdr:cNvPr id="458" name="楕円 457">
          <a:extLst>
            <a:ext uri="{FF2B5EF4-FFF2-40B4-BE49-F238E27FC236}">
              <a16:creationId xmlns:a16="http://schemas.microsoft.com/office/drawing/2014/main" xmlns="" id="{7FC5C79F-8511-4A88-807F-52AAE9219602}"/>
            </a:ext>
          </a:extLst>
        </xdr:cNvPr>
        <xdr:cNvSpPr/>
      </xdr:nvSpPr>
      <xdr:spPr>
        <a:xfrm>
          <a:off x="12029440" y="1399939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136071</xdr:rowOff>
    </xdr:from>
    <xdr:to>
      <xdr:col>76</xdr:col>
      <xdr:colOff>114300</xdr:colOff>
      <xdr:row>84</xdr:row>
      <xdr:rowOff>5443</xdr:rowOff>
    </xdr:to>
    <xdr:cxnSp macro="">
      <xdr:nvCxnSpPr>
        <xdr:cNvPr id="459" name="直線コネクタ 458">
          <a:extLst>
            <a:ext uri="{FF2B5EF4-FFF2-40B4-BE49-F238E27FC236}">
              <a16:creationId xmlns:a16="http://schemas.microsoft.com/office/drawing/2014/main" xmlns="" id="{634EC969-1626-4F6B-B715-1D7E2233814B}"/>
            </a:ext>
          </a:extLst>
        </xdr:cNvPr>
        <xdr:cNvCxnSpPr/>
      </xdr:nvCxnSpPr>
      <xdr:spPr>
        <a:xfrm>
          <a:off x="12072620" y="14050191"/>
          <a:ext cx="78232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44450</xdr:rowOff>
    </xdr:from>
    <xdr:to>
      <xdr:col>67</xdr:col>
      <xdr:colOff>101600</xdr:colOff>
      <xdr:row>83</xdr:row>
      <xdr:rowOff>146050</xdr:rowOff>
    </xdr:to>
    <xdr:sp macro="" textlink="">
      <xdr:nvSpPr>
        <xdr:cNvPr id="460" name="楕円 459">
          <a:extLst>
            <a:ext uri="{FF2B5EF4-FFF2-40B4-BE49-F238E27FC236}">
              <a16:creationId xmlns:a16="http://schemas.microsoft.com/office/drawing/2014/main" xmlns="" id="{19104670-F8B6-4C78-AC5F-5636FEA2B2F2}"/>
            </a:ext>
          </a:extLst>
        </xdr:cNvPr>
        <xdr:cNvSpPr/>
      </xdr:nvSpPr>
      <xdr:spPr>
        <a:xfrm>
          <a:off x="11231880" y="1395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95250</xdr:rowOff>
    </xdr:from>
    <xdr:to>
      <xdr:col>71</xdr:col>
      <xdr:colOff>177800</xdr:colOff>
      <xdr:row>83</xdr:row>
      <xdr:rowOff>136071</xdr:rowOff>
    </xdr:to>
    <xdr:cxnSp macro="">
      <xdr:nvCxnSpPr>
        <xdr:cNvPr id="461" name="直線コネクタ 460">
          <a:extLst>
            <a:ext uri="{FF2B5EF4-FFF2-40B4-BE49-F238E27FC236}">
              <a16:creationId xmlns:a16="http://schemas.microsoft.com/office/drawing/2014/main" xmlns="" id="{CBDEB52E-44B7-4242-8363-89E2984549C8}"/>
            </a:ext>
          </a:extLst>
        </xdr:cNvPr>
        <xdr:cNvCxnSpPr/>
      </xdr:nvCxnSpPr>
      <xdr:spPr>
        <a:xfrm>
          <a:off x="11282680" y="14009370"/>
          <a:ext cx="78994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37572</xdr:rowOff>
    </xdr:from>
    <xdr:ext cx="405111" cy="259045"/>
    <xdr:sp macro="" textlink="">
      <xdr:nvSpPr>
        <xdr:cNvPr id="462" name="n_1aveValue【消防施設】&#10;有形固定資産減価償却率">
          <a:extLst>
            <a:ext uri="{FF2B5EF4-FFF2-40B4-BE49-F238E27FC236}">
              <a16:creationId xmlns:a16="http://schemas.microsoft.com/office/drawing/2014/main" xmlns="" id="{AAC0E291-BB5C-4C64-97CA-48F82930DA48}"/>
            </a:ext>
          </a:extLst>
        </xdr:cNvPr>
        <xdr:cNvSpPr txBox="1"/>
      </xdr:nvSpPr>
      <xdr:spPr>
        <a:xfrm>
          <a:off x="13437244" y="13951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66239</xdr:rowOff>
    </xdr:from>
    <xdr:ext cx="405111" cy="259045"/>
    <xdr:sp macro="" textlink="">
      <xdr:nvSpPr>
        <xdr:cNvPr id="463" name="n_2aveValue【消防施設】&#10;有形固定資産減価償却率">
          <a:extLst>
            <a:ext uri="{FF2B5EF4-FFF2-40B4-BE49-F238E27FC236}">
              <a16:creationId xmlns:a16="http://schemas.microsoft.com/office/drawing/2014/main" xmlns="" id="{C47A7E14-36F4-41E4-837B-8CDBEECCB208}"/>
            </a:ext>
          </a:extLst>
        </xdr:cNvPr>
        <xdr:cNvSpPr txBox="1"/>
      </xdr:nvSpPr>
      <xdr:spPr>
        <a:xfrm>
          <a:off x="12675244" y="13645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90732</xdr:rowOff>
    </xdr:from>
    <xdr:ext cx="405111" cy="259045"/>
    <xdr:sp macro="" textlink="">
      <xdr:nvSpPr>
        <xdr:cNvPr id="464" name="n_3aveValue【消防施設】&#10;有形固定資産減価償却率">
          <a:extLst>
            <a:ext uri="{FF2B5EF4-FFF2-40B4-BE49-F238E27FC236}">
              <a16:creationId xmlns:a16="http://schemas.microsoft.com/office/drawing/2014/main" xmlns="" id="{BF4F67AE-E25B-4379-BA8C-DB1FAF854A9C}"/>
            </a:ext>
          </a:extLst>
        </xdr:cNvPr>
        <xdr:cNvSpPr txBox="1"/>
      </xdr:nvSpPr>
      <xdr:spPr>
        <a:xfrm>
          <a:off x="11900544" y="13669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77669</xdr:rowOff>
    </xdr:from>
    <xdr:ext cx="405111" cy="259045"/>
    <xdr:sp macro="" textlink="">
      <xdr:nvSpPr>
        <xdr:cNvPr id="465" name="n_4aveValue【消防施設】&#10;有形固定資産減価償却率">
          <a:extLst>
            <a:ext uri="{FF2B5EF4-FFF2-40B4-BE49-F238E27FC236}">
              <a16:creationId xmlns:a16="http://schemas.microsoft.com/office/drawing/2014/main" xmlns="" id="{66738F12-DB3A-4D67-B615-7133DDE450A9}"/>
            </a:ext>
          </a:extLst>
        </xdr:cNvPr>
        <xdr:cNvSpPr txBox="1"/>
      </xdr:nvSpPr>
      <xdr:spPr>
        <a:xfrm>
          <a:off x="11102984" y="13656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10721</xdr:rowOff>
    </xdr:from>
    <xdr:ext cx="405111" cy="259045"/>
    <xdr:sp macro="" textlink="">
      <xdr:nvSpPr>
        <xdr:cNvPr id="466" name="n_1mainValue【消防施設】&#10;有形固定資産減価償却率">
          <a:extLst>
            <a:ext uri="{FF2B5EF4-FFF2-40B4-BE49-F238E27FC236}">
              <a16:creationId xmlns:a16="http://schemas.microsoft.com/office/drawing/2014/main" xmlns="" id="{894B8950-6423-460A-89CA-278B093BDEBC}"/>
            </a:ext>
          </a:extLst>
        </xdr:cNvPr>
        <xdr:cNvSpPr txBox="1"/>
      </xdr:nvSpPr>
      <xdr:spPr>
        <a:xfrm>
          <a:off x="13437244" y="1342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47370</xdr:rowOff>
    </xdr:from>
    <xdr:ext cx="405111" cy="259045"/>
    <xdr:sp macro="" textlink="">
      <xdr:nvSpPr>
        <xdr:cNvPr id="467" name="n_2mainValue【消防施設】&#10;有形固定資産減価償却率">
          <a:extLst>
            <a:ext uri="{FF2B5EF4-FFF2-40B4-BE49-F238E27FC236}">
              <a16:creationId xmlns:a16="http://schemas.microsoft.com/office/drawing/2014/main" xmlns="" id="{61906431-DBAE-4E78-812D-C1ED8F798FBB}"/>
            </a:ext>
          </a:extLst>
        </xdr:cNvPr>
        <xdr:cNvSpPr txBox="1"/>
      </xdr:nvSpPr>
      <xdr:spPr>
        <a:xfrm>
          <a:off x="12675244" y="14129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6548</xdr:rowOff>
    </xdr:from>
    <xdr:ext cx="405111" cy="259045"/>
    <xdr:sp macro="" textlink="">
      <xdr:nvSpPr>
        <xdr:cNvPr id="468" name="n_3mainValue【消防施設】&#10;有形固定資産減価償却率">
          <a:extLst>
            <a:ext uri="{FF2B5EF4-FFF2-40B4-BE49-F238E27FC236}">
              <a16:creationId xmlns:a16="http://schemas.microsoft.com/office/drawing/2014/main" xmlns="" id="{1770D727-C632-45FD-8F21-2265511DC7E1}"/>
            </a:ext>
          </a:extLst>
        </xdr:cNvPr>
        <xdr:cNvSpPr txBox="1"/>
      </xdr:nvSpPr>
      <xdr:spPr>
        <a:xfrm>
          <a:off x="11900544" y="1408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137177</xdr:rowOff>
    </xdr:from>
    <xdr:ext cx="405111" cy="259045"/>
    <xdr:sp macro="" textlink="">
      <xdr:nvSpPr>
        <xdr:cNvPr id="469" name="n_4mainValue【消防施設】&#10;有形固定資産減価償却率">
          <a:extLst>
            <a:ext uri="{FF2B5EF4-FFF2-40B4-BE49-F238E27FC236}">
              <a16:creationId xmlns:a16="http://schemas.microsoft.com/office/drawing/2014/main" xmlns="" id="{F87C2276-4CD5-4D15-BA10-15AD575D6444}"/>
            </a:ext>
          </a:extLst>
        </xdr:cNvPr>
        <xdr:cNvSpPr txBox="1"/>
      </xdr:nvSpPr>
      <xdr:spPr>
        <a:xfrm>
          <a:off x="11102984" y="1405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70" name="正方形/長方形 469">
          <a:extLst>
            <a:ext uri="{FF2B5EF4-FFF2-40B4-BE49-F238E27FC236}">
              <a16:creationId xmlns:a16="http://schemas.microsoft.com/office/drawing/2014/main" xmlns="" id="{A2E0525D-F9A4-4C11-BC8D-9060BFDB1693}"/>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71" name="正方形/長方形 470">
          <a:extLst>
            <a:ext uri="{FF2B5EF4-FFF2-40B4-BE49-F238E27FC236}">
              <a16:creationId xmlns:a16="http://schemas.microsoft.com/office/drawing/2014/main" xmlns="" id="{CDC99147-F1FE-44CF-94B4-436BCD67CA02}"/>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72" name="正方形/長方形 471">
          <a:extLst>
            <a:ext uri="{FF2B5EF4-FFF2-40B4-BE49-F238E27FC236}">
              <a16:creationId xmlns:a16="http://schemas.microsoft.com/office/drawing/2014/main" xmlns="" id="{B57A4517-B409-43C2-BACA-C8701A618D8C}"/>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73" name="正方形/長方形 472">
          <a:extLst>
            <a:ext uri="{FF2B5EF4-FFF2-40B4-BE49-F238E27FC236}">
              <a16:creationId xmlns:a16="http://schemas.microsoft.com/office/drawing/2014/main" xmlns="" id="{B8072F7F-38CC-4CE1-9A22-EE11C4DAF0E4}"/>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74" name="正方形/長方形 473">
          <a:extLst>
            <a:ext uri="{FF2B5EF4-FFF2-40B4-BE49-F238E27FC236}">
              <a16:creationId xmlns:a16="http://schemas.microsoft.com/office/drawing/2014/main" xmlns="" id="{FD0C2E11-F47D-44A9-B166-23527C181B3F}"/>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75" name="正方形/長方形 474">
          <a:extLst>
            <a:ext uri="{FF2B5EF4-FFF2-40B4-BE49-F238E27FC236}">
              <a16:creationId xmlns:a16="http://schemas.microsoft.com/office/drawing/2014/main" xmlns="" id="{01EC0008-67AB-4F75-A751-596CCAA95814}"/>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76" name="正方形/長方形 475">
          <a:extLst>
            <a:ext uri="{FF2B5EF4-FFF2-40B4-BE49-F238E27FC236}">
              <a16:creationId xmlns:a16="http://schemas.microsoft.com/office/drawing/2014/main" xmlns="" id="{55A404A0-7F83-40A9-B68E-CA75A0EC0371}"/>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77" name="正方形/長方形 476">
          <a:extLst>
            <a:ext uri="{FF2B5EF4-FFF2-40B4-BE49-F238E27FC236}">
              <a16:creationId xmlns:a16="http://schemas.microsoft.com/office/drawing/2014/main" xmlns="" id="{DDA12D63-73FD-4AE2-A1DF-6BC4D69D6534}"/>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78" name="テキスト ボックス 477">
          <a:extLst>
            <a:ext uri="{FF2B5EF4-FFF2-40B4-BE49-F238E27FC236}">
              <a16:creationId xmlns:a16="http://schemas.microsoft.com/office/drawing/2014/main" xmlns="" id="{83A19B29-8C13-4189-A6B9-4521DA02BFCE}"/>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79" name="直線コネクタ 478">
          <a:extLst>
            <a:ext uri="{FF2B5EF4-FFF2-40B4-BE49-F238E27FC236}">
              <a16:creationId xmlns:a16="http://schemas.microsoft.com/office/drawing/2014/main" xmlns="" id="{8ECE4BA9-1563-4186-AE2F-766F670A328D}"/>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80" name="直線コネクタ 479">
          <a:extLst>
            <a:ext uri="{FF2B5EF4-FFF2-40B4-BE49-F238E27FC236}">
              <a16:creationId xmlns:a16="http://schemas.microsoft.com/office/drawing/2014/main" xmlns="" id="{25987703-018E-4841-BF2D-63CFFF6E72B2}"/>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81" name="テキスト ボックス 480">
          <a:extLst>
            <a:ext uri="{FF2B5EF4-FFF2-40B4-BE49-F238E27FC236}">
              <a16:creationId xmlns:a16="http://schemas.microsoft.com/office/drawing/2014/main" xmlns="" id="{3F88079F-6F60-4BA3-A27B-728DC90FCBB6}"/>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82" name="直線コネクタ 481">
          <a:extLst>
            <a:ext uri="{FF2B5EF4-FFF2-40B4-BE49-F238E27FC236}">
              <a16:creationId xmlns:a16="http://schemas.microsoft.com/office/drawing/2014/main" xmlns="" id="{1375A3F4-0C04-4E65-B899-C2E460A59725}"/>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83" name="テキスト ボックス 482">
          <a:extLst>
            <a:ext uri="{FF2B5EF4-FFF2-40B4-BE49-F238E27FC236}">
              <a16:creationId xmlns:a16="http://schemas.microsoft.com/office/drawing/2014/main" xmlns="" id="{1302012B-0126-44BA-A7E6-BEE485010133}"/>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84" name="直線コネクタ 483">
          <a:extLst>
            <a:ext uri="{FF2B5EF4-FFF2-40B4-BE49-F238E27FC236}">
              <a16:creationId xmlns:a16="http://schemas.microsoft.com/office/drawing/2014/main" xmlns="" id="{3ED5EB26-70C9-48F5-BD98-ACAA341FA4ED}"/>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85" name="テキスト ボックス 484">
          <a:extLst>
            <a:ext uri="{FF2B5EF4-FFF2-40B4-BE49-F238E27FC236}">
              <a16:creationId xmlns:a16="http://schemas.microsoft.com/office/drawing/2014/main" xmlns="" id="{2B83F316-555A-4677-B6D8-C292A0D14E8A}"/>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86" name="直線コネクタ 485">
          <a:extLst>
            <a:ext uri="{FF2B5EF4-FFF2-40B4-BE49-F238E27FC236}">
              <a16:creationId xmlns:a16="http://schemas.microsoft.com/office/drawing/2014/main" xmlns="" id="{2DE6C108-C2ED-432B-9E63-F0DC2757ECE9}"/>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87" name="テキスト ボックス 486">
          <a:extLst>
            <a:ext uri="{FF2B5EF4-FFF2-40B4-BE49-F238E27FC236}">
              <a16:creationId xmlns:a16="http://schemas.microsoft.com/office/drawing/2014/main" xmlns="" id="{BDB0170F-CC2B-4EA5-94A6-7756E73C8288}"/>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88" name="直線コネクタ 487">
          <a:extLst>
            <a:ext uri="{FF2B5EF4-FFF2-40B4-BE49-F238E27FC236}">
              <a16:creationId xmlns:a16="http://schemas.microsoft.com/office/drawing/2014/main" xmlns="" id="{0275D727-DD7C-40FF-A915-EACB978658CD}"/>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89" name="テキスト ボックス 488">
          <a:extLst>
            <a:ext uri="{FF2B5EF4-FFF2-40B4-BE49-F238E27FC236}">
              <a16:creationId xmlns:a16="http://schemas.microsoft.com/office/drawing/2014/main" xmlns="" id="{35BB4A46-514C-4B34-A31F-0EC3BDA0A482}"/>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90" name="【消防施設】&#10;一人当たり面積グラフ枠">
          <a:extLst>
            <a:ext uri="{FF2B5EF4-FFF2-40B4-BE49-F238E27FC236}">
              <a16:creationId xmlns:a16="http://schemas.microsoft.com/office/drawing/2014/main" xmlns="" id="{D476A6DD-FCC3-483E-963E-0C0EE7D3D11A}"/>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31242</xdr:rowOff>
    </xdr:from>
    <xdr:to>
      <xdr:col>116</xdr:col>
      <xdr:colOff>62864</xdr:colOff>
      <xdr:row>86</xdr:row>
      <xdr:rowOff>15239</xdr:rowOff>
    </xdr:to>
    <xdr:cxnSp macro="">
      <xdr:nvCxnSpPr>
        <xdr:cNvPr id="491" name="直線コネクタ 490">
          <a:extLst>
            <a:ext uri="{FF2B5EF4-FFF2-40B4-BE49-F238E27FC236}">
              <a16:creationId xmlns:a16="http://schemas.microsoft.com/office/drawing/2014/main" xmlns="" id="{6F3EBB7D-0870-4226-BF80-A24678463DE9}"/>
            </a:ext>
          </a:extLst>
        </xdr:cNvPr>
        <xdr:cNvCxnSpPr/>
      </xdr:nvCxnSpPr>
      <xdr:spPr>
        <a:xfrm flipV="1">
          <a:off x="19509104" y="13274802"/>
          <a:ext cx="0" cy="1157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492" name="【消防施設】&#10;一人当たり面積最小値テキスト">
          <a:extLst>
            <a:ext uri="{FF2B5EF4-FFF2-40B4-BE49-F238E27FC236}">
              <a16:creationId xmlns:a16="http://schemas.microsoft.com/office/drawing/2014/main" xmlns="" id="{41B95479-AA79-4C35-920D-C13C32E4DDF8}"/>
            </a:ext>
          </a:extLst>
        </xdr:cNvPr>
        <xdr:cNvSpPr txBox="1"/>
      </xdr:nvSpPr>
      <xdr:spPr>
        <a:xfrm>
          <a:off x="19547840" y="14436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493" name="直線コネクタ 492">
          <a:extLst>
            <a:ext uri="{FF2B5EF4-FFF2-40B4-BE49-F238E27FC236}">
              <a16:creationId xmlns:a16="http://schemas.microsoft.com/office/drawing/2014/main" xmlns="" id="{E4D855C6-6018-4339-B8B2-E5E151C82E81}"/>
            </a:ext>
          </a:extLst>
        </xdr:cNvPr>
        <xdr:cNvCxnSpPr/>
      </xdr:nvCxnSpPr>
      <xdr:spPr>
        <a:xfrm>
          <a:off x="19443700" y="144322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149369</xdr:rowOff>
    </xdr:from>
    <xdr:ext cx="469744" cy="259045"/>
    <xdr:sp macro="" textlink="">
      <xdr:nvSpPr>
        <xdr:cNvPr id="494" name="【消防施設】&#10;一人当たり面積最大値テキスト">
          <a:extLst>
            <a:ext uri="{FF2B5EF4-FFF2-40B4-BE49-F238E27FC236}">
              <a16:creationId xmlns:a16="http://schemas.microsoft.com/office/drawing/2014/main" xmlns="" id="{A11DE197-781C-4F85-9736-7BF7F754F32F}"/>
            </a:ext>
          </a:extLst>
        </xdr:cNvPr>
        <xdr:cNvSpPr txBox="1"/>
      </xdr:nvSpPr>
      <xdr:spPr>
        <a:xfrm>
          <a:off x="19547840" y="13057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31242</xdr:rowOff>
    </xdr:from>
    <xdr:to>
      <xdr:col>116</xdr:col>
      <xdr:colOff>152400</xdr:colOff>
      <xdr:row>79</xdr:row>
      <xdr:rowOff>31242</xdr:rowOff>
    </xdr:to>
    <xdr:cxnSp macro="">
      <xdr:nvCxnSpPr>
        <xdr:cNvPr id="495" name="直線コネクタ 494">
          <a:extLst>
            <a:ext uri="{FF2B5EF4-FFF2-40B4-BE49-F238E27FC236}">
              <a16:creationId xmlns:a16="http://schemas.microsoft.com/office/drawing/2014/main" xmlns="" id="{2F5AD32B-BC47-43E2-85F9-A290221230B7}"/>
            </a:ext>
          </a:extLst>
        </xdr:cNvPr>
        <xdr:cNvCxnSpPr/>
      </xdr:nvCxnSpPr>
      <xdr:spPr>
        <a:xfrm>
          <a:off x="19443700" y="132748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1033</xdr:rowOff>
    </xdr:from>
    <xdr:ext cx="469744" cy="259045"/>
    <xdr:sp macro="" textlink="">
      <xdr:nvSpPr>
        <xdr:cNvPr id="496" name="【消防施設】&#10;一人当たり面積平均値テキスト">
          <a:extLst>
            <a:ext uri="{FF2B5EF4-FFF2-40B4-BE49-F238E27FC236}">
              <a16:creationId xmlns:a16="http://schemas.microsoft.com/office/drawing/2014/main" xmlns="" id="{D1B7BB67-60B5-4AF1-AB28-317FD95FB765}"/>
            </a:ext>
          </a:extLst>
        </xdr:cNvPr>
        <xdr:cNvSpPr txBox="1"/>
      </xdr:nvSpPr>
      <xdr:spPr>
        <a:xfrm>
          <a:off x="19547840" y="139151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149606</xdr:rowOff>
    </xdr:from>
    <xdr:to>
      <xdr:col>116</xdr:col>
      <xdr:colOff>114300</xdr:colOff>
      <xdr:row>84</xdr:row>
      <xdr:rowOff>79756</xdr:rowOff>
    </xdr:to>
    <xdr:sp macro="" textlink="">
      <xdr:nvSpPr>
        <xdr:cNvPr id="497" name="フローチャート: 判断 496">
          <a:extLst>
            <a:ext uri="{FF2B5EF4-FFF2-40B4-BE49-F238E27FC236}">
              <a16:creationId xmlns:a16="http://schemas.microsoft.com/office/drawing/2014/main" xmlns="" id="{2C6B5673-D59D-4A7C-9B62-196D4749F716}"/>
            </a:ext>
          </a:extLst>
        </xdr:cNvPr>
        <xdr:cNvSpPr/>
      </xdr:nvSpPr>
      <xdr:spPr>
        <a:xfrm>
          <a:off x="19458940" y="140637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151892</xdr:rowOff>
    </xdr:from>
    <xdr:to>
      <xdr:col>112</xdr:col>
      <xdr:colOff>38100</xdr:colOff>
      <xdr:row>84</xdr:row>
      <xdr:rowOff>82042</xdr:rowOff>
    </xdr:to>
    <xdr:sp macro="" textlink="">
      <xdr:nvSpPr>
        <xdr:cNvPr id="498" name="フローチャート: 判断 497">
          <a:extLst>
            <a:ext uri="{FF2B5EF4-FFF2-40B4-BE49-F238E27FC236}">
              <a16:creationId xmlns:a16="http://schemas.microsoft.com/office/drawing/2014/main" xmlns="" id="{FF942E64-1D45-4AB8-A9FA-465649E50CF2}"/>
            </a:ext>
          </a:extLst>
        </xdr:cNvPr>
        <xdr:cNvSpPr/>
      </xdr:nvSpPr>
      <xdr:spPr>
        <a:xfrm>
          <a:off x="18735040" y="140660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3302</xdr:rowOff>
    </xdr:from>
    <xdr:to>
      <xdr:col>107</xdr:col>
      <xdr:colOff>101600</xdr:colOff>
      <xdr:row>84</xdr:row>
      <xdr:rowOff>104902</xdr:rowOff>
    </xdr:to>
    <xdr:sp macro="" textlink="">
      <xdr:nvSpPr>
        <xdr:cNvPr id="499" name="フローチャート: 判断 498">
          <a:extLst>
            <a:ext uri="{FF2B5EF4-FFF2-40B4-BE49-F238E27FC236}">
              <a16:creationId xmlns:a16="http://schemas.microsoft.com/office/drawing/2014/main" xmlns="" id="{C1EFCBC4-6888-4A9A-8E4E-01168FE13209}"/>
            </a:ext>
          </a:extLst>
        </xdr:cNvPr>
        <xdr:cNvSpPr/>
      </xdr:nvSpPr>
      <xdr:spPr>
        <a:xfrm>
          <a:off x="17937480" y="1408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5587</xdr:rowOff>
    </xdr:from>
    <xdr:to>
      <xdr:col>102</xdr:col>
      <xdr:colOff>165100</xdr:colOff>
      <xdr:row>84</xdr:row>
      <xdr:rowOff>107187</xdr:rowOff>
    </xdr:to>
    <xdr:sp macro="" textlink="">
      <xdr:nvSpPr>
        <xdr:cNvPr id="500" name="フローチャート: 判断 499">
          <a:extLst>
            <a:ext uri="{FF2B5EF4-FFF2-40B4-BE49-F238E27FC236}">
              <a16:creationId xmlns:a16="http://schemas.microsoft.com/office/drawing/2014/main" xmlns="" id="{77BA6253-8EA3-49B0-A61A-5C17AC6ED8CE}"/>
            </a:ext>
          </a:extLst>
        </xdr:cNvPr>
        <xdr:cNvSpPr/>
      </xdr:nvSpPr>
      <xdr:spPr>
        <a:xfrm>
          <a:off x="17162780" y="14087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170180</xdr:rowOff>
    </xdr:from>
    <xdr:to>
      <xdr:col>98</xdr:col>
      <xdr:colOff>38100</xdr:colOff>
      <xdr:row>84</xdr:row>
      <xdr:rowOff>100330</xdr:rowOff>
    </xdr:to>
    <xdr:sp macro="" textlink="">
      <xdr:nvSpPr>
        <xdr:cNvPr id="501" name="フローチャート: 判断 500">
          <a:extLst>
            <a:ext uri="{FF2B5EF4-FFF2-40B4-BE49-F238E27FC236}">
              <a16:creationId xmlns:a16="http://schemas.microsoft.com/office/drawing/2014/main" xmlns="" id="{AE94420B-72B4-4C94-8274-119B1FE667BF}"/>
            </a:ext>
          </a:extLst>
        </xdr:cNvPr>
        <xdr:cNvSpPr/>
      </xdr:nvSpPr>
      <xdr:spPr>
        <a:xfrm>
          <a:off x="16388080" y="140843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02" name="テキスト ボックス 501">
          <a:extLst>
            <a:ext uri="{FF2B5EF4-FFF2-40B4-BE49-F238E27FC236}">
              <a16:creationId xmlns:a16="http://schemas.microsoft.com/office/drawing/2014/main" xmlns="" id="{714A1040-EEF8-4AFA-9FC9-9C4C2D415975}"/>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03" name="テキスト ボックス 502">
          <a:extLst>
            <a:ext uri="{FF2B5EF4-FFF2-40B4-BE49-F238E27FC236}">
              <a16:creationId xmlns:a16="http://schemas.microsoft.com/office/drawing/2014/main" xmlns="" id="{EAC2EE8A-2A10-4389-9134-49E977D20136}"/>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04" name="テキスト ボックス 503">
          <a:extLst>
            <a:ext uri="{FF2B5EF4-FFF2-40B4-BE49-F238E27FC236}">
              <a16:creationId xmlns:a16="http://schemas.microsoft.com/office/drawing/2014/main" xmlns="" id="{D345A259-502D-453E-BF56-FBE4EE50209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05" name="テキスト ボックス 504">
          <a:extLst>
            <a:ext uri="{FF2B5EF4-FFF2-40B4-BE49-F238E27FC236}">
              <a16:creationId xmlns:a16="http://schemas.microsoft.com/office/drawing/2014/main" xmlns="" id="{943AF28D-C301-48A6-A1DF-51BF3239C075}"/>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06" name="テキスト ボックス 505">
          <a:extLst>
            <a:ext uri="{FF2B5EF4-FFF2-40B4-BE49-F238E27FC236}">
              <a16:creationId xmlns:a16="http://schemas.microsoft.com/office/drawing/2014/main" xmlns="" id="{ADE9CCEA-E408-48D4-B366-A6B6737EC993}"/>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14732</xdr:rowOff>
    </xdr:from>
    <xdr:to>
      <xdr:col>116</xdr:col>
      <xdr:colOff>114300</xdr:colOff>
      <xdr:row>85</xdr:row>
      <xdr:rowOff>116332</xdr:rowOff>
    </xdr:to>
    <xdr:sp macro="" textlink="">
      <xdr:nvSpPr>
        <xdr:cNvPr id="507" name="楕円 506">
          <a:extLst>
            <a:ext uri="{FF2B5EF4-FFF2-40B4-BE49-F238E27FC236}">
              <a16:creationId xmlns:a16="http://schemas.microsoft.com/office/drawing/2014/main" xmlns="" id="{15C901CD-191E-4D63-8D47-CB031B09E758}"/>
            </a:ext>
          </a:extLst>
        </xdr:cNvPr>
        <xdr:cNvSpPr/>
      </xdr:nvSpPr>
      <xdr:spPr>
        <a:xfrm>
          <a:off x="19458940" y="1426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101109</xdr:rowOff>
    </xdr:from>
    <xdr:ext cx="469744" cy="259045"/>
    <xdr:sp macro="" textlink="">
      <xdr:nvSpPr>
        <xdr:cNvPr id="508" name="【消防施設】&#10;一人当たり面積該当値テキスト">
          <a:extLst>
            <a:ext uri="{FF2B5EF4-FFF2-40B4-BE49-F238E27FC236}">
              <a16:creationId xmlns:a16="http://schemas.microsoft.com/office/drawing/2014/main" xmlns="" id="{CBA7EE21-A50E-4FA2-87F8-3568E43C26A1}"/>
            </a:ext>
          </a:extLst>
        </xdr:cNvPr>
        <xdr:cNvSpPr txBox="1"/>
      </xdr:nvSpPr>
      <xdr:spPr>
        <a:xfrm>
          <a:off x="19547840" y="14182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14732</xdr:rowOff>
    </xdr:from>
    <xdr:to>
      <xdr:col>112</xdr:col>
      <xdr:colOff>38100</xdr:colOff>
      <xdr:row>85</xdr:row>
      <xdr:rowOff>116332</xdr:rowOff>
    </xdr:to>
    <xdr:sp macro="" textlink="">
      <xdr:nvSpPr>
        <xdr:cNvPr id="509" name="楕円 508">
          <a:extLst>
            <a:ext uri="{FF2B5EF4-FFF2-40B4-BE49-F238E27FC236}">
              <a16:creationId xmlns:a16="http://schemas.microsoft.com/office/drawing/2014/main" xmlns="" id="{E7239A52-89B6-417B-B72A-C00ADB4A197A}"/>
            </a:ext>
          </a:extLst>
        </xdr:cNvPr>
        <xdr:cNvSpPr/>
      </xdr:nvSpPr>
      <xdr:spPr>
        <a:xfrm>
          <a:off x="18735040" y="1426413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65532</xdr:rowOff>
    </xdr:from>
    <xdr:to>
      <xdr:col>116</xdr:col>
      <xdr:colOff>63500</xdr:colOff>
      <xdr:row>85</xdr:row>
      <xdr:rowOff>65532</xdr:rowOff>
    </xdr:to>
    <xdr:cxnSp macro="">
      <xdr:nvCxnSpPr>
        <xdr:cNvPr id="510" name="直線コネクタ 509">
          <a:extLst>
            <a:ext uri="{FF2B5EF4-FFF2-40B4-BE49-F238E27FC236}">
              <a16:creationId xmlns:a16="http://schemas.microsoft.com/office/drawing/2014/main" xmlns="" id="{472B4270-2FB8-458B-98A2-7557D22C96FF}"/>
            </a:ext>
          </a:extLst>
        </xdr:cNvPr>
        <xdr:cNvCxnSpPr/>
      </xdr:nvCxnSpPr>
      <xdr:spPr>
        <a:xfrm>
          <a:off x="18778220" y="14314932"/>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23876</xdr:rowOff>
    </xdr:from>
    <xdr:to>
      <xdr:col>107</xdr:col>
      <xdr:colOff>101600</xdr:colOff>
      <xdr:row>85</xdr:row>
      <xdr:rowOff>125476</xdr:rowOff>
    </xdr:to>
    <xdr:sp macro="" textlink="">
      <xdr:nvSpPr>
        <xdr:cNvPr id="511" name="楕円 510">
          <a:extLst>
            <a:ext uri="{FF2B5EF4-FFF2-40B4-BE49-F238E27FC236}">
              <a16:creationId xmlns:a16="http://schemas.microsoft.com/office/drawing/2014/main" xmlns="" id="{6E9793DB-17AA-488E-8177-F7276A887BD8}"/>
            </a:ext>
          </a:extLst>
        </xdr:cNvPr>
        <xdr:cNvSpPr/>
      </xdr:nvSpPr>
      <xdr:spPr>
        <a:xfrm>
          <a:off x="17937480" y="1427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65532</xdr:rowOff>
    </xdr:from>
    <xdr:to>
      <xdr:col>111</xdr:col>
      <xdr:colOff>177800</xdr:colOff>
      <xdr:row>85</xdr:row>
      <xdr:rowOff>74676</xdr:rowOff>
    </xdr:to>
    <xdr:cxnSp macro="">
      <xdr:nvCxnSpPr>
        <xdr:cNvPr id="512" name="直線コネクタ 511">
          <a:extLst>
            <a:ext uri="{FF2B5EF4-FFF2-40B4-BE49-F238E27FC236}">
              <a16:creationId xmlns:a16="http://schemas.microsoft.com/office/drawing/2014/main" xmlns="" id="{63B9E490-5755-40E0-A33A-B1413928E5AE}"/>
            </a:ext>
          </a:extLst>
        </xdr:cNvPr>
        <xdr:cNvCxnSpPr/>
      </xdr:nvCxnSpPr>
      <xdr:spPr>
        <a:xfrm flipV="1">
          <a:off x="17988280" y="14314932"/>
          <a:ext cx="78994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26163</xdr:rowOff>
    </xdr:from>
    <xdr:to>
      <xdr:col>102</xdr:col>
      <xdr:colOff>165100</xdr:colOff>
      <xdr:row>85</xdr:row>
      <xdr:rowOff>127763</xdr:rowOff>
    </xdr:to>
    <xdr:sp macro="" textlink="">
      <xdr:nvSpPr>
        <xdr:cNvPr id="513" name="楕円 512">
          <a:extLst>
            <a:ext uri="{FF2B5EF4-FFF2-40B4-BE49-F238E27FC236}">
              <a16:creationId xmlns:a16="http://schemas.microsoft.com/office/drawing/2014/main" xmlns="" id="{618BAFEE-8606-41BE-88CA-47651A7EDBDA}"/>
            </a:ext>
          </a:extLst>
        </xdr:cNvPr>
        <xdr:cNvSpPr/>
      </xdr:nvSpPr>
      <xdr:spPr>
        <a:xfrm>
          <a:off x="17162780" y="14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74676</xdr:rowOff>
    </xdr:from>
    <xdr:to>
      <xdr:col>107</xdr:col>
      <xdr:colOff>50800</xdr:colOff>
      <xdr:row>85</xdr:row>
      <xdr:rowOff>76963</xdr:rowOff>
    </xdr:to>
    <xdr:cxnSp macro="">
      <xdr:nvCxnSpPr>
        <xdr:cNvPr id="514" name="直線コネクタ 513">
          <a:extLst>
            <a:ext uri="{FF2B5EF4-FFF2-40B4-BE49-F238E27FC236}">
              <a16:creationId xmlns:a16="http://schemas.microsoft.com/office/drawing/2014/main" xmlns="" id="{5FD0C54E-E3E7-44B9-B55A-9DAEB015F7EC}"/>
            </a:ext>
          </a:extLst>
        </xdr:cNvPr>
        <xdr:cNvCxnSpPr/>
      </xdr:nvCxnSpPr>
      <xdr:spPr>
        <a:xfrm flipV="1">
          <a:off x="17213580" y="14324076"/>
          <a:ext cx="7747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26163</xdr:rowOff>
    </xdr:from>
    <xdr:to>
      <xdr:col>98</xdr:col>
      <xdr:colOff>38100</xdr:colOff>
      <xdr:row>85</xdr:row>
      <xdr:rowOff>127763</xdr:rowOff>
    </xdr:to>
    <xdr:sp macro="" textlink="">
      <xdr:nvSpPr>
        <xdr:cNvPr id="515" name="楕円 514">
          <a:extLst>
            <a:ext uri="{FF2B5EF4-FFF2-40B4-BE49-F238E27FC236}">
              <a16:creationId xmlns:a16="http://schemas.microsoft.com/office/drawing/2014/main" xmlns="" id="{AA23FD49-009E-4FE9-95B4-4E4DD1EE7974}"/>
            </a:ext>
          </a:extLst>
        </xdr:cNvPr>
        <xdr:cNvSpPr/>
      </xdr:nvSpPr>
      <xdr:spPr>
        <a:xfrm>
          <a:off x="16388080" y="1427556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76963</xdr:rowOff>
    </xdr:from>
    <xdr:to>
      <xdr:col>102</xdr:col>
      <xdr:colOff>114300</xdr:colOff>
      <xdr:row>85</xdr:row>
      <xdr:rowOff>76963</xdr:rowOff>
    </xdr:to>
    <xdr:cxnSp macro="">
      <xdr:nvCxnSpPr>
        <xdr:cNvPr id="516" name="直線コネクタ 515">
          <a:extLst>
            <a:ext uri="{FF2B5EF4-FFF2-40B4-BE49-F238E27FC236}">
              <a16:creationId xmlns:a16="http://schemas.microsoft.com/office/drawing/2014/main" xmlns="" id="{B8C0DD09-F985-4325-B2D2-8BF8668238FF}"/>
            </a:ext>
          </a:extLst>
        </xdr:cNvPr>
        <xdr:cNvCxnSpPr/>
      </xdr:nvCxnSpPr>
      <xdr:spPr>
        <a:xfrm>
          <a:off x="16431260" y="14326363"/>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98569</xdr:rowOff>
    </xdr:from>
    <xdr:ext cx="469744" cy="259045"/>
    <xdr:sp macro="" textlink="">
      <xdr:nvSpPr>
        <xdr:cNvPr id="517" name="n_1aveValue【消防施設】&#10;一人当たり面積">
          <a:extLst>
            <a:ext uri="{FF2B5EF4-FFF2-40B4-BE49-F238E27FC236}">
              <a16:creationId xmlns:a16="http://schemas.microsoft.com/office/drawing/2014/main" xmlns="" id="{79C33CBF-B28B-4D79-A3BE-F46A9873E81D}"/>
            </a:ext>
          </a:extLst>
        </xdr:cNvPr>
        <xdr:cNvSpPr txBox="1"/>
      </xdr:nvSpPr>
      <xdr:spPr>
        <a:xfrm>
          <a:off x="18561127" y="13845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121429</xdr:rowOff>
    </xdr:from>
    <xdr:ext cx="469744" cy="259045"/>
    <xdr:sp macro="" textlink="">
      <xdr:nvSpPr>
        <xdr:cNvPr id="518" name="n_2aveValue【消防施設】&#10;一人当たり面積">
          <a:extLst>
            <a:ext uri="{FF2B5EF4-FFF2-40B4-BE49-F238E27FC236}">
              <a16:creationId xmlns:a16="http://schemas.microsoft.com/office/drawing/2014/main" xmlns="" id="{86E75BAB-4810-4A4D-BE12-D3E36B365846}"/>
            </a:ext>
          </a:extLst>
        </xdr:cNvPr>
        <xdr:cNvSpPr txBox="1"/>
      </xdr:nvSpPr>
      <xdr:spPr>
        <a:xfrm>
          <a:off x="17776267" y="13867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123714</xdr:rowOff>
    </xdr:from>
    <xdr:ext cx="469744" cy="259045"/>
    <xdr:sp macro="" textlink="">
      <xdr:nvSpPr>
        <xdr:cNvPr id="519" name="n_3aveValue【消防施設】&#10;一人当たり面積">
          <a:extLst>
            <a:ext uri="{FF2B5EF4-FFF2-40B4-BE49-F238E27FC236}">
              <a16:creationId xmlns:a16="http://schemas.microsoft.com/office/drawing/2014/main" xmlns="" id="{D28739A2-90FD-4189-816A-C7B4C2F79157}"/>
            </a:ext>
          </a:extLst>
        </xdr:cNvPr>
        <xdr:cNvSpPr txBox="1"/>
      </xdr:nvSpPr>
      <xdr:spPr>
        <a:xfrm>
          <a:off x="17001567" y="1387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116857</xdr:rowOff>
    </xdr:from>
    <xdr:ext cx="469744" cy="259045"/>
    <xdr:sp macro="" textlink="">
      <xdr:nvSpPr>
        <xdr:cNvPr id="520" name="n_4aveValue【消防施設】&#10;一人当たり面積">
          <a:extLst>
            <a:ext uri="{FF2B5EF4-FFF2-40B4-BE49-F238E27FC236}">
              <a16:creationId xmlns:a16="http://schemas.microsoft.com/office/drawing/2014/main" xmlns="" id="{3DFB1FA1-E32E-4447-90C7-65CFA55EC093}"/>
            </a:ext>
          </a:extLst>
        </xdr:cNvPr>
        <xdr:cNvSpPr txBox="1"/>
      </xdr:nvSpPr>
      <xdr:spPr>
        <a:xfrm>
          <a:off x="16226867" y="13863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107459</xdr:rowOff>
    </xdr:from>
    <xdr:ext cx="469744" cy="259045"/>
    <xdr:sp macro="" textlink="">
      <xdr:nvSpPr>
        <xdr:cNvPr id="521" name="n_1mainValue【消防施設】&#10;一人当たり面積">
          <a:extLst>
            <a:ext uri="{FF2B5EF4-FFF2-40B4-BE49-F238E27FC236}">
              <a16:creationId xmlns:a16="http://schemas.microsoft.com/office/drawing/2014/main" xmlns="" id="{224BA0FC-6676-4C78-9305-B8D34ECC303F}"/>
            </a:ext>
          </a:extLst>
        </xdr:cNvPr>
        <xdr:cNvSpPr txBox="1"/>
      </xdr:nvSpPr>
      <xdr:spPr>
        <a:xfrm>
          <a:off x="18561127" y="14356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116603</xdr:rowOff>
    </xdr:from>
    <xdr:ext cx="469744" cy="259045"/>
    <xdr:sp macro="" textlink="">
      <xdr:nvSpPr>
        <xdr:cNvPr id="522" name="n_2mainValue【消防施設】&#10;一人当たり面積">
          <a:extLst>
            <a:ext uri="{FF2B5EF4-FFF2-40B4-BE49-F238E27FC236}">
              <a16:creationId xmlns:a16="http://schemas.microsoft.com/office/drawing/2014/main" xmlns="" id="{8A8C6B99-AE75-42F9-B1E9-7330E367A511}"/>
            </a:ext>
          </a:extLst>
        </xdr:cNvPr>
        <xdr:cNvSpPr txBox="1"/>
      </xdr:nvSpPr>
      <xdr:spPr>
        <a:xfrm>
          <a:off x="17776267" y="1436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118890</xdr:rowOff>
    </xdr:from>
    <xdr:ext cx="469744" cy="259045"/>
    <xdr:sp macro="" textlink="">
      <xdr:nvSpPr>
        <xdr:cNvPr id="523" name="n_3mainValue【消防施設】&#10;一人当たり面積">
          <a:extLst>
            <a:ext uri="{FF2B5EF4-FFF2-40B4-BE49-F238E27FC236}">
              <a16:creationId xmlns:a16="http://schemas.microsoft.com/office/drawing/2014/main" xmlns="" id="{395906AD-E948-4B2B-80E6-0FF2D3385818}"/>
            </a:ext>
          </a:extLst>
        </xdr:cNvPr>
        <xdr:cNvSpPr txBox="1"/>
      </xdr:nvSpPr>
      <xdr:spPr>
        <a:xfrm>
          <a:off x="17001567" y="14368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118890</xdr:rowOff>
    </xdr:from>
    <xdr:ext cx="469744" cy="259045"/>
    <xdr:sp macro="" textlink="">
      <xdr:nvSpPr>
        <xdr:cNvPr id="524" name="n_4mainValue【消防施設】&#10;一人当たり面積">
          <a:extLst>
            <a:ext uri="{FF2B5EF4-FFF2-40B4-BE49-F238E27FC236}">
              <a16:creationId xmlns:a16="http://schemas.microsoft.com/office/drawing/2014/main" xmlns="" id="{95921CB3-1CD8-4C2B-BB5A-0AD6813E0E1F}"/>
            </a:ext>
          </a:extLst>
        </xdr:cNvPr>
        <xdr:cNvSpPr txBox="1"/>
      </xdr:nvSpPr>
      <xdr:spPr>
        <a:xfrm>
          <a:off x="16226867" y="14368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25" name="正方形/長方形 524">
          <a:extLst>
            <a:ext uri="{FF2B5EF4-FFF2-40B4-BE49-F238E27FC236}">
              <a16:creationId xmlns:a16="http://schemas.microsoft.com/office/drawing/2014/main" xmlns="" id="{FC4431B3-5837-4F03-BEA3-C646367C2698}"/>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26" name="正方形/長方形 525">
          <a:extLst>
            <a:ext uri="{FF2B5EF4-FFF2-40B4-BE49-F238E27FC236}">
              <a16:creationId xmlns:a16="http://schemas.microsoft.com/office/drawing/2014/main" xmlns="" id="{B307AB0D-F25F-436D-855F-6456C53C7719}"/>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27" name="正方形/長方形 526">
          <a:extLst>
            <a:ext uri="{FF2B5EF4-FFF2-40B4-BE49-F238E27FC236}">
              <a16:creationId xmlns:a16="http://schemas.microsoft.com/office/drawing/2014/main" xmlns="" id="{7CA8D876-3B22-41B3-9B04-C211D3F10003}"/>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28" name="正方形/長方形 527">
          <a:extLst>
            <a:ext uri="{FF2B5EF4-FFF2-40B4-BE49-F238E27FC236}">
              <a16:creationId xmlns:a16="http://schemas.microsoft.com/office/drawing/2014/main" xmlns="" id="{4A0242CF-4AFC-4075-9588-94AAB48AD031}"/>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29" name="正方形/長方形 528">
          <a:extLst>
            <a:ext uri="{FF2B5EF4-FFF2-40B4-BE49-F238E27FC236}">
              <a16:creationId xmlns:a16="http://schemas.microsoft.com/office/drawing/2014/main" xmlns="" id="{53F725FF-4E6C-4E1A-99D4-0D060B158653}"/>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30" name="正方形/長方形 529">
          <a:extLst>
            <a:ext uri="{FF2B5EF4-FFF2-40B4-BE49-F238E27FC236}">
              <a16:creationId xmlns:a16="http://schemas.microsoft.com/office/drawing/2014/main" xmlns="" id="{B57C0BB6-F793-4885-B916-CF5D5D2BC805}"/>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31" name="正方形/長方形 530">
          <a:extLst>
            <a:ext uri="{FF2B5EF4-FFF2-40B4-BE49-F238E27FC236}">
              <a16:creationId xmlns:a16="http://schemas.microsoft.com/office/drawing/2014/main" xmlns="" id="{E562E459-0A0E-4E68-B446-29220E55F94A}"/>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32" name="正方形/長方形 531">
          <a:extLst>
            <a:ext uri="{FF2B5EF4-FFF2-40B4-BE49-F238E27FC236}">
              <a16:creationId xmlns:a16="http://schemas.microsoft.com/office/drawing/2014/main" xmlns="" id="{BB6C8D57-96E9-421A-8341-DD0476CD1675}"/>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33" name="テキスト ボックス 532">
          <a:extLst>
            <a:ext uri="{FF2B5EF4-FFF2-40B4-BE49-F238E27FC236}">
              <a16:creationId xmlns:a16="http://schemas.microsoft.com/office/drawing/2014/main" xmlns="" id="{2BD565C7-4F98-4B47-BE20-0F3C5AABE9E8}"/>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34" name="直線コネクタ 533">
          <a:extLst>
            <a:ext uri="{FF2B5EF4-FFF2-40B4-BE49-F238E27FC236}">
              <a16:creationId xmlns:a16="http://schemas.microsoft.com/office/drawing/2014/main" xmlns="" id="{59352B4A-DF2B-4BFF-A10A-5E06F6F916DE}"/>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35" name="テキスト ボックス 534">
          <a:extLst>
            <a:ext uri="{FF2B5EF4-FFF2-40B4-BE49-F238E27FC236}">
              <a16:creationId xmlns:a16="http://schemas.microsoft.com/office/drawing/2014/main" xmlns="" id="{7C403C13-9D67-42A6-B9AC-BA31117F295C}"/>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36" name="直線コネクタ 535">
          <a:extLst>
            <a:ext uri="{FF2B5EF4-FFF2-40B4-BE49-F238E27FC236}">
              <a16:creationId xmlns:a16="http://schemas.microsoft.com/office/drawing/2014/main" xmlns="" id="{A6E6A4FD-694A-472D-9A71-2870A216639A}"/>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37" name="テキスト ボックス 536">
          <a:extLst>
            <a:ext uri="{FF2B5EF4-FFF2-40B4-BE49-F238E27FC236}">
              <a16:creationId xmlns:a16="http://schemas.microsoft.com/office/drawing/2014/main" xmlns="" id="{9E0F4BA1-46C9-4C03-AD46-2822610166C8}"/>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38" name="直線コネクタ 537">
          <a:extLst>
            <a:ext uri="{FF2B5EF4-FFF2-40B4-BE49-F238E27FC236}">
              <a16:creationId xmlns:a16="http://schemas.microsoft.com/office/drawing/2014/main" xmlns="" id="{447E6420-B91C-4958-9EA3-167713CDFDBA}"/>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39" name="テキスト ボックス 538">
          <a:extLst>
            <a:ext uri="{FF2B5EF4-FFF2-40B4-BE49-F238E27FC236}">
              <a16:creationId xmlns:a16="http://schemas.microsoft.com/office/drawing/2014/main" xmlns="" id="{EF634E23-CF8E-4E1D-B6B8-34353CBEBAC7}"/>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40" name="直線コネクタ 539">
          <a:extLst>
            <a:ext uri="{FF2B5EF4-FFF2-40B4-BE49-F238E27FC236}">
              <a16:creationId xmlns:a16="http://schemas.microsoft.com/office/drawing/2014/main" xmlns="" id="{353003BA-F6FF-4B43-9AF0-0DFB75992B9D}"/>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41" name="テキスト ボックス 540">
          <a:extLst>
            <a:ext uri="{FF2B5EF4-FFF2-40B4-BE49-F238E27FC236}">
              <a16:creationId xmlns:a16="http://schemas.microsoft.com/office/drawing/2014/main" xmlns="" id="{6BEA762F-8F77-4ACC-832C-67A7E61BEEBC}"/>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42" name="直線コネクタ 541">
          <a:extLst>
            <a:ext uri="{FF2B5EF4-FFF2-40B4-BE49-F238E27FC236}">
              <a16:creationId xmlns:a16="http://schemas.microsoft.com/office/drawing/2014/main" xmlns="" id="{16EA13C7-C1C7-4C60-A0B8-7691C7D7737B}"/>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43" name="テキスト ボックス 542">
          <a:extLst>
            <a:ext uri="{FF2B5EF4-FFF2-40B4-BE49-F238E27FC236}">
              <a16:creationId xmlns:a16="http://schemas.microsoft.com/office/drawing/2014/main" xmlns="" id="{A6302993-C9F7-430E-B3A9-FE3AD29156AE}"/>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44" name="直線コネクタ 543">
          <a:extLst>
            <a:ext uri="{FF2B5EF4-FFF2-40B4-BE49-F238E27FC236}">
              <a16:creationId xmlns:a16="http://schemas.microsoft.com/office/drawing/2014/main" xmlns="" id="{D5E2A809-CDFD-4B2B-92D9-A16B0CEAF628}"/>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45" name="テキスト ボックス 544">
          <a:extLst>
            <a:ext uri="{FF2B5EF4-FFF2-40B4-BE49-F238E27FC236}">
              <a16:creationId xmlns:a16="http://schemas.microsoft.com/office/drawing/2014/main" xmlns="" id="{6DAEC071-0747-4217-8E92-0F278076CC12}"/>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46" name="直線コネクタ 545">
          <a:extLst>
            <a:ext uri="{FF2B5EF4-FFF2-40B4-BE49-F238E27FC236}">
              <a16:creationId xmlns:a16="http://schemas.microsoft.com/office/drawing/2014/main" xmlns="" id="{96430BD2-DBA6-4BE0-8260-789E4CF1C28E}"/>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47" name="テキスト ボックス 546">
          <a:extLst>
            <a:ext uri="{FF2B5EF4-FFF2-40B4-BE49-F238E27FC236}">
              <a16:creationId xmlns:a16="http://schemas.microsoft.com/office/drawing/2014/main" xmlns="" id="{C582E627-4C82-48E3-8ADC-73FE0F2367D2}"/>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48" name="直線コネクタ 547">
          <a:extLst>
            <a:ext uri="{FF2B5EF4-FFF2-40B4-BE49-F238E27FC236}">
              <a16:creationId xmlns:a16="http://schemas.microsoft.com/office/drawing/2014/main" xmlns="" id="{BBCAD884-FBBF-455B-94E2-D7D2C779ECE1}"/>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9" name="【庁舎】&#10;有形固定資産減価償却率グラフ枠">
          <a:extLst>
            <a:ext uri="{FF2B5EF4-FFF2-40B4-BE49-F238E27FC236}">
              <a16:creationId xmlns:a16="http://schemas.microsoft.com/office/drawing/2014/main" xmlns="" id="{E45FEB78-3499-4B73-A23E-FB930D446785}"/>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170906</xdr:rowOff>
    </xdr:from>
    <xdr:to>
      <xdr:col>85</xdr:col>
      <xdr:colOff>126364</xdr:colOff>
      <xdr:row>109</xdr:row>
      <xdr:rowOff>9252</xdr:rowOff>
    </xdr:to>
    <xdr:cxnSp macro="">
      <xdr:nvCxnSpPr>
        <xdr:cNvPr id="550" name="直線コネクタ 549">
          <a:extLst>
            <a:ext uri="{FF2B5EF4-FFF2-40B4-BE49-F238E27FC236}">
              <a16:creationId xmlns:a16="http://schemas.microsoft.com/office/drawing/2014/main" xmlns="" id="{3642D54A-FB28-46AB-8BD8-4180D7818BFA}"/>
            </a:ext>
          </a:extLst>
        </xdr:cNvPr>
        <xdr:cNvCxnSpPr/>
      </xdr:nvCxnSpPr>
      <xdr:spPr>
        <a:xfrm flipV="1">
          <a:off x="14375764" y="16767266"/>
          <a:ext cx="0" cy="1514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13079</xdr:rowOff>
    </xdr:from>
    <xdr:ext cx="405111" cy="259045"/>
    <xdr:sp macro="" textlink="">
      <xdr:nvSpPr>
        <xdr:cNvPr id="551" name="【庁舎】&#10;有形固定資産減価償却率最小値テキスト">
          <a:extLst>
            <a:ext uri="{FF2B5EF4-FFF2-40B4-BE49-F238E27FC236}">
              <a16:creationId xmlns:a16="http://schemas.microsoft.com/office/drawing/2014/main" xmlns="" id="{E0CCED98-0F41-49EC-A3DF-F02A5A12FEFF}"/>
            </a:ext>
          </a:extLst>
        </xdr:cNvPr>
        <xdr:cNvSpPr txBox="1"/>
      </xdr:nvSpPr>
      <xdr:spPr>
        <a:xfrm>
          <a:off x="14414500" y="18285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9252</xdr:rowOff>
    </xdr:from>
    <xdr:to>
      <xdr:col>86</xdr:col>
      <xdr:colOff>25400</xdr:colOff>
      <xdr:row>109</xdr:row>
      <xdr:rowOff>9252</xdr:rowOff>
    </xdr:to>
    <xdr:cxnSp macro="">
      <xdr:nvCxnSpPr>
        <xdr:cNvPr id="552" name="直線コネクタ 551">
          <a:extLst>
            <a:ext uri="{FF2B5EF4-FFF2-40B4-BE49-F238E27FC236}">
              <a16:creationId xmlns:a16="http://schemas.microsoft.com/office/drawing/2014/main" xmlns="" id="{61CCC531-8FFF-4C9D-9B87-FCAC64951EF9}"/>
            </a:ext>
          </a:extLst>
        </xdr:cNvPr>
        <xdr:cNvCxnSpPr/>
      </xdr:nvCxnSpPr>
      <xdr:spPr>
        <a:xfrm>
          <a:off x="14287500" y="182820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117583</xdr:rowOff>
    </xdr:from>
    <xdr:ext cx="340478" cy="259045"/>
    <xdr:sp macro="" textlink="">
      <xdr:nvSpPr>
        <xdr:cNvPr id="553" name="【庁舎】&#10;有形固定資産減価償却率最大値テキスト">
          <a:extLst>
            <a:ext uri="{FF2B5EF4-FFF2-40B4-BE49-F238E27FC236}">
              <a16:creationId xmlns:a16="http://schemas.microsoft.com/office/drawing/2014/main" xmlns="" id="{DD63B08C-CB4C-4161-8378-37CC7472C80D}"/>
            </a:ext>
          </a:extLst>
        </xdr:cNvPr>
        <xdr:cNvSpPr txBox="1"/>
      </xdr:nvSpPr>
      <xdr:spPr>
        <a:xfrm>
          <a:off x="14414500" y="165463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170906</xdr:rowOff>
    </xdr:from>
    <xdr:to>
      <xdr:col>86</xdr:col>
      <xdr:colOff>25400</xdr:colOff>
      <xdr:row>99</xdr:row>
      <xdr:rowOff>170906</xdr:rowOff>
    </xdr:to>
    <xdr:cxnSp macro="">
      <xdr:nvCxnSpPr>
        <xdr:cNvPr id="554" name="直線コネクタ 553">
          <a:extLst>
            <a:ext uri="{FF2B5EF4-FFF2-40B4-BE49-F238E27FC236}">
              <a16:creationId xmlns:a16="http://schemas.microsoft.com/office/drawing/2014/main" xmlns="" id="{E5735875-5397-40F5-AF4B-CED1BA8FDDC9}"/>
            </a:ext>
          </a:extLst>
        </xdr:cNvPr>
        <xdr:cNvCxnSpPr/>
      </xdr:nvCxnSpPr>
      <xdr:spPr>
        <a:xfrm>
          <a:off x="14287500" y="167672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56078</xdr:rowOff>
    </xdr:from>
    <xdr:ext cx="405111" cy="259045"/>
    <xdr:sp macro="" textlink="">
      <xdr:nvSpPr>
        <xdr:cNvPr id="555" name="【庁舎】&#10;有形固定資産減価償却率平均値テキスト">
          <a:extLst>
            <a:ext uri="{FF2B5EF4-FFF2-40B4-BE49-F238E27FC236}">
              <a16:creationId xmlns:a16="http://schemas.microsoft.com/office/drawing/2014/main" xmlns="" id="{FACEF1C5-4E3B-4FC0-A90B-0952B290A390}"/>
            </a:ext>
          </a:extLst>
        </xdr:cNvPr>
        <xdr:cNvSpPr txBox="1"/>
      </xdr:nvSpPr>
      <xdr:spPr>
        <a:xfrm>
          <a:off x="14414500" y="17490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77651</xdr:rowOff>
    </xdr:from>
    <xdr:to>
      <xdr:col>85</xdr:col>
      <xdr:colOff>177800</xdr:colOff>
      <xdr:row>105</xdr:row>
      <xdr:rowOff>7801</xdr:rowOff>
    </xdr:to>
    <xdr:sp macro="" textlink="">
      <xdr:nvSpPr>
        <xdr:cNvPr id="556" name="フローチャート: 判断 555">
          <a:extLst>
            <a:ext uri="{FF2B5EF4-FFF2-40B4-BE49-F238E27FC236}">
              <a16:creationId xmlns:a16="http://schemas.microsoft.com/office/drawing/2014/main" xmlns="" id="{E6B84F69-A850-4095-BBCD-1F4AB885B491}"/>
            </a:ext>
          </a:extLst>
        </xdr:cNvPr>
        <xdr:cNvSpPr/>
      </xdr:nvSpPr>
      <xdr:spPr>
        <a:xfrm>
          <a:off x="14325600" y="1751221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557" name="フローチャート: 判断 556">
          <a:extLst>
            <a:ext uri="{FF2B5EF4-FFF2-40B4-BE49-F238E27FC236}">
              <a16:creationId xmlns:a16="http://schemas.microsoft.com/office/drawing/2014/main" xmlns="" id="{079CE4A1-8623-4408-8945-A016D211B8BA}"/>
            </a:ext>
          </a:extLst>
        </xdr:cNvPr>
        <xdr:cNvSpPr/>
      </xdr:nvSpPr>
      <xdr:spPr>
        <a:xfrm>
          <a:off x="13578840" y="175056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100512</xdr:rowOff>
    </xdr:from>
    <xdr:to>
      <xdr:col>76</xdr:col>
      <xdr:colOff>165100</xdr:colOff>
      <xdr:row>105</xdr:row>
      <xdr:rowOff>30662</xdr:rowOff>
    </xdr:to>
    <xdr:sp macro="" textlink="">
      <xdr:nvSpPr>
        <xdr:cNvPr id="558" name="フローチャート: 判断 557">
          <a:extLst>
            <a:ext uri="{FF2B5EF4-FFF2-40B4-BE49-F238E27FC236}">
              <a16:creationId xmlns:a16="http://schemas.microsoft.com/office/drawing/2014/main" xmlns="" id="{86186E32-8103-4280-9F4C-0D7D077857A8}"/>
            </a:ext>
          </a:extLst>
        </xdr:cNvPr>
        <xdr:cNvSpPr/>
      </xdr:nvSpPr>
      <xdr:spPr>
        <a:xfrm>
          <a:off x="12804140" y="175350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144599</xdr:rowOff>
    </xdr:from>
    <xdr:to>
      <xdr:col>72</xdr:col>
      <xdr:colOff>38100</xdr:colOff>
      <xdr:row>105</xdr:row>
      <xdr:rowOff>74749</xdr:rowOff>
    </xdr:to>
    <xdr:sp macro="" textlink="">
      <xdr:nvSpPr>
        <xdr:cNvPr id="559" name="フローチャート: 判断 558">
          <a:extLst>
            <a:ext uri="{FF2B5EF4-FFF2-40B4-BE49-F238E27FC236}">
              <a16:creationId xmlns:a16="http://schemas.microsoft.com/office/drawing/2014/main" xmlns="" id="{88918E28-048D-4F1D-85B9-8D96F38AB44A}"/>
            </a:ext>
          </a:extLst>
        </xdr:cNvPr>
        <xdr:cNvSpPr/>
      </xdr:nvSpPr>
      <xdr:spPr>
        <a:xfrm>
          <a:off x="12029440" y="1757915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97245</xdr:rowOff>
    </xdr:from>
    <xdr:to>
      <xdr:col>67</xdr:col>
      <xdr:colOff>101600</xdr:colOff>
      <xdr:row>105</xdr:row>
      <xdr:rowOff>27395</xdr:rowOff>
    </xdr:to>
    <xdr:sp macro="" textlink="">
      <xdr:nvSpPr>
        <xdr:cNvPr id="560" name="フローチャート: 判断 559">
          <a:extLst>
            <a:ext uri="{FF2B5EF4-FFF2-40B4-BE49-F238E27FC236}">
              <a16:creationId xmlns:a16="http://schemas.microsoft.com/office/drawing/2014/main" xmlns="" id="{573BECA0-1BCE-448B-8295-15ADA15BF03A}"/>
            </a:ext>
          </a:extLst>
        </xdr:cNvPr>
        <xdr:cNvSpPr/>
      </xdr:nvSpPr>
      <xdr:spPr>
        <a:xfrm>
          <a:off x="11231880" y="175318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61" name="テキスト ボックス 560">
          <a:extLst>
            <a:ext uri="{FF2B5EF4-FFF2-40B4-BE49-F238E27FC236}">
              <a16:creationId xmlns:a16="http://schemas.microsoft.com/office/drawing/2014/main" xmlns="" id="{C80453FD-8BD5-44DE-BB47-C05FF754D3B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62" name="テキスト ボックス 561">
          <a:extLst>
            <a:ext uri="{FF2B5EF4-FFF2-40B4-BE49-F238E27FC236}">
              <a16:creationId xmlns:a16="http://schemas.microsoft.com/office/drawing/2014/main" xmlns="" id="{F95DEE6A-28F5-43C8-B4CF-2E654F3BA129}"/>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63" name="テキスト ボックス 562">
          <a:extLst>
            <a:ext uri="{FF2B5EF4-FFF2-40B4-BE49-F238E27FC236}">
              <a16:creationId xmlns:a16="http://schemas.microsoft.com/office/drawing/2014/main" xmlns="" id="{895AFFDD-EFBE-463A-B977-F0CC78C4B821}"/>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64" name="テキスト ボックス 563">
          <a:extLst>
            <a:ext uri="{FF2B5EF4-FFF2-40B4-BE49-F238E27FC236}">
              <a16:creationId xmlns:a16="http://schemas.microsoft.com/office/drawing/2014/main" xmlns="" id="{C94AF6ED-3C60-4926-B6F8-FFDE5ED30217}"/>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65" name="テキスト ボックス 564">
          <a:extLst>
            <a:ext uri="{FF2B5EF4-FFF2-40B4-BE49-F238E27FC236}">
              <a16:creationId xmlns:a16="http://schemas.microsoft.com/office/drawing/2014/main" xmlns="" id="{EC77DB32-7755-4E06-9D7A-24B938C79FF9}"/>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20501</xdr:rowOff>
    </xdr:from>
    <xdr:to>
      <xdr:col>85</xdr:col>
      <xdr:colOff>177800</xdr:colOff>
      <xdr:row>104</xdr:row>
      <xdr:rowOff>122101</xdr:rowOff>
    </xdr:to>
    <xdr:sp macro="" textlink="">
      <xdr:nvSpPr>
        <xdr:cNvPr id="566" name="楕円 565">
          <a:extLst>
            <a:ext uri="{FF2B5EF4-FFF2-40B4-BE49-F238E27FC236}">
              <a16:creationId xmlns:a16="http://schemas.microsoft.com/office/drawing/2014/main" xmlns="" id="{DCA28541-4179-4F7A-8AFB-2FDF1190A625}"/>
            </a:ext>
          </a:extLst>
        </xdr:cNvPr>
        <xdr:cNvSpPr/>
      </xdr:nvSpPr>
      <xdr:spPr>
        <a:xfrm>
          <a:off x="14325600" y="17455061"/>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43378</xdr:rowOff>
    </xdr:from>
    <xdr:ext cx="405111" cy="259045"/>
    <xdr:sp macro="" textlink="">
      <xdr:nvSpPr>
        <xdr:cNvPr id="567" name="【庁舎】&#10;有形固定資産減価償却率該当値テキスト">
          <a:extLst>
            <a:ext uri="{FF2B5EF4-FFF2-40B4-BE49-F238E27FC236}">
              <a16:creationId xmlns:a16="http://schemas.microsoft.com/office/drawing/2014/main" xmlns="" id="{1C279D8D-F026-4A55-9FEC-4C4CC6F33543}"/>
            </a:ext>
          </a:extLst>
        </xdr:cNvPr>
        <xdr:cNvSpPr txBox="1"/>
      </xdr:nvSpPr>
      <xdr:spPr>
        <a:xfrm>
          <a:off x="14414500" y="17310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129902</xdr:rowOff>
    </xdr:from>
    <xdr:to>
      <xdr:col>81</xdr:col>
      <xdr:colOff>101600</xdr:colOff>
      <xdr:row>104</xdr:row>
      <xdr:rowOff>60052</xdr:rowOff>
    </xdr:to>
    <xdr:sp macro="" textlink="">
      <xdr:nvSpPr>
        <xdr:cNvPr id="568" name="楕円 567">
          <a:extLst>
            <a:ext uri="{FF2B5EF4-FFF2-40B4-BE49-F238E27FC236}">
              <a16:creationId xmlns:a16="http://schemas.microsoft.com/office/drawing/2014/main" xmlns="" id="{E6CB0BCC-9CB4-466C-975B-C88E94BEB278}"/>
            </a:ext>
          </a:extLst>
        </xdr:cNvPr>
        <xdr:cNvSpPr/>
      </xdr:nvSpPr>
      <xdr:spPr>
        <a:xfrm>
          <a:off x="13578840" y="173968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9252</xdr:rowOff>
    </xdr:from>
    <xdr:to>
      <xdr:col>85</xdr:col>
      <xdr:colOff>127000</xdr:colOff>
      <xdr:row>104</xdr:row>
      <xdr:rowOff>71301</xdr:rowOff>
    </xdr:to>
    <xdr:cxnSp macro="">
      <xdr:nvCxnSpPr>
        <xdr:cNvPr id="569" name="直線コネクタ 568">
          <a:extLst>
            <a:ext uri="{FF2B5EF4-FFF2-40B4-BE49-F238E27FC236}">
              <a16:creationId xmlns:a16="http://schemas.microsoft.com/office/drawing/2014/main" xmlns="" id="{72C629C8-1DE0-4EC4-A84C-CC19C896E7C5}"/>
            </a:ext>
          </a:extLst>
        </xdr:cNvPr>
        <xdr:cNvCxnSpPr/>
      </xdr:nvCxnSpPr>
      <xdr:spPr>
        <a:xfrm>
          <a:off x="13629640" y="17443812"/>
          <a:ext cx="74676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97245</xdr:rowOff>
    </xdr:from>
    <xdr:to>
      <xdr:col>76</xdr:col>
      <xdr:colOff>165100</xdr:colOff>
      <xdr:row>104</xdr:row>
      <xdr:rowOff>27395</xdr:rowOff>
    </xdr:to>
    <xdr:sp macro="" textlink="">
      <xdr:nvSpPr>
        <xdr:cNvPr id="570" name="楕円 569">
          <a:extLst>
            <a:ext uri="{FF2B5EF4-FFF2-40B4-BE49-F238E27FC236}">
              <a16:creationId xmlns:a16="http://schemas.microsoft.com/office/drawing/2014/main" xmlns="" id="{7138D56C-3905-4803-8D5D-91CC0508F0FA}"/>
            </a:ext>
          </a:extLst>
        </xdr:cNvPr>
        <xdr:cNvSpPr/>
      </xdr:nvSpPr>
      <xdr:spPr>
        <a:xfrm>
          <a:off x="12804140" y="173641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148045</xdr:rowOff>
    </xdr:from>
    <xdr:to>
      <xdr:col>81</xdr:col>
      <xdr:colOff>50800</xdr:colOff>
      <xdr:row>104</xdr:row>
      <xdr:rowOff>9252</xdr:rowOff>
    </xdr:to>
    <xdr:cxnSp macro="">
      <xdr:nvCxnSpPr>
        <xdr:cNvPr id="571" name="直線コネクタ 570">
          <a:extLst>
            <a:ext uri="{FF2B5EF4-FFF2-40B4-BE49-F238E27FC236}">
              <a16:creationId xmlns:a16="http://schemas.microsoft.com/office/drawing/2014/main" xmlns="" id="{FA835047-4D8A-43F4-B4E2-81B7E0687A94}"/>
            </a:ext>
          </a:extLst>
        </xdr:cNvPr>
        <xdr:cNvCxnSpPr/>
      </xdr:nvCxnSpPr>
      <xdr:spPr>
        <a:xfrm>
          <a:off x="12854940" y="17414965"/>
          <a:ext cx="77470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66221</xdr:rowOff>
    </xdr:from>
    <xdr:to>
      <xdr:col>72</xdr:col>
      <xdr:colOff>38100</xdr:colOff>
      <xdr:row>103</xdr:row>
      <xdr:rowOff>167821</xdr:rowOff>
    </xdr:to>
    <xdr:sp macro="" textlink="">
      <xdr:nvSpPr>
        <xdr:cNvPr id="572" name="楕円 571">
          <a:extLst>
            <a:ext uri="{FF2B5EF4-FFF2-40B4-BE49-F238E27FC236}">
              <a16:creationId xmlns:a16="http://schemas.microsoft.com/office/drawing/2014/main" xmlns="" id="{BA7A690E-A512-461C-B420-F03B45E04672}"/>
            </a:ext>
          </a:extLst>
        </xdr:cNvPr>
        <xdr:cNvSpPr/>
      </xdr:nvSpPr>
      <xdr:spPr>
        <a:xfrm>
          <a:off x="12029440" y="1733314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117021</xdr:rowOff>
    </xdr:from>
    <xdr:to>
      <xdr:col>76</xdr:col>
      <xdr:colOff>114300</xdr:colOff>
      <xdr:row>103</xdr:row>
      <xdr:rowOff>148045</xdr:rowOff>
    </xdr:to>
    <xdr:cxnSp macro="">
      <xdr:nvCxnSpPr>
        <xdr:cNvPr id="573" name="直線コネクタ 572">
          <a:extLst>
            <a:ext uri="{FF2B5EF4-FFF2-40B4-BE49-F238E27FC236}">
              <a16:creationId xmlns:a16="http://schemas.microsoft.com/office/drawing/2014/main" xmlns="" id="{CB653AF1-ABF9-4B92-A203-B72C2B83AD1B}"/>
            </a:ext>
          </a:extLst>
        </xdr:cNvPr>
        <xdr:cNvCxnSpPr/>
      </xdr:nvCxnSpPr>
      <xdr:spPr>
        <a:xfrm>
          <a:off x="12072620" y="17383941"/>
          <a:ext cx="78232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35198</xdr:rowOff>
    </xdr:from>
    <xdr:to>
      <xdr:col>67</xdr:col>
      <xdr:colOff>101600</xdr:colOff>
      <xdr:row>103</xdr:row>
      <xdr:rowOff>136798</xdr:rowOff>
    </xdr:to>
    <xdr:sp macro="" textlink="">
      <xdr:nvSpPr>
        <xdr:cNvPr id="574" name="楕円 573">
          <a:extLst>
            <a:ext uri="{FF2B5EF4-FFF2-40B4-BE49-F238E27FC236}">
              <a16:creationId xmlns:a16="http://schemas.microsoft.com/office/drawing/2014/main" xmlns="" id="{3A66F7CB-BEB6-4810-A4C1-F033ACB1B531}"/>
            </a:ext>
          </a:extLst>
        </xdr:cNvPr>
        <xdr:cNvSpPr/>
      </xdr:nvSpPr>
      <xdr:spPr>
        <a:xfrm>
          <a:off x="11231880" y="1730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85998</xdr:rowOff>
    </xdr:from>
    <xdr:to>
      <xdr:col>71</xdr:col>
      <xdr:colOff>177800</xdr:colOff>
      <xdr:row>103</xdr:row>
      <xdr:rowOff>117021</xdr:rowOff>
    </xdr:to>
    <xdr:cxnSp macro="">
      <xdr:nvCxnSpPr>
        <xdr:cNvPr id="575" name="直線コネクタ 574">
          <a:extLst>
            <a:ext uri="{FF2B5EF4-FFF2-40B4-BE49-F238E27FC236}">
              <a16:creationId xmlns:a16="http://schemas.microsoft.com/office/drawing/2014/main" xmlns="" id="{74B93696-7B41-483C-A132-FA1612AB1E82}"/>
            </a:ext>
          </a:extLst>
        </xdr:cNvPr>
        <xdr:cNvCxnSpPr/>
      </xdr:nvCxnSpPr>
      <xdr:spPr>
        <a:xfrm>
          <a:off x="11282680" y="17352918"/>
          <a:ext cx="78994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163847</xdr:rowOff>
    </xdr:from>
    <xdr:ext cx="405111" cy="259045"/>
    <xdr:sp macro="" textlink="">
      <xdr:nvSpPr>
        <xdr:cNvPr id="576" name="n_1aveValue【庁舎】&#10;有形固定資産減価償却率">
          <a:extLst>
            <a:ext uri="{FF2B5EF4-FFF2-40B4-BE49-F238E27FC236}">
              <a16:creationId xmlns:a16="http://schemas.microsoft.com/office/drawing/2014/main" xmlns="" id="{AA70EBED-34EF-40B4-B3E8-17EE67AF650D}"/>
            </a:ext>
          </a:extLst>
        </xdr:cNvPr>
        <xdr:cNvSpPr txBox="1"/>
      </xdr:nvSpPr>
      <xdr:spPr>
        <a:xfrm>
          <a:off x="13437244" y="17598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21789</xdr:rowOff>
    </xdr:from>
    <xdr:ext cx="405111" cy="259045"/>
    <xdr:sp macro="" textlink="">
      <xdr:nvSpPr>
        <xdr:cNvPr id="577" name="n_2aveValue【庁舎】&#10;有形固定資産減価償却率">
          <a:extLst>
            <a:ext uri="{FF2B5EF4-FFF2-40B4-BE49-F238E27FC236}">
              <a16:creationId xmlns:a16="http://schemas.microsoft.com/office/drawing/2014/main" xmlns="" id="{4431D650-81BF-4150-B2A8-CBB315717171}"/>
            </a:ext>
          </a:extLst>
        </xdr:cNvPr>
        <xdr:cNvSpPr txBox="1"/>
      </xdr:nvSpPr>
      <xdr:spPr>
        <a:xfrm>
          <a:off x="12675244" y="17623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65876</xdr:rowOff>
    </xdr:from>
    <xdr:ext cx="405111" cy="259045"/>
    <xdr:sp macro="" textlink="">
      <xdr:nvSpPr>
        <xdr:cNvPr id="578" name="n_3aveValue【庁舎】&#10;有形固定資産減価償却率">
          <a:extLst>
            <a:ext uri="{FF2B5EF4-FFF2-40B4-BE49-F238E27FC236}">
              <a16:creationId xmlns:a16="http://schemas.microsoft.com/office/drawing/2014/main" xmlns="" id="{F4586625-C76E-48C7-84AE-966E16678789}"/>
            </a:ext>
          </a:extLst>
        </xdr:cNvPr>
        <xdr:cNvSpPr txBox="1"/>
      </xdr:nvSpPr>
      <xdr:spPr>
        <a:xfrm>
          <a:off x="11900544" y="17668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18522</xdr:rowOff>
    </xdr:from>
    <xdr:ext cx="405111" cy="259045"/>
    <xdr:sp macro="" textlink="">
      <xdr:nvSpPr>
        <xdr:cNvPr id="579" name="n_4aveValue【庁舎】&#10;有形固定資産減価償却率">
          <a:extLst>
            <a:ext uri="{FF2B5EF4-FFF2-40B4-BE49-F238E27FC236}">
              <a16:creationId xmlns:a16="http://schemas.microsoft.com/office/drawing/2014/main" xmlns="" id="{E86B81A4-DF19-4213-B3F3-8B4783FEA1CE}"/>
            </a:ext>
          </a:extLst>
        </xdr:cNvPr>
        <xdr:cNvSpPr txBox="1"/>
      </xdr:nvSpPr>
      <xdr:spPr>
        <a:xfrm>
          <a:off x="11102984" y="17620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76579</xdr:rowOff>
    </xdr:from>
    <xdr:ext cx="405111" cy="259045"/>
    <xdr:sp macro="" textlink="">
      <xdr:nvSpPr>
        <xdr:cNvPr id="580" name="n_1mainValue【庁舎】&#10;有形固定資産減価償却率">
          <a:extLst>
            <a:ext uri="{FF2B5EF4-FFF2-40B4-BE49-F238E27FC236}">
              <a16:creationId xmlns:a16="http://schemas.microsoft.com/office/drawing/2014/main" xmlns="" id="{BE014627-25C5-495B-892C-87E337227607}"/>
            </a:ext>
          </a:extLst>
        </xdr:cNvPr>
        <xdr:cNvSpPr txBox="1"/>
      </xdr:nvSpPr>
      <xdr:spPr>
        <a:xfrm>
          <a:off x="13437244" y="17175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43922</xdr:rowOff>
    </xdr:from>
    <xdr:ext cx="405111" cy="259045"/>
    <xdr:sp macro="" textlink="">
      <xdr:nvSpPr>
        <xdr:cNvPr id="581" name="n_2mainValue【庁舎】&#10;有形固定資産減価償却率">
          <a:extLst>
            <a:ext uri="{FF2B5EF4-FFF2-40B4-BE49-F238E27FC236}">
              <a16:creationId xmlns:a16="http://schemas.microsoft.com/office/drawing/2014/main" xmlns="" id="{9579081C-03AA-40E2-ACAC-9EA32022BC98}"/>
            </a:ext>
          </a:extLst>
        </xdr:cNvPr>
        <xdr:cNvSpPr txBox="1"/>
      </xdr:nvSpPr>
      <xdr:spPr>
        <a:xfrm>
          <a:off x="12675244" y="1714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12898</xdr:rowOff>
    </xdr:from>
    <xdr:ext cx="405111" cy="259045"/>
    <xdr:sp macro="" textlink="">
      <xdr:nvSpPr>
        <xdr:cNvPr id="582" name="n_3mainValue【庁舎】&#10;有形固定資産減価償却率">
          <a:extLst>
            <a:ext uri="{FF2B5EF4-FFF2-40B4-BE49-F238E27FC236}">
              <a16:creationId xmlns:a16="http://schemas.microsoft.com/office/drawing/2014/main" xmlns="" id="{F65D2353-D53A-4AA5-BEDA-02E9C4F7FEB6}"/>
            </a:ext>
          </a:extLst>
        </xdr:cNvPr>
        <xdr:cNvSpPr txBox="1"/>
      </xdr:nvSpPr>
      <xdr:spPr>
        <a:xfrm>
          <a:off x="11900544" y="17112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153325</xdr:rowOff>
    </xdr:from>
    <xdr:ext cx="405111" cy="259045"/>
    <xdr:sp macro="" textlink="">
      <xdr:nvSpPr>
        <xdr:cNvPr id="583" name="n_4mainValue【庁舎】&#10;有形固定資産減価償却率">
          <a:extLst>
            <a:ext uri="{FF2B5EF4-FFF2-40B4-BE49-F238E27FC236}">
              <a16:creationId xmlns:a16="http://schemas.microsoft.com/office/drawing/2014/main" xmlns="" id="{DBFFDB59-A302-4939-90CF-50CFA8EAE81B}"/>
            </a:ext>
          </a:extLst>
        </xdr:cNvPr>
        <xdr:cNvSpPr txBox="1"/>
      </xdr:nvSpPr>
      <xdr:spPr>
        <a:xfrm>
          <a:off x="11102984" y="17084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4" name="正方形/長方形 583">
          <a:extLst>
            <a:ext uri="{FF2B5EF4-FFF2-40B4-BE49-F238E27FC236}">
              <a16:creationId xmlns:a16="http://schemas.microsoft.com/office/drawing/2014/main" xmlns="" id="{A7E02023-D636-4631-83AB-464D2DEC8291}"/>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5" name="正方形/長方形 584">
          <a:extLst>
            <a:ext uri="{FF2B5EF4-FFF2-40B4-BE49-F238E27FC236}">
              <a16:creationId xmlns:a16="http://schemas.microsoft.com/office/drawing/2014/main" xmlns="" id="{DE9FD201-AC70-4EE1-9610-B67B679C1031}"/>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86" name="正方形/長方形 585">
          <a:extLst>
            <a:ext uri="{FF2B5EF4-FFF2-40B4-BE49-F238E27FC236}">
              <a16:creationId xmlns:a16="http://schemas.microsoft.com/office/drawing/2014/main" xmlns="" id="{42DDB8BA-9FD5-4C50-8138-E0DF8B8C5B3A}"/>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87" name="正方形/長方形 586">
          <a:extLst>
            <a:ext uri="{FF2B5EF4-FFF2-40B4-BE49-F238E27FC236}">
              <a16:creationId xmlns:a16="http://schemas.microsoft.com/office/drawing/2014/main" xmlns="" id="{3B3F848E-4CC4-4769-BED6-6EC1A30CCB0E}"/>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88" name="正方形/長方形 587">
          <a:extLst>
            <a:ext uri="{FF2B5EF4-FFF2-40B4-BE49-F238E27FC236}">
              <a16:creationId xmlns:a16="http://schemas.microsoft.com/office/drawing/2014/main" xmlns="" id="{BCC097BF-F229-4D28-9824-2EC853ECA1EA}"/>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89" name="正方形/長方形 588">
          <a:extLst>
            <a:ext uri="{FF2B5EF4-FFF2-40B4-BE49-F238E27FC236}">
              <a16:creationId xmlns:a16="http://schemas.microsoft.com/office/drawing/2014/main" xmlns="" id="{EEA79526-9603-4D77-B473-E3AAD6F87204}"/>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0" name="正方形/長方形 589">
          <a:extLst>
            <a:ext uri="{FF2B5EF4-FFF2-40B4-BE49-F238E27FC236}">
              <a16:creationId xmlns:a16="http://schemas.microsoft.com/office/drawing/2014/main" xmlns="" id="{067B90E4-8CBF-4169-A2A6-4D342FC1DBD6}"/>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1" name="正方形/長方形 590">
          <a:extLst>
            <a:ext uri="{FF2B5EF4-FFF2-40B4-BE49-F238E27FC236}">
              <a16:creationId xmlns:a16="http://schemas.microsoft.com/office/drawing/2014/main" xmlns="" id="{D056C419-6E9D-41D4-9A7B-DF09FFBE5DBC}"/>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2" name="テキスト ボックス 591">
          <a:extLst>
            <a:ext uri="{FF2B5EF4-FFF2-40B4-BE49-F238E27FC236}">
              <a16:creationId xmlns:a16="http://schemas.microsoft.com/office/drawing/2014/main" xmlns="" id="{208F024A-80B9-402F-9EAA-A45DD1F4129E}"/>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3" name="直線コネクタ 592">
          <a:extLst>
            <a:ext uri="{FF2B5EF4-FFF2-40B4-BE49-F238E27FC236}">
              <a16:creationId xmlns:a16="http://schemas.microsoft.com/office/drawing/2014/main" xmlns="" id="{F36893B6-E0F7-457E-B0B9-7AF5E25660F7}"/>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94" name="直線コネクタ 593">
          <a:extLst>
            <a:ext uri="{FF2B5EF4-FFF2-40B4-BE49-F238E27FC236}">
              <a16:creationId xmlns:a16="http://schemas.microsoft.com/office/drawing/2014/main" xmlns="" id="{1A0D47E6-5CCF-4DCE-B10C-3413B1776735}"/>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95" name="テキスト ボックス 594">
          <a:extLst>
            <a:ext uri="{FF2B5EF4-FFF2-40B4-BE49-F238E27FC236}">
              <a16:creationId xmlns:a16="http://schemas.microsoft.com/office/drawing/2014/main" xmlns="" id="{85B9C7E4-877D-433E-B6C9-54DBA81FCFB8}"/>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96" name="直線コネクタ 595">
          <a:extLst>
            <a:ext uri="{FF2B5EF4-FFF2-40B4-BE49-F238E27FC236}">
              <a16:creationId xmlns:a16="http://schemas.microsoft.com/office/drawing/2014/main" xmlns="" id="{1F687A81-B9B9-4998-A6CD-2A07228ABDAD}"/>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97" name="テキスト ボックス 596">
          <a:extLst>
            <a:ext uri="{FF2B5EF4-FFF2-40B4-BE49-F238E27FC236}">
              <a16:creationId xmlns:a16="http://schemas.microsoft.com/office/drawing/2014/main" xmlns="" id="{9B005716-9A69-4C4E-8492-FE278560B06A}"/>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98" name="直線コネクタ 597">
          <a:extLst>
            <a:ext uri="{FF2B5EF4-FFF2-40B4-BE49-F238E27FC236}">
              <a16:creationId xmlns:a16="http://schemas.microsoft.com/office/drawing/2014/main" xmlns="" id="{422F57C0-55F4-48C8-8E25-73114DA5CCBE}"/>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99" name="テキスト ボックス 598">
          <a:extLst>
            <a:ext uri="{FF2B5EF4-FFF2-40B4-BE49-F238E27FC236}">
              <a16:creationId xmlns:a16="http://schemas.microsoft.com/office/drawing/2014/main" xmlns="" id="{6D362211-C951-4E83-BFCF-6E14307C1157}"/>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00" name="直線コネクタ 599">
          <a:extLst>
            <a:ext uri="{FF2B5EF4-FFF2-40B4-BE49-F238E27FC236}">
              <a16:creationId xmlns:a16="http://schemas.microsoft.com/office/drawing/2014/main" xmlns="" id="{9C5128A1-8C29-4AD5-ABFF-BAB02438AFDD}"/>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01" name="テキスト ボックス 600">
          <a:extLst>
            <a:ext uri="{FF2B5EF4-FFF2-40B4-BE49-F238E27FC236}">
              <a16:creationId xmlns:a16="http://schemas.microsoft.com/office/drawing/2014/main" xmlns="" id="{80636419-24C2-48C2-A069-E8D24478B9E3}"/>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02" name="直線コネクタ 601">
          <a:extLst>
            <a:ext uri="{FF2B5EF4-FFF2-40B4-BE49-F238E27FC236}">
              <a16:creationId xmlns:a16="http://schemas.microsoft.com/office/drawing/2014/main" xmlns="" id="{EAB473EA-816D-4947-94BC-0D8C2AA2E723}"/>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03" name="テキスト ボックス 602">
          <a:extLst>
            <a:ext uri="{FF2B5EF4-FFF2-40B4-BE49-F238E27FC236}">
              <a16:creationId xmlns:a16="http://schemas.microsoft.com/office/drawing/2014/main" xmlns="" id="{F7D55AFE-B8EB-42C2-BCC8-D261E3C8602D}"/>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04" name="直線コネクタ 603">
          <a:extLst>
            <a:ext uri="{FF2B5EF4-FFF2-40B4-BE49-F238E27FC236}">
              <a16:creationId xmlns:a16="http://schemas.microsoft.com/office/drawing/2014/main" xmlns="" id="{E96B59F0-051D-4EAF-B59A-704798FE53B5}"/>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05" name="テキスト ボックス 604">
          <a:extLst>
            <a:ext uri="{FF2B5EF4-FFF2-40B4-BE49-F238E27FC236}">
              <a16:creationId xmlns:a16="http://schemas.microsoft.com/office/drawing/2014/main" xmlns="" id="{40522441-A975-46DB-BEAA-0748A6E2098F}"/>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6" name="直線コネクタ 605">
          <a:extLst>
            <a:ext uri="{FF2B5EF4-FFF2-40B4-BE49-F238E27FC236}">
              <a16:creationId xmlns:a16="http://schemas.microsoft.com/office/drawing/2014/main" xmlns="" id="{25CFDB49-106E-44C2-9ACD-6BEDA3AC88DA}"/>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07" name="テキスト ボックス 606">
          <a:extLst>
            <a:ext uri="{FF2B5EF4-FFF2-40B4-BE49-F238E27FC236}">
              <a16:creationId xmlns:a16="http://schemas.microsoft.com/office/drawing/2014/main" xmlns="" id="{1A758180-5C2F-48A7-A5E9-2EFB939C2169}"/>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08" name="【庁舎】&#10;一人当たり面積グラフ枠">
          <a:extLst>
            <a:ext uri="{FF2B5EF4-FFF2-40B4-BE49-F238E27FC236}">
              <a16:creationId xmlns:a16="http://schemas.microsoft.com/office/drawing/2014/main" xmlns="" id="{0082AE63-A37F-41B1-9F97-31D16F94BBB1}"/>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106680</xdr:rowOff>
    </xdr:from>
    <xdr:to>
      <xdr:col>116</xdr:col>
      <xdr:colOff>62864</xdr:colOff>
      <xdr:row>107</xdr:row>
      <xdr:rowOff>156211</xdr:rowOff>
    </xdr:to>
    <xdr:cxnSp macro="">
      <xdr:nvCxnSpPr>
        <xdr:cNvPr id="609" name="直線コネクタ 608">
          <a:extLst>
            <a:ext uri="{FF2B5EF4-FFF2-40B4-BE49-F238E27FC236}">
              <a16:creationId xmlns:a16="http://schemas.microsoft.com/office/drawing/2014/main" xmlns="" id="{6E4BC457-2EFB-4E06-B566-A79E151AC3DC}"/>
            </a:ext>
          </a:extLst>
        </xdr:cNvPr>
        <xdr:cNvCxnSpPr/>
      </xdr:nvCxnSpPr>
      <xdr:spPr>
        <a:xfrm flipV="1">
          <a:off x="19509104" y="16870680"/>
          <a:ext cx="0" cy="1223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160038</xdr:rowOff>
    </xdr:from>
    <xdr:ext cx="469744" cy="259045"/>
    <xdr:sp macro="" textlink="">
      <xdr:nvSpPr>
        <xdr:cNvPr id="610" name="【庁舎】&#10;一人当たり面積最小値テキスト">
          <a:extLst>
            <a:ext uri="{FF2B5EF4-FFF2-40B4-BE49-F238E27FC236}">
              <a16:creationId xmlns:a16="http://schemas.microsoft.com/office/drawing/2014/main" xmlns="" id="{0C3BE6F4-F6A7-479F-A477-71332F348757}"/>
            </a:ext>
          </a:extLst>
        </xdr:cNvPr>
        <xdr:cNvSpPr txBox="1"/>
      </xdr:nvSpPr>
      <xdr:spPr>
        <a:xfrm>
          <a:off x="19547840" y="18097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156211</xdr:rowOff>
    </xdr:from>
    <xdr:to>
      <xdr:col>116</xdr:col>
      <xdr:colOff>152400</xdr:colOff>
      <xdr:row>107</xdr:row>
      <xdr:rowOff>156211</xdr:rowOff>
    </xdr:to>
    <xdr:cxnSp macro="">
      <xdr:nvCxnSpPr>
        <xdr:cNvPr id="611" name="直線コネクタ 610">
          <a:extLst>
            <a:ext uri="{FF2B5EF4-FFF2-40B4-BE49-F238E27FC236}">
              <a16:creationId xmlns:a16="http://schemas.microsoft.com/office/drawing/2014/main" xmlns="" id="{171D96C5-E0F5-4F19-BBFE-337AB8484175}"/>
            </a:ext>
          </a:extLst>
        </xdr:cNvPr>
        <xdr:cNvCxnSpPr/>
      </xdr:nvCxnSpPr>
      <xdr:spPr>
        <a:xfrm>
          <a:off x="19443700" y="180936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53357</xdr:rowOff>
    </xdr:from>
    <xdr:ext cx="469744" cy="259045"/>
    <xdr:sp macro="" textlink="">
      <xdr:nvSpPr>
        <xdr:cNvPr id="612" name="【庁舎】&#10;一人当たり面積最大値テキスト">
          <a:extLst>
            <a:ext uri="{FF2B5EF4-FFF2-40B4-BE49-F238E27FC236}">
              <a16:creationId xmlns:a16="http://schemas.microsoft.com/office/drawing/2014/main" xmlns="" id="{2977EFB5-99EB-404D-BE6A-4B51DAD36A49}"/>
            </a:ext>
          </a:extLst>
        </xdr:cNvPr>
        <xdr:cNvSpPr txBox="1"/>
      </xdr:nvSpPr>
      <xdr:spPr>
        <a:xfrm>
          <a:off x="19547840" y="16649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106680</xdr:rowOff>
    </xdr:from>
    <xdr:to>
      <xdr:col>116</xdr:col>
      <xdr:colOff>152400</xdr:colOff>
      <xdr:row>100</xdr:row>
      <xdr:rowOff>106680</xdr:rowOff>
    </xdr:to>
    <xdr:cxnSp macro="">
      <xdr:nvCxnSpPr>
        <xdr:cNvPr id="613" name="直線コネクタ 612">
          <a:extLst>
            <a:ext uri="{FF2B5EF4-FFF2-40B4-BE49-F238E27FC236}">
              <a16:creationId xmlns:a16="http://schemas.microsoft.com/office/drawing/2014/main" xmlns="" id="{426E62ED-3BA3-43EE-BB62-7CE051418F16}"/>
            </a:ext>
          </a:extLst>
        </xdr:cNvPr>
        <xdr:cNvCxnSpPr/>
      </xdr:nvCxnSpPr>
      <xdr:spPr>
        <a:xfrm>
          <a:off x="19443700" y="168706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7638</xdr:rowOff>
    </xdr:from>
    <xdr:ext cx="469744" cy="259045"/>
    <xdr:sp macro="" textlink="">
      <xdr:nvSpPr>
        <xdr:cNvPr id="614" name="【庁舎】&#10;一人当たり面積平均値テキスト">
          <a:extLst>
            <a:ext uri="{FF2B5EF4-FFF2-40B4-BE49-F238E27FC236}">
              <a16:creationId xmlns:a16="http://schemas.microsoft.com/office/drawing/2014/main" xmlns="" id="{3125C68C-E224-4A15-A0D1-6724E6DC8D61}"/>
            </a:ext>
          </a:extLst>
        </xdr:cNvPr>
        <xdr:cNvSpPr txBox="1"/>
      </xdr:nvSpPr>
      <xdr:spPr>
        <a:xfrm>
          <a:off x="19547840" y="17609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29211</xdr:rowOff>
    </xdr:from>
    <xdr:to>
      <xdr:col>116</xdr:col>
      <xdr:colOff>114300</xdr:colOff>
      <xdr:row>105</xdr:row>
      <xdr:rowOff>130811</xdr:rowOff>
    </xdr:to>
    <xdr:sp macro="" textlink="">
      <xdr:nvSpPr>
        <xdr:cNvPr id="615" name="フローチャート: 判断 614">
          <a:extLst>
            <a:ext uri="{FF2B5EF4-FFF2-40B4-BE49-F238E27FC236}">
              <a16:creationId xmlns:a16="http://schemas.microsoft.com/office/drawing/2014/main" xmlns="" id="{622A8994-B6DC-41F1-90AD-33A22A258F4C}"/>
            </a:ext>
          </a:extLst>
        </xdr:cNvPr>
        <xdr:cNvSpPr/>
      </xdr:nvSpPr>
      <xdr:spPr>
        <a:xfrm>
          <a:off x="19458940" y="1763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45538</xdr:rowOff>
    </xdr:from>
    <xdr:to>
      <xdr:col>112</xdr:col>
      <xdr:colOff>38100</xdr:colOff>
      <xdr:row>105</xdr:row>
      <xdr:rowOff>147138</xdr:rowOff>
    </xdr:to>
    <xdr:sp macro="" textlink="">
      <xdr:nvSpPr>
        <xdr:cNvPr id="616" name="フローチャート: 判断 615">
          <a:extLst>
            <a:ext uri="{FF2B5EF4-FFF2-40B4-BE49-F238E27FC236}">
              <a16:creationId xmlns:a16="http://schemas.microsoft.com/office/drawing/2014/main" xmlns="" id="{3E160703-655C-4507-9673-7F550153938F}"/>
            </a:ext>
          </a:extLst>
        </xdr:cNvPr>
        <xdr:cNvSpPr/>
      </xdr:nvSpPr>
      <xdr:spPr>
        <a:xfrm>
          <a:off x="18735040" y="1764773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60779</xdr:rowOff>
    </xdr:from>
    <xdr:to>
      <xdr:col>107</xdr:col>
      <xdr:colOff>101600</xdr:colOff>
      <xdr:row>105</xdr:row>
      <xdr:rowOff>162379</xdr:rowOff>
    </xdr:to>
    <xdr:sp macro="" textlink="">
      <xdr:nvSpPr>
        <xdr:cNvPr id="617" name="フローチャート: 判断 616">
          <a:extLst>
            <a:ext uri="{FF2B5EF4-FFF2-40B4-BE49-F238E27FC236}">
              <a16:creationId xmlns:a16="http://schemas.microsoft.com/office/drawing/2014/main" xmlns="" id="{6652CFFC-5146-487B-AC1A-17F1933F3B10}"/>
            </a:ext>
          </a:extLst>
        </xdr:cNvPr>
        <xdr:cNvSpPr/>
      </xdr:nvSpPr>
      <xdr:spPr>
        <a:xfrm>
          <a:off x="17937480" y="17662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110852</xdr:rowOff>
    </xdr:from>
    <xdr:to>
      <xdr:col>102</xdr:col>
      <xdr:colOff>165100</xdr:colOff>
      <xdr:row>106</xdr:row>
      <xdr:rowOff>41002</xdr:rowOff>
    </xdr:to>
    <xdr:sp macro="" textlink="">
      <xdr:nvSpPr>
        <xdr:cNvPr id="618" name="フローチャート: 判断 617">
          <a:extLst>
            <a:ext uri="{FF2B5EF4-FFF2-40B4-BE49-F238E27FC236}">
              <a16:creationId xmlns:a16="http://schemas.microsoft.com/office/drawing/2014/main" xmlns="" id="{DC1C0B30-7F3B-47B9-80DE-04869B6CF57C}"/>
            </a:ext>
          </a:extLst>
        </xdr:cNvPr>
        <xdr:cNvSpPr/>
      </xdr:nvSpPr>
      <xdr:spPr>
        <a:xfrm>
          <a:off x="17162780" y="177130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98879</xdr:rowOff>
    </xdr:from>
    <xdr:to>
      <xdr:col>98</xdr:col>
      <xdr:colOff>38100</xdr:colOff>
      <xdr:row>106</xdr:row>
      <xdr:rowOff>29029</xdr:rowOff>
    </xdr:to>
    <xdr:sp macro="" textlink="">
      <xdr:nvSpPr>
        <xdr:cNvPr id="619" name="フローチャート: 判断 618">
          <a:extLst>
            <a:ext uri="{FF2B5EF4-FFF2-40B4-BE49-F238E27FC236}">
              <a16:creationId xmlns:a16="http://schemas.microsoft.com/office/drawing/2014/main" xmlns="" id="{578C39BE-CDB2-44FA-BD77-64A6B9A4359B}"/>
            </a:ext>
          </a:extLst>
        </xdr:cNvPr>
        <xdr:cNvSpPr/>
      </xdr:nvSpPr>
      <xdr:spPr>
        <a:xfrm>
          <a:off x="16388080" y="1770107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20" name="テキスト ボックス 619">
          <a:extLst>
            <a:ext uri="{FF2B5EF4-FFF2-40B4-BE49-F238E27FC236}">
              <a16:creationId xmlns:a16="http://schemas.microsoft.com/office/drawing/2014/main" xmlns="" id="{8928A6A5-4BC1-4DED-A3A7-11EE0D656976}"/>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1" name="テキスト ボックス 620">
          <a:extLst>
            <a:ext uri="{FF2B5EF4-FFF2-40B4-BE49-F238E27FC236}">
              <a16:creationId xmlns:a16="http://schemas.microsoft.com/office/drawing/2014/main" xmlns="" id="{63D703C3-069D-42FB-8204-98A6545F5FF1}"/>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22" name="テキスト ボックス 621">
          <a:extLst>
            <a:ext uri="{FF2B5EF4-FFF2-40B4-BE49-F238E27FC236}">
              <a16:creationId xmlns:a16="http://schemas.microsoft.com/office/drawing/2014/main" xmlns="" id="{FDFE398B-907F-408D-8846-9B496A46387E}"/>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23" name="テキスト ボックス 622">
          <a:extLst>
            <a:ext uri="{FF2B5EF4-FFF2-40B4-BE49-F238E27FC236}">
              <a16:creationId xmlns:a16="http://schemas.microsoft.com/office/drawing/2014/main" xmlns="" id="{F25A3839-C18E-42C2-8BB9-07B52A0067C3}"/>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4" name="テキスト ボックス 623">
          <a:extLst>
            <a:ext uri="{FF2B5EF4-FFF2-40B4-BE49-F238E27FC236}">
              <a16:creationId xmlns:a16="http://schemas.microsoft.com/office/drawing/2014/main" xmlns="" id="{6A90D026-D28B-49F3-B1FE-592E0EB9E36C}"/>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114663</xdr:rowOff>
    </xdr:from>
    <xdr:to>
      <xdr:col>116</xdr:col>
      <xdr:colOff>114300</xdr:colOff>
      <xdr:row>103</xdr:row>
      <xdr:rowOff>44813</xdr:rowOff>
    </xdr:to>
    <xdr:sp macro="" textlink="">
      <xdr:nvSpPr>
        <xdr:cNvPr id="625" name="楕円 624">
          <a:extLst>
            <a:ext uri="{FF2B5EF4-FFF2-40B4-BE49-F238E27FC236}">
              <a16:creationId xmlns:a16="http://schemas.microsoft.com/office/drawing/2014/main" xmlns="" id="{80941DFA-7FD2-4E1E-A532-3DBC4B95E9A7}"/>
            </a:ext>
          </a:extLst>
        </xdr:cNvPr>
        <xdr:cNvSpPr/>
      </xdr:nvSpPr>
      <xdr:spPr>
        <a:xfrm>
          <a:off x="19458940" y="172139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137540</xdr:rowOff>
    </xdr:from>
    <xdr:ext cx="469744" cy="259045"/>
    <xdr:sp macro="" textlink="">
      <xdr:nvSpPr>
        <xdr:cNvPr id="626" name="【庁舎】&#10;一人当たり面積該当値テキスト">
          <a:extLst>
            <a:ext uri="{FF2B5EF4-FFF2-40B4-BE49-F238E27FC236}">
              <a16:creationId xmlns:a16="http://schemas.microsoft.com/office/drawing/2014/main" xmlns="" id="{67E1F964-EACF-42D5-8FB5-2A2425CB7C87}"/>
            </a:ext>
          </a:extLst>
        </xdr:cNvPr>
        <xdr:cNvSpPr txBox="1"/>
      </xdr:nvSpPr>
      <xdr:spPr>
        <a:xfrm>
          <a:off x="19547840" y="17069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125549</xdr:rowOff>
    </xdr:from>
    <xdr:to>
      <xdr:col>112</xdr:col>
      <xdr:colOff>38100</xdr:colOff>
      <xdr:row>103</xdr:row>
      <xdr:rowOff>55699</xdr:rowOff>
    </xdr:to>
    <xdr:sp macro="" textlink="">
      <xdr:nvSpPr>
        <xdr:cNvPr id="627" name="楕円 626">
          <a:extLst>
            <a:ext uri="{FF2B5EF4-FFF2-40B4-BE49-F238E27FC236}">
              <a16:creationId xmlns:a16="http://schemas.microsoft.com/office/drawing/2014/main" xmlns="" id="{4845B529-22BE-40F1-ABAF-598CA93B97D3}"/>
            </a:ext>
          </a:extLst>
        </xdr:cNvPr>
        <xdr:cNvSpPr/>
      </xdr:nvSpPr>
      <xdr:spPr>
        <a:xfrm>
          <a:off x="18735040" y="1722482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165463</xdr:rowOff>
    </xdr:from>
    <xdr:to>
      <xdr:col>116</xdr:col>
      <xdr:colOff>63500</xdr:colOff>
      <xdr:row>103</xdr:row>
      <xdr:rowOff>4899</xdr:rowOff>
    </xdr:to>
    <xdr:cxnSp macro="">
      <xdr:nvCxnSpPr>
        <xdr:cNvPr id="628" name="直線コネクタ 627">
          <a:extLst>
            <a:ext uri="{FF2B5EF4-FFF2-40B4-BE49-F238E27FC236}">
              <a16:creationId xmlns:a16="http://schemas.microsoft.com/office/drawing/2014/main" xmlns="" id="{10805967-1BE0-402D-A223-2E0C4ED584CF}"/>
            </a:ext>
          </a:extLst>
        </xdr:cNvPr>
        <xdr:cNvCxnSpPr/>
      </xdr:nvCxnSpPr>
      <xdr:spPr>
        <a:xfrm flipV="1">
          <a:off x="18778220" y="17264743"/>
          <a:ext cx="731520" cy="7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129902</xdr:rowOff>
    </xdr:from>
    <xdr:to>
      <xdr:col>107</xdr:col>
      <xdr:colOff>101600</xdr:colOff>
      <xdr:row>103</xdr:row>
      <xdr:rowOff>60052</xdr:rowOff>
    </xdr:to>
    <xdr:sp macro="" textlink="">
      <xdr:nvSpPr>
        <xdr:cNvPr id="629" name="楕円 628">
          <a:extLst>
            <a:ext uri="{FF2B5EF4-FFF2-40B4-BE49-F238E27FC236}">
              <a16:creationId xmlns:a16="http://schemas.microsoft.com/office/drawing/2014/main" xmlns="" id="{E9B460EE-4A49-4EA5-837F-CDACB26C157A}"/>
            </a:ext>
          </a:extLst>
        </xdr:cNvPr>
        <xdr:cNvSpPr/>
      </xdr:nvSpPr>
      <xdr:spPr>
        <a:xfrm>
          <a:off x="17937480" y="172291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4899</xdr:rowOff>
    </xdr:from>
    <xdr:to>
      <xdr:col>111</xdr:col>
      <xdr:colOff>177800</xdr:colOff>
      <xdr:row>103</xdr:row>
      <xdr:rowOff>9252</xdr:rowOff>
    </xdr:to>
    <xdr:cxnSp macro="">
      <xdr:nvCxnSpPr>
        <xdr:cNvPr id="630" name="直線コネクタ 629">
          <a:extLst>
            <a:ext uri="{FF2B5EF4-FFF2-40B4-BE49-F238E27FC236}">
              <a16:creationId xmlns:a16="http://schemas.microsoft.com/office/drawing/2014/main" xmlns="" id="{46F4958E-F6E4-41D2-B3DA-5E617BCC3054}"/>
            </a:ext>
          </a:extLst>
        </xdr:cNvPr>
        <xdr:cNvCxnSpPr/>
      </xdr:nvCxnSpPr>
      <xdr:spPr>
        <a:xfrm flipV="1">
          <a:off x="17988280" y="17271819"/>
          <a:ext cx="789940" cy="4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138612</xdr:rowOff>
    </xdr:from>
    <xdr:to>
      <xdr:col>102</xdr:col>
      <xdr:colOff>165100</xdr:colOff>
      <xdr:row>103</xdr:row>
      <xdr:rowOff>68762</xdr:rowOff>
    </xdr:to>
    <xdr:sp macro="" textlink="">
      <xdr:nvSpPr>
        <xdr:cNvPr id="631" name="楕円 630">
          <a:extLst>
            <a:ext uri="{FF2B5EF4-FFF2-40B4-BE49-F238E27FC236}">
              <a16:creationId xmlns:a16="http://schemas.microsoft.com/office/drawing/2014/main" xmlns="" id="{D38911D2-DC70-423A-A815-E565B0243816}"/>
            </a:ext>
          </a:extLst>
        </xdr:cNvPr>
        <xdr:cNvSpPr/>
      </xdr:nvSpPr>
      <xdr:spPr>
        <a:xfrm>
          <a:off x="17162780" y="172378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9252</xdr:rowOff>
    </xdr:from>
    <xdr:to>
      <xdr:col>107</xdr:col>
      <xdr:colOff>50800</xdr:colOff>
      <xdr:row>103</xdr:row>
      <xdr:rowOff>17962</xdr:rowOff>
    </xdr:to>
    <xdr:cxnSp macro="">
      <xdr:nvCxnSpPr>
        <xdr:cNvPr id="632" name="直線コネクタ 631">
          <a:extLst>
            <a:ext uri="{FF2B5EF4-FFF2-40B4-BE49-F238E27FC236}">
              <a16:creationId xmlns:a16="http://schemas.microsoft.com/office/drawing/2014/main" xmlns="" id="{B48EC6FA-5834-4310-9E40-9A7AFAB26C04}"/>
            </a:ext>
          </a:extLst>
        </xdr:cNvPr>
        <xdr:cNvCxnSpPr/>
      </xdr:nvCxnSpPr>
      <xdr:spPr>
        <a:xfrm flipV="1">
          <a:off x="17213580" y="17276172"/>
          <a:ext cx="774700" cy="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144055</xdr:rowOff>
    </xdr:from>
    <xdr:to>
      <xdr:col>98</xdr:col>
      <xdr:colOff>38100</xdr:colOff>
      <xdr:row>103</xdr:row>
      <xdr:rowOff>74205</xdr:rowOff>
    </xdr:to>
    <xdr:sp macro="" textlink="">
      <xdr:nvSpPr>
        <xdr:cNvPr id="633" name="楕円 632">
          <a:extLst>
            <a:ext uri="{FF2B5EF4-FFF2-40B4-BE49-F238E27FC236}">
              <a16:creationId xmlns:a16="http://schemas.microsoft.com/office/drawing/2014/main" xmlns="" id="{63C1BE89-CB58-463C-8B3A-1EE894B9D7AE}"/>
            </a:ext>
          </a:extLst>
        </xdr:cNvPr>
        <xdr:cNvSpPr/>
      </xdr:nvSpPr>
      <xdr:spPr>
        <a:xfrm>
          <a:off x="16388080" y="172433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17962</xdr:rowOff>
    </xdr:from>
    <xdr:to>
      <xdr:col>102</xdr:col>
      <xdr:colOff>114300</xdr:colOff>
      <xdr:row>103</xdr:row>
      <xdr:rowOff>23405</xdr:rowOff>
    </xdr:to>
    <xdr:cxnSp macro="">
      <xdr:nvCxnSpPr>
        <xdr:cNvPr id="634" name="直線コネクタ 633">
          <a:extLst>
            <a:ext uri="{FF2B5EF4-FFF2-40B4-BE49-F238E27FC236}">
              <a16:creationId xmlns:a16="http://schemas.microsoft.com/office/drawing/2014/main" xmlns="" id="{76DFCA2F-396D-400C-B27E-558F9E3244FC}"/>
            </a:ext>
          </a:extLst>
        </xdr:cNvPr>
        <xdr:cNvCxnSpPr/>
      </xdr:nvCxnSpPr>
      <xdr:spPr>
        <a:xfrm flipV="1">
          <a:off x="16431260" y="17284882"/>
          <a:ext cx="78232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138265</xdr:rowOff>
    </xdr:from>
    <xdr:ext cx="469744" cy="259045"/>
    <xdr:sp macro="" textlink="">
      <xdr:nvSpPr>
        <xdr:cNvPr id="635" name="n_1aveValue【庁舎】&#10;一人当たり面積">
          <a:extLst>
            <a:ext uri="{FF2B5EF4-FFF2-40B4-BE49-F238E27FC236}">
              <a16:creationId xmlns:a16="http://schemas.microsoft.com/office/drawing/2014/main" xmlns="" id="{73FF387E-A9F3-461A-A0C7-CF43A2AE8C48}"/>
            </a:ext>
          </a:extLst>
        </xdr:cNvPr>
        <xdr:cNvSpPr txBox="1"/>
      </xdr:nvSpPr>
      <xdr:spPr>
        <a:xfrm>
          <a:off x="18561127" y="17740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153506</xdr:rowOff>
    </xdr:from>
    <xdr:ext cx="469744" cy="259045"/>
    <xdr:sp macro="" textlink="">
      <xdr:nvSpPr>
        <xdr:cNvPr id="636" name="n_2aveValue【庁舎】&#10;一人当たり面積">
          <a:extLst>
            <a:ext uri="{FF2B5EF4-FFF2-40B4-BE49-F238E27FC236}">
              <a16:creationId xmlns:a16="http://schemas.microsoft.com/office/drawing/2014/main" xmlns="" id="{AAEB3D5E-F9A7-49EE-914D-B5C9BBE46C19}"/>
            </a:ext>
          </a:extLst>
        </xdr:cNvPr>
        <xdr:cNvSpPr txBox="1"/>
      </xdr:nvSpPr>
      <xdr:spPr>
        <a:xfrm>
          <a:off x="17776267" y="17755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32129</xdr:rowOff>
    </xdr:from>
    <xdr:ext cx="469744" cy="259045"/>
    <xdr:sp macro="" textlink="">
      <xdr:nvSpPr>
        <xdr:cNvPr id="637" name="n_3aveValue【庁舎】&#10;一人当たり面積">
          <a:extLst>
            <a:ext uri="{FF2B5EF4-FFF2-40B4-BE49-F238E27FC236}">
              <a16:creationId xmlns:a16="http://schemas.microsoft.com/office/drawing/2014/main" xmlns="" id="{9C466F93-6913-4035-9C2F-574CB1808FC8}"/>
            </a:ext>
          </a:extLst>
        </xdr:cNvPr>
        <xdr:cNvSpPr txBox="1"/>
      </xdr:nvSpPr>
      <xdr:spPr>
        <a:xfrm>
          <a:off x="17001567" y="17801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20156</xdr:rowOff>
    </xdr:from>
    <xdr:ext cx="469744" cy="259045"/>
    <xdr:sp macro="" textlink="">
      <xdr:nvSpPr>
        <xdr:cNvPr id="638" name="n_4aveValue【庁舎】&#10;一人当たり面積">
          <a:extLst>
            <a:ext uri="{FF2B5EF4-FFF2-40B4-BE49-F238E27FC236}">
              <a16:creationId xmlns:a16="http://schemas.microsoft.com/office/drawing/2014/main" xmlns="" id="{D8BCA823-2D0E-4196-B649-9EF22E2B9AEC}"/>
            </a:ext>
          </a:extLst>
        </xdr:cNvPr>
        <xdr:cNvSpPr txBox="1"/>
      </xdr:nvSpPr>
      <xdr:spPr>
        <a:xfrm>
          <a:off x="16226867" y="17789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72226</xdr:rowOff>
    </xdr:from>
    <xdr:ext cx="469744" cy="259045"/>
    <xdr:sp macro="" textlink="">
      <xdr:nvSpPr>
        <xdr:cNvPr id="639" name="n_1mainValue【庁舎】&#10;一人当たり面積">
          <a:extLst>
            <a:ext uri="{FF2B5EF4-FFF2-40B4-BE49-F238E27FC236}">
              <a16:creationId xmlns:a16="http://schemas.microsoft.com/office/drawing/2014/main" xmlns="" id="{15BBE63F-6BA8-4EDD-BD57-20A719BA51AF}"/>
            </a:ext>
          </a:extLst>
        </xdr:cNvPr>
        <xdr:cNvSpPr txBox="1"/>
      </xdr:nvSpPr>
      <xdr:spPr>
        <a:xfrm>
          <a:off x="18561127" y="1700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76579</xdr:rowOff>
    </xdr:from>
    <xdr:ext cx="469744" cy="259045"/>
    <xdr:sp macro="" textlink="">
      <xdr:nvSpPr>
        <xdr:cNvPr id="640" name="n_2mainValue【庁舎】&#10;一人当たり面積">
          <a:extLst>
            <a:ext uri="{FF2B5EF4-FFF2-40B4-BE49-F238E27FC236}">
              <a16:creationId xmlns:a16="http://schemas.microsoft.com/office/drawing/2014/main" xmlns="" id="{873D9142-2943-4702-9C4C-CBA52A959737}"/>
            </a:ext>
          </a:extLst>
        </xdr:cNvPr>
        <xdr:cNvSpPr txBox="1"/>
      </xdr:nvSpPr>
      <xdr:spPr>
        <a:xfrm>
          <a:off x="17776267" y="17008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85289</xdr:rowOff>
    </xdr:from>
    <xdr:ext cx="469744" cy="259045"/>
    <xdr:sp macro="" textlink="">
      <xdr:nvSpPr>
        <xdr:cNvPr id="641" name="n_3mainValue【庁舎】&#10;一人当たり面積">
          <a:extLst>
            <a:ext uri="{FF2B5EF4-FFF2-40B4-BE49-F238E27FC236}">
              <a16:creationId xmlns:a16="http://schemas.microsoft.com/office/drawing/2014/main" xmlns="" id="{FCAC8201-F5BB-43A8-B183-34726F7AD628}"/>
            </a:ext>
          </a:extLst>
        </xdr:cNvPr>
        <xdr:cNvSpPr txBox="1"/>
      </xdr:nvSpPr>
      <xdr:spPr>
        <a:xfrm>
          <a:off x="17001567" y="17016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90732</xdr:rowOff>
    </xdr:from>
    <xdr:ext cx="469744" cy="259045"/>
    <xdr:sp macro="" textlink="">
      <xdr:nvSpPr>
        <xdr:cNvPr id="642" name="n_4mainValue【庁舎】&#10;一人当たり面積">
          <a:extLst>
            <a:ext uri="{FF2B5EF4-FFF2-40B4-BE49-F238E27FC236}">
              <a16:creationId xmlns:a16="http://schemas.microsoft.com/office/drawing/2014/main" xmlns="" id="{59CFF6E9-0436-4DE4-9305-6B6E0FDA0546}"/>
            </a:ext>
          </a:extLst>
        </xdr:cNvPr>
        <xdr:cNvSpPr txBox="1"/>
      </xdr:nvSpPr>
      <xdr:spPr>
        <a:xfrm>
          <a:off x="16226867" y="1702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43" name="正方形/長方形 642">
          <a:extLst>
            <a:ext uri="{FF2B5EF4-FFF2-40B4-BE49-F238E27FC236}">
              <a16:creationId xmlns:a16="http://schemas.microsoft.com/office/drawing/2014/main" xmlns="" id="{E1E2998E-2F52-4D75-A958-97E8874C769A}"/>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44" name="正方形/長方形 643">
          <a:extLst>
            <a:ext uri="{FF2B5EF4-FFF2-40B4-BE49-F238E27FC236}">
              <a16:creationId xmlns:a16="http://schemas.microsoft.com/office/drawing/2014/main" xmlns="" id="{119175AB-CEEE-4C4A-8A2B-2D231EBC979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45" name="テキスト ボックス 644">
          <a:extLst>
            <a:ext uri="{FF2B5EF4-FFF2-40B4-BE49-F238E27FC236}">
              <a16:creationId xmlns:a16="http://schemas.microsoft.com/office/drawing/2014/main" xmlns="" id="{EB240394-EADA-4A9C-BB18-B6720EB11BB7}"/>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福祉施設については老朽化が進んでいるため、有形固定資産減価償却率が類似団体を大きく上回っている。また一人当たりの面積については、移住定住を促進し、抑制に努める。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一般廃棄物処理施設については、</a:t>
          </a:r>
          <a:r>
            <a:rPr kumimoji="1" lang="ja-JP" altLang="ja-JP" sz="1100">
              <a:solidFill>
                <a:schemeClr val="dk1"/>
              </a:solidFill>
              <a:effectLst/>
              <a:latin typeface="+mn-lt"/>
              <a:ea typeface="+mn-ea"/>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田川地区</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市町村共同で使用している施設のため</a:t>
          </a:r>
          <a:r>
            <a:rPr kumimoji="1" lang="ja-JP" altLang="en-US" sz="1100">
              <a:latin typeface="ＭＳ Ｐゴシック" panose="020B0600070205080204" pitchFamily="50" charset="-128"/>
              <a:ea typeface="ＭＳ Ｐゴシック" panose="020B0600070205080204" pitchFamily="50" charset="-128"/>
            </a:rPr>
            <a:t>一人当たりの面積が類似団体を大きく上回っている。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福岡県大任町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5,147
5,127
14.26
11,321,029
11,060,892
219,731
3,077,013
23,145,496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町内には零細な農業以外に中心となる産業が無いため、財政基盤が弱く、類似団体に比べ大きく下回っている。今後は人件費の削減や事業内容の精査など、歳出の徹底的な見直しを図るとともに、「最小の経費で最大の効果を上げる」という基本原則にのっとり、活力あるまちづくりを展開しつつ、財政の健全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xmlns=""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xmlns=""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xmlns=""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xmlns=""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xmlns=""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xmlns=""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xmlns=""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xmlns=""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xmlns=""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xmlns=""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xmlns=""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xmlns=""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xmlns=""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xmlns=""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xmlns=""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9374</xdr:rowOff>
    </xdr:from>
    <xdr:to>
      <xdr:col>23</xdr:col>
      <xdr:colOff>133350</xdr:colOff>
      <xdr:row>44</xdr:row>
      <xdr:rowOff>119138</xdr:rowOff>
    </xdr:to>
    <xdr:cxnSp macro="">
      <xdr:nvCxnSpPr>
        <xdr:cNvPr id="65" name="直線コネクタ 64">
          <a:extLst>
            <a:ext uri="{FF2B5EF4-FFF2-40B4-BE49-F238E27FC236}">
              <a16:creationId xmlns:a16="http://schemas.microsoft.com/office/drawing/2014/main" xmlns="" id="{00000000-0008-0000-0300-000041000000}"/>
            </a:ext>
          </a:extLst>
        </xdr:cNvPr>
        <xdr:cNvCxnSpPr/>
      </xdr:nvCxnSpPr>
      <xdr:spPr>
        <a:xfrm flipV="1">
          <a:off x="4953000" y="6353024"/>
          <a:ext cx="0" cy="13099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a:extLst>
            <a:ext uri="{FF2B5EF4-FFF2-40B4-BE49-F238E27FC236}">
              <a16:creationId xmlns:a16="http://schemas.microsoft.com/office/drawing/2014/main" xmlns="" id="{00000000-0008-0000-0300-000042000000}"/>
            </a:ext>
          </a:extLst>
        </xdr:cNvPr>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a:extLst>
            <a:ext uri="{FF2B5EF4-FFF2-40B4-BE49-F238E27FC236}">
              <a16:creationId xmlns:a16="http://schemas.microsoft.com/office/drawing/2014/main" xmlns="" id="{00000000-0008-0000-0300-000043000000}"/>
            </a:ext>
          </a:extLst>
        </xdr:cNvPr>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95751</xdr:rowOff>
    </xdr:from>
    <xdr:ext cx="762000" cy="259045"/>
    <xdr:sp macro="" textlink="">
      <xdr:nvSpPr>
        <xdr:cNvPr id="68" name="財政力最大値テキスト">
          <a:extLst>
            <a:ext uri="{FF2B5EF4-FFF2-40B4-BE49-F238E27FC236}">
              <a16:creationId xmlns:a16="http://schemas.microsoft.com/office/drawing/2014/main" xmlns="" id="{00000000-0008-0000-0300-000044000000}"/>
            </a:ext>
          </a:extLst>
        </xdr:cNvPr>
        <xdr:cNvSpPr txBox="1"/>
      </xdr:nvSpPr>
      <xdr:spPr>
        <a:xfrm>
          <a:off x="5041900" y="6096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9374</xdr:rowOff>
    </xdr:from>
    <xdr:to>
      <xdr:col>24</xdr:col>
      <xdr:colOff>12700</xdr:colOff>
      <xdr:row>37</xdr:row>
      <xdr:rowOff>9374</xdr:rowOff>
    </xdr:to>
    <xdr:cxnSp macro="">
      <xdr:nvCxnSpPr>
        <xdr:cNvPr id="69" name="直線コネクタ 68">
          <a:extLst>
            <a:ext uri="{FF2B5EF4-FFF2-40B4-BE49-F238E27FC236}">
              <a16:creationId xmlns:a16="http://schemas.microsoft.com/office/drawing/2014/main" xmlns="" id="{00000000-0008-0000-0300-000045000000}"/>
            </a:ext>
          </a:extLst>
        </xdr:cNvPr>
        <xdr:cNvCxnSpPr/>
      </xdr:nvCxnSpPr>
      <xdr:spPr>
        <a:xfrm>
          <a:off x="4864100" y="6353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84667</xdr:rowOff>
    </xdr:from>
    <xdr:to>
      <xdr:col>23</xdr:col>
      <xdr:colOff>133350</xdr:colOff>
      <xdr:row>44</xdr:row>
      <xdr:rowOff>96157</xdr:rowOff>
    </xdr:to>
    <xdr:cxnSp macro="">
      <xdr:nvCxnSpPr>
        <xdr:cNvPr id="70" name="直線コネクタ 69">
          <a:extLst>
            <a:ext uri="{FF2B5EF4-FFF2-40B4-BE49-F238E27FC236}">
              <a16:creationId xmlns:a16="http://schemas.microsoft.com/office/drawing/2014/main" xmlns="" id="{00000000-0008-0000-0300-000046000000}"/>
            </a:ext>
          </a:extLst>
        </xdr:cNvPr>
        <xdr:cNvCxnSpPr/>
      </xdr:nvCxnSpPr>
      <xdr:spPr>
        <a:xfrm>
          <a:off x="4114800" y="7628467"/>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3525</xdr:rowOff>
    </xdr:from>
    <xdr:ext cx="762000" cy="259045"/>
    <xdr:sp macro="" textlink="">
      <xdr:nvSpPr>
        <xdr:cNvPr id="71" name="財政力平均値テキスト">
          <a:extLst>
            <a:ext uri="{FF2B5EF4-FFF2-40B4-BE49-F238E27FC236}">
              <a16:creationId xmlns:a16="http://schemas.microsoft.com/office/drawing/2014/main" xmlns="" id="{00000000-0008-0000-0300-000047000000}"/>
            </a:ext>
          </a:extLst>
        </xdr:cNvPr>
        <xdr:cNvSpPr txBox="1"/>
      </xdr:nvSpPr>
      <xdr:spPr>
        <a:xfrm>
          <a:off x="5041900" y="7204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72" name="フローチャート: 判断 71">
          <a:extLst>
            <a:ext uri="{FF2B5EF4-FFF2-40B4-BE49-F238E27FC236}">
              <a16:creationId xmlns:a16="http://schemas.microsoft.com/office/drawing/2014/main" xmlns="" id="{00000000-0008-0000-0300-000048000000}"/>
            </a:ext>
          </a:extLst>
        </xdr:cNvPr>
        <xdr:cNvSpPr/>
      </xdr:nvSpPr>
      <xdr:spPr>
        <a:xfrm>
          <a:off x="49022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73176</xdr:rowOff>
    </xdr:from>
    <xdr:to>
      <xdr:col>19</xdr:col>
      <xdr:colOff>133350</xdr:colOff>
      <xdr:row>44</xdr:row>
      <xdr:rowOff>84667</xdr:rowOff>
    </xdr:to>
    <xdr:cxnSp macro="">
      <xdr:nvCxnSpPr>
        <xdr:cNvPr id="73" name="直線コネクタ 72">
          <a:extLst>
            <a:ext uri="{FF2B5EF4-FFF2-40B4-BE49-F238E27FC236}">
              <a16:creationId xmlns:a16="http://schemas.microsoft.com/office/drawing/2014/main" xmlns="" id="{00000000-0008-0000-0300-000049000000}"/>
            </a:ext>
          </a:extLst>
        </xdr:cNvPr>
        <xdr:cNvCxnSpPr/>
      </xdr:nvCxnSpPr>
      <xdr:spPr>
        <a:xfrm>
          <a:off x="3225800" y="761697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158448</xdr:rowOff>
    </xdr:from>
    <xdr:to>
      <xdr:col>19</xdr:col>
      <xdr:colOff>184150</xdr:colOff>
      <xdr:row>43</xdr:row>
      <xdr:rowOff>88598</xdr:rowOff>
    </xdr:to>
    <xdr:sp macro="" textlink="">
      <xdr:nvSpPr>
        <xdr:cNvPr id="74" name="フローチャート: 判断 73">
          <a:extLst>
            <a:ext uri="{FF2B5EF4-FFF2-40B4-BE49-F238E27FC236}">
              <a16:creationId xmlns:a16="http://schemas.microsoft.com/office/drawing/2014/main" xmlns="" id="{00000000-0008-0000-0300-00004A000000}"/>
            </a:ext>
          </a:extLst>
        </xdr:cNvPr>
        <xdr:cNvSpPr/>
      </xdr:nvSpPr>
      <xdr:spPr>
        <a:xfrm>
          <a:off x="4064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98775</xdr:rowOff>
    </xdr:from>
    <xdr:ext cx="736600" cy="259045"/>
    <xdr:sp macro="" textlink="">
      <xdr:nvSpPr>
        <xdr:cNvPr id="75" name="テキスト ボックス 74">
          <a:extLst>
            <a:ext uri="{FF2B5EF4-FFF2-40B4-BE49-F238E27FC236}">
              <a16:creationId xmlns:a16="http://schemas.microsoft.com/office/drawing/2014/main" xmlns="" id="{00000000-0008-0000-0300-00004B000000}"/>
            </a:ext>
          </a:extLst>
        </xdr:cNvPr>
        <xdr:cNvSpPr txBox="1"/>
      </xdr:nvSpPr>
      <xdr:spPr>
        <a:xfrm>
          <a:off x="3733800" y="7128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73176</xdr:rowOff>
    </xdr:from>
    <xdr:to>
      <xdr:col>15</xdr:col>
      <xdr:colOff>82550</xdr:colOff>
      <xdr:row>44</xdr:row>
      <xdr:rowOff>73176</xdr:rowOff>
    </xdr:to>
    <xdr:cxnSp macro="">
      <xdr:nvCxnSpPr>
        <xdr:cNvPr id="76" name="直線コネクタ 75">
          <a:extLst>
            <a:ext uri="{FF2B5EF4-FFF2-40B4-BE49-F238E27FC236}">
              <a16:creationId xmlns:a16="http://schemas.microsoft.com/office/drawing/2014/main" xmlns="" id="{00000000-0008-0000-0300-00004C000000}"/>
            </a:ext>
          </a:extLst>
        </xdr:cNvPr>
        <xdr:cNvCxnSpPr/>
      </xdr:nvCxnSpPr>
      <xdr:spPr>
        <a:xfrm>
          <a:off x="2336800" y="76169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123976</xdr:rowOff>
    </xdr:from>
    <xdr:to>
      <xdr:col>15</xdr:col>
      <xdr:colOff>133350</xdr:colOff>
      <xdr:row>43</xdr:row>
      <xdr:rowOff>54126</xdr:rowOff>
    </xdr:to>
    <xdr:sp macro="" textlink="">
      <xdr:nvSpPr>
        <xdr:cNvPr id="77" name="フローチャート: 判断 76">
          <a:extLst>
            <a:ext uri="{FF2B5EF4-FFF2-40B4-BE49-F238E27FC236}">
              <a16:creationId xmlns:a16="http://schemas.microsoft.com/office/drawing/2014/main" xmlns="" id="{00000000-0008-0000-0300-00004D000000}"/>
            </a:ext>
          </a:extLst>
        </xdr:cNvPr>
        <xdr:cNvSpPr/>
      </xdr:nvSpPr>
      <xdr:spPr>
        <a:xfrm>
          <a:off x="3175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64303</xdr:rowOff>
    </xdr:from>
    <xdr:ext cx="762000" cy="259045"/>
    <xdr:sp macro="" textlink="">
      <xdr:nvSpPr>
        <xdr:cNvPr id="78" name="テキスト ボックス 77">
          <a:extLst>
            <a:ext uri="{FF2B5EF4-FFF2-40B4-BE49-F238E27FC236}">
              <a16:creationId xmlns:a16="http://schemas.microsoft.com/office/drawing/2014/main" xmlns="" id="{00000000-0008-0000-0300-00004E000000}"/>
            </a:ext>
          </a:extLst>
        </xdr:cNvPr>
        <xdr:cNvSpPr txBox="1"/>
      </xdr:nvSpPr>
      <xdr:spPr>
        <a:xfrm>
          <a:off x="2844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73176</xdr:rowOff>
    </xdr:from>
    <xdr:to>
      <xdr:col>11</xdr:col>
      <xdr:colOff>31750</xdr:colOff>
      <xdr:row>44</xdr:row>
      <xdr:rowOff>73176</xdr:rowOff>
    </xdr:to>
    <xdr:cxnSp macro="">
      <xdr:nvCxnSpPr>
        <xdr:cNvPr id="79" name="直線コネクタ 78">
          <a:extLst>
            <a:ext uri="{FF2B5EF4-FFF2-40B4-BE49-F238E27FC236}">
              <a16:creationId xmlns:a16="http://schemas.microsoft.com/office/drawing/2014/main" xmlns="" id="{00000000-0008-0000-0300-00004F000000}"/>
            </a:ext>
          </a:extLst>
        </xdr:cNvPr>
        <xdr:cNvCxnSpPr/>
      </xdr:nvCxnSpPr>
      <xdr:spPr>
        <a:xfrm>
          <a:off x="1447800" y="76169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123976</xdr:rowOff>
    </xdr:from>
    <xdr:to>
      <xdr:col>11</xdr:col>
      <xdr:colOff>82550</xdr:colOff>
      <xdr:row>43</xdr:row>
      <xdr:rowOff>54126</xdr:rowOff>
    </xdr:to>
    <xdr:sp macro="" textlink="">
      <xdr:nvSpPr>
        <xdr:cNvPr id="80" name="フローチャート: 判断 79">
          <a:extLst>
            <a:ext uri="{FF2B5EF4-FFF2-40B4-BE49-F238E27FC236}">
              <a16:creationId xmlns:a16="http://schemas.microsoft.com/office/drawing/2014/main" xmlns="" id="{00000000-0008-0000-0300-000050000000}"/>
            </a:ext>
          </a:extLst>
        </xdr:cNvPr>
        <xdr:cNvSpPr/>
      </xdr:nvSpPr>
      <xdr:spPr>
        <a:xfrm>
          <a:off x="2286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64303</xdr:rowOff>
    </xdr:from>
    <xdr:ext cx="762000" cy="259045"/>
    <xdr:sp macro="" textlink="">
      <xdr:nvSpPr>
        <xdr:cNvPr id="81" name="テキスト ボックス 80">
          <a:extLst>
            <a:ext uri="{FF2B5EF4-FFF2-40B4-BE49-F238E27FC236}">
              <a16:creationId xmlns:a16="http://schemas.microsoft.com/office/drawing/2014/main" xmlns="" id="{00000000-0008-0000-0300-000051000000}"/>
            </a:ext>
          </a:extLst>
        </xdr:cNvPr>
        <xdr:cNvSpPr txBox="1"/>
      </xdr:nvSpPr>
      <xdr:spPr>
        <a:xfrm>
          <a:off x="1955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82" name="フローチャート: 判断 81">
          <a:extLst>
            <a:ext uri="{FF2B5EF4-FFF2-40B4-BE49-F238E27FC236}">
              <a16:creationId xmlns:a16="http://schemas.microsoft.com/office/drawing/2014/main" xmlns="" id="{00000000-0008-0000-0300-000052000000}"/>
            </a:ext>
          </a:extLst>
        </xdr:cNvPr>
        <xdr:cNvSpPr/>
      </xdr:nvSpPr>
      <xdr:spPr>
        <a:xfrm>
          <a:off x="1397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87284</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1066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xmlns=""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45357</xdr:rowOff>
    </xdr:from>
    <xdr:to>
      <xdr:col>23</xdr:col>
      <xdr:colOff>184150</xdr:colOff>
      <xdr:row>44</xdr:row>
      <xdr:rowOff>146957</xdr:rowOff>
    </xdr:to>
    <xdr:sp macro="" textlink="">
      <xdr:nvSpPr>
        <xdr:cNvPr id="89" name="楕円 88">
          <a:extLst>
            <a:ext uri="{FF2B5EF4-FFF2-40B4-BE49-F238E27FC236}">
              <a16:creationId xmlns:a16="http://schemas.microsoft.com/office/drawing/2014/main" xmlns="" id="{00000000-0008-0000-0300-000059000000}"/>
            </a:ext>
          </a:extLst>
        </xdr:cNvPr>
        <xdr:cNvSpPr/>
      </xdr:nvSpPr>
      <xdr:spPr>
        <a:xfrm>
          <a:off x="49022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112684</xdr:rowOff>
    </xdr:from>
    <xdr:ext cx="762000" cy="259045"/>
    <xdr:sp macro="" textlink="">
      <xdr:nvSpPr>
        <xdr:cNvPr id="90" name="財政力該当値テキスト">
          <a:extLst>
            <a:ext uri="{FF2B5EF4-FFF2-40B4-BE49-F238E27FC236}">
              <a16:creationId xmlns:a16="http://schemas.microsoft.com/office/drawing/2014/main" xmlns="" id="{00000000-0008-0000-0300-00005A000000}"/>
            </a:ext>
          </a:extLst>
        </xdr:cNvPr>
        <xdr:cNvSpPr txBox="1"/>
      </xdr:nvSpPr>
      <xdr:spPr>
        <a:xfrm>
          <a:off x="5041900" y="748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33867</xdr:rowOff>
    </xdr:from>
    <xdr:to>
      <xdr:col>19</xdr:col>
      <xdr:colOff>184150</xdr:colOff>
      <xdr:row>44</xdr:row>
      <xdr:rowOff>135467</xdr:rowOff>
    </xdr:to>
    <xdr:sp macro="" textlink="">
      <xdr:nvSpPr>
        <xdr:cNvPr id="91" name="楕円 90">
          <a:extLst>
            <a:ext uri="{FF2B5EF4-FFF2-40B4-BE49-F238E27FC236}">
              <a16:creationId xmlns:a16="http://schemas.microsoft.com/office/drawing/2014/main" xmlns="" id="{00000000-0008-0000-0300-00005B000000}"/>
            </a:ext>
          </a:extLst>
        </xdr:cNvPr>
        <xdr:cNvSpPr/>
      </xdr:nvSpPr>
      <xdr:spPr>
        <a:xfrm>
          <a:off x="4064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120244</xdr:rowOff>
    </xdr:from>
    <xdr:ext cx="736600" cy="259045"/>
    <xdr:sp macro="" textlink="">
      <xdr:nvSpPr>
        <xdr:cNvPr id="92" name="テキスト ボックス 91">
          <a:extLst>
            <a:ext uri="{FF2B5EF4-FFF2-40B4-BE49-F238E27FC236}">
              <a16:creationId xmlns:a16="http://schemas.microsoft.com/office/drawing/2014/main" xmlns="" id="{00000000-0008-0000-0300-00005C000000}"/>
            </a:ext>
          </a:extLst>
        </xdr:cNvPr>
        <xdr:cNvSpPr txBox="1"/>
      </xdr:nvSpPr>
      <xdr:spPr>
        <a:xfrm>
          <a:off x="3733800" y="7664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22376</xdr:rowOff>
    </xdr:from>
    <xdr:to>
      <xdr:col>15</xdr:col>
      <xdr:colOff>133350</xdr:colOff>
      <xdr:row>44</xdr:row>
      <xdr:rowOff>123976</xdr:rowOff>
    </xdr:to>
    <xdr:sp macro="" textlink="">
      <xdr:nvSpPr>
        <xdr:cNvPr id="93" name="楕円 92">
          <a:extLst>
            <a:ext uri="{FF2B5EF4-FFF2-40B4-BE49-F238E27FC236}">
              <a16:creationId xmlns:a16="http://schemas.microsoft.com/office/drawing/2014/main" xmlns="" id="{00000000-0008-0000-0300-00005D000000}"/>
            </a:ext>
          </a:extLst>
        </xdr:cNvPr>
        <xdr:cNvSpPr/>
      </xdr:nvSpPr>
      <xdr:spPr>
        <a:xfrm>
          <a:off x="3175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108753</xdr:rowOff>
    </xdr:from>
    <xdr:ext cx="762000" cy="259045"/>
    <xdr:sp macro="" textlink="">
      <xdr:nvSpPr>
        <xdr:cNvPr id="94" name="テキスト ボックス 93">
          <a:extLst>
            <a:ext uri="{FF2B5EF4-FFF2-40B4-BE49-F238E27FC236}">
              <a16:creationId xmlns:a16="http://schemas.microsoft.com/office/drawing/2014/main" xmlns="" id="{00000000-0008-0000-0300-00005E000000}"/>
            </a:ext>
          </a:extLst>
        </xdr:cNvPr>
        <xdr:cNvSpPr txBox="1"/>
      </xdr:nvSpPr>
      <xdr:spPr>
        <a:xfrm>
          <a:off x="2844800" y="7652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22376</xdr:rowOff>
    </xdr:from>
    <xdr:to>
      <xdr:col>11</xdr:col>
      <xdr:colOff>82550</xdr:colOff>
      <xdr:row>44</xdr:row>
      <xdr:rowOff>123976</xdr:rowOff>
    </xdr:to>
    <xdr:sp macro="" textlink="">
      <xdr:nvSpPr>
        <xdr:cNvPr id="95" name="楕円 94">
          <a:extLst>
            <a:ext uri="{FF2B5EF4-FFF2-40B4-BE49-F238E27FC236}">
              <a16:creationId xmlns:a16="http://schemas.microsoft.com/office/drawing/2014/main" xmlns="" id="{00000000-0008-0000-0300-00005F000000}"/>
            </a:ext>
          </a:extLst>
        </xdr:cNvPr>
        <xdr:cNvSpPr/>
      </xdr:nvSpPr>
      <xdr:spPr>
        <a:xfrm>
          <a:off x="2286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108753</xdr:rowOff>
    </xdr:from>
    <xdr:ext cx="762000" cy="259045"/>
    <xdr:sp macro="" textlink="">
      <xdr:nvSpPr>
        <xdr:cNvPr id="96" name="テキスト ボックス 95">
          <a:extLst>
            <a:ext uri="{FF2B5EF4-FFF2-40B4-BE49-F238E27FC236}">
              <a16:creationId xmlns:a16="http://schemas.microsoft.com/office/drawing/2014/main" xmlns="" id="{00000000-0008-0000-0300-000060000000}"/>
            </a:ext>
          </a:extLst>
        </xdr:cNvPr>
        <xdr:cNvSpPr txBox="1"/>
      </xdr:nvSpPr>
      <xdr:spPr>
        <a:xfrm>
          <a:off x="1955800" y="7652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22376</xdr:rowOff>
    </xdr:from>
    <xdr:to>
      <xdr:col>7</xdr:col>
      <xdr:colOff>31750</xdr:colOff>
      <xdr:row>44</xdr:row>
      <xdr:rowOff>123976</xdr:rowOff>
    </xdr:to>
    <xdr:sp macro="" textlink="">
      <xdr:nvSpPr>
        <xdr:cNvPr id="97" name="楕円 96">
          <a:extLst>
            <a:ext uri="{FF2B5EF4-FFF2-40B4-BE49-F238E27FC236}">
              <a16:creationId xmlns:a16="http://schemas.microsoft.com/office/drawing/2014/main" xmlns="" id="{00000000-0008-0000-0300-000061000000}"/>
            </a:ext>
          </a:extLst>
        </xdr:cNvPr>
        <xdr:cNvSpPr/>
      </xdr:nvSpPr>
      <xdr:spPr>
        <a:xfrm>
          <a:off x="1397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108753</xdr:rowOff>
    </xdr:from>
    <xdr:ext cx="762000" cy="259045"/>
    <xdr:sp macro="" textlink="">
      <xdr:nvSpPr>
        <xdr:cNvPr id="98" name="テキスト ボックス 97">
          <a:extLst>
            <a:ext uri="{FF2B5EF4-FFF2-40B4-BE49-F238E27FC236}">
              <a16:creationId xmlns:a16="http://schemas.microsoft.com/office/drawing/2014/main" xmlns="" id="{00000000-0008-0000-0300-000062000000}"/>
            </a:ext>
          </a:extLst>
        </xdr:cNvPr>
        <xdr:cNvSpPr txBox="1"/>
      </xdr:nvSpPr>
      <xdr:spPr>
        <a:xfrm>
          <a:off x="1066800" y="7652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xmlns=""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xmlns=""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xmlns=""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xmlns=""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xmlns=""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xmlns=""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公債費の経常的一般財源の増により、経常収支比率は８６．６％と類似団体と、ほぼ同じ水準で、目標としていた９０％以下を達成できた。</a:t>
          </a:r>
        </a:p>
        <a:p>
          <a:r>
            <a:rPr kumimoji="1" lang="ja-JP" altLang="en-US" sz="1300">
              <a:latin typeface="ＭＳ Ｐゴシック" panose="020B0600070205080204" pitchFamily="50" charset="-128"/>
              <a:ea typeface="ＭＳ Ｐゴシック" panose="020B0600070205080204" pitchFamily="50" charset="-128"/>
            </a:rPr>
            <a:t>　町税に関しては、滞納整理事務に力を注ぎ、今後も９０％以上の徴収率を継続しながら、公平負担の原則にのっとり、引き続き財源確保の努力をする。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xmlns=""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xmlns=""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xmlns=""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xmlns=""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xmlns=""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xmlns=""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xmlns=""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xmlns=""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xmlns=""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xmlns=""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xmlns=""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xmlns=""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xmlns=""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xmlns=""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42418</xdr:rowOff>
    </xdr:from>
    <xdr:to>
      <xdr:col>23</xdr:col>
      <xdr:colOff>133350</xdr:colOff>
      <xdr:row>66</xdr:row>
      <xdr:rowOff>97028</xdr:rowOff>
    </xdr:to>
    <xdr:cxnSp macro="">
      <xdr:nvCxnSpPr>
        <xdr:cNvPr id="126" name="直線コネクタ 125">
          <a:extLst>
            <a:ext uri="{FF2B5EF4-FFF2-40B4-BE49-F238E27FC236}">
              <a16:creationId xmlns:a16="http://schemas.microsoft.com/office/drawing/2014/main" xmlns="" id="{00000000-0008-0000-0300-00007E000000}"/>
            </a:ext>
          </a:extLst>
        </xdr:cNvPr>
        <xdr:cNvCxnSpPr/>
      </xdr:nvCxnSpPr>
      <xdr:spPr>
        <a:xfrm flipV="1">
          <a:off x="4953000" y="10157968"/>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69105</xdr:rowOff>
    </xdr:from>
    <xdr:ext cx="762000" cy="259045"/>
    <xdr:sp macro="" textlink="">
      <xdr:nvSpPr>
        <xdr:cNvPr id="127" name="財政構造の弾力性最小値テキスト">
          <a:extLst>
            <a:ext uri="{FF2B5EF4-FFF2-40B4-BE49-F238E27FC236}">
              <a16:creationId xmlns:a16="http://schemas.microsoft.com/office/drawing/2014/main" xmlns="" id="{00000000-0008-0000-0300-00007F000000}"/>
            </a:ext>
          </a:extLst>
        </xdr:cNvPr>
        <xdr:cNvSpPr txBox="1"/>
      </xdr:nvSpPr>
      <xdr:spPr>
        <a:xfrm>
          <a:off x="5041900" y="1138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97028</xdr:rowOff>
    </xdr:from>
    <xdr:to>
      <xdr:col>24</xdr:col>
      <xdr:colOff>12700</xdr:colOff>
      <xdr:row>66</xdr:row>
      <xdr:rowOff>97028</xdr:rowOff>
    </xdr:to>
    <xdr:cxnSp macro="">
      <xdr:nvCxnSpPr>
        <xdr:cNvPr id="128" name="直線コネクタ 127">
          <a:extLst>
            <a:ext uri="{FF2B5EF4-FFF2-40B4-BE49-F238E27FC236}">
              <a16:creationId xmlns:a16="http://schemas.microsoft.com/office/drawing/2014/main" xmlns="" id="{00000000-0008-0000-0300-000080000000}"/>
            </a:ext>
          </a:extLst>
        </xdr:cNvPr>
        <xdr:cNvCxnSpPr/>
      </xdr:nvCxnSpPr>
      <xdr:spPr>
        <a:xfrm>
          <a:off x="4864100" y="11412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128795</xdr:rowOff>
    </xdr:from>
    <xdr:ext cx="762000" cy="259045"/>
    <xdr:sp macro="" textlink="">
      <xdr:nvSpPr>
        <xdr:cNvPr id="129" name="財政構造の弾力性最大値テキスト">
          <a:extLst>
            <a:ext uri="{FF2B5EF4-FFF2-40B4-BE49-F238E27FC236}">
              <a16:creationId xmlns:a16="http://schemas.microsoft.com/office/drawing/2014/main" xmlns="" id="{00000000-0008-0000-0300-000081000000}"/>
            </a:ext>
          </a:extLst>
        </xdr:cNvPr>
        <xdr:cNvSpPr txBox="1"/>
      </xdr:nvSpPr>
      <xdr:spPr>
        <a:xfrm>
          <a:off x="5041900" y="9901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42418</xdr:rowOff>
    </xdr:from>
    <xdr:to>
      <xdr:col>24</xdr:col>
      <xdr:colOff>12700</xdr:colOff>
      <xdr:row>59</xdr:row>
      <xdr:rowOff>42418</xdr:rowOff>
    </xdr:to>
    <xdr:cxnSp macro="">
      <xdr:nvCxnSpPr>
        <xdr:cNvPr id="130" name="直線コネクタ 129">
          <a:extLst>
            <a:ext uri="{FF2B5EF4-FFF2-40B4-BE49-F238E27FC236}">
              <a16:creationId xmlns:a16="http://schemas.microsoft.com/office/drawing/2014/main" xmlns="" id="{00000000-0008-0000-0300-000082000000}"/>
            </a:ext>
          </a:extLst>
        </xdr:cNvPr>
        <xdr:cNvCxnSpPr/>
      </xdr:nvCxnSpPr>
      <xdr:spPr>
        <a:xfrm>
          <a:off x="4864100" y="1015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150622</xdr:rowOff>
    </xdr:from>
    <xdr:to>
      <xdr:col>23</xdr:col>
      <xdr:colOff>133350</xdr:colOff>
      <xdr:row>63</xdr:row>
      <xdr:rowOff>70866</xdr:rowOff>
    </xdr:to>
    <xdr:cxnSp macro="">
      <xdr:nvCxnSpPr>
        <xdr:cNvPr id="131" name="直線コネクタ 130">
          <a:extLst>
            <a:ext uri="{FF2B5EF4-FFF2-40B4-BE49-F238E27FC236}">
              <a16:creationId xmlns:a16="http://schemas.microsoft.com/office/drawing/2014/main" xmlns="" id="{00000000-0008-0000-0300-000083000000}"/>
            </a:ext>
          </a:extLst>
        </xdr:cNvPr>
        <xdr:cNvCxnSpPr/>
      </xdr:nvCxnSpPr>
      <xdr:spPr>
        <a:xfrm>
          <a:off x="4114800" y="10780522"/>
          <a:ext cx="8382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6621</xdr:rowOff>
    </xdr:from>
    <xdr:ext cx="762000" cy="259045"/>
    <xdr:sp macro="" textlink="">
      <xdr:nvSpPr>
        <xdr:cNvPr id="132" name="財政構造の弾力性平均値テキスト">
          <a:extLst>
            <a:ext uri="{FF2B5EF4-FFF2-40B4-BE49-F238E27FC236}">
              <a16:creationId xmlns:a16="http://schemas.microsoft.com/office/drawing/2014/main" xmlns="" id="{00000000-0008-0000-0300-000084000000}"/>
            </a:ext>
          </a:extLst>
        </xdr:cNvPr>
        <xdr:cNvSpPr txBox="1"/>
      </xdr:nvSpPr>
      <xdr:spPr>
        <a:xfrm>
          <a:off x="5041900" y="10807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34544</xdr:rowOff>
    </xdr:from>
    <xdr:to>
      <xdr:col>23</xdr:col>
      <xdr:colOff>184150</xdr:colOff>
      <xdr:row>63</xdr:row>
      <xdr:rowOff>136144</xdr:rowOff>
    </xdr:to>
    <xdr:sp macro="" textlink="">
      <xdr:nvSpPr>
        <xdr:cNvPr id="133" name="フローチャート: 判断 132">
          <a:extLst>
            <a:ext uri="{FF2B5EF4-FFF2-40B4-BE49-F238E27FC236}">
              <a16:creationId xmlns:a16="http://schemas.microsoft.com/office/drawing/2014/main" xmlns="" id="{00000000-0008-0000-0300-000085000000}"/>
            </a:ext>
          </a:extLst>
        </xdr:cNvPr>
        <xdr:cNvSpPr/>
      </xdr:nvSpPr>
      <xdr:spPr>
        <a:xfrm>
          <a:off x="49022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150622</xdr:rowOff>
    </xdr:from>
    <xdr:to>
      <xdr:col>19</xdr:col>
      <xdr:colOff>133350</xdr:colOff>
      <xdr:row>65</xdr:row>
      <xdr:rowOff>70612</xdr:rowOff>
    </xdr:to>
    <xdr:cxnSp macro="">
      <xdr:nvCxnSpPr>
        <xdr:cNvPr id="134" name="直線コネクタ 133">
          <a:extLst>
            <a:ext uri="{FF2B5EF4-FFF2-40B4-BE49-F238E27FC236}">
              <a16:creationId xmlns:a16="http://schemas.microsoft.com/office/drawing/2014/main" xmlns="" id="{00000000-0008-0000-0300-000086000000}"/>
            </a:ext>
          </a:extLst>
        </xdr:cNvPr>
        <xdr:cNvCxnSpPr/>
      </xdr:nvCxnSpPr>
      <xdr:spPr>
        <a:xfrm flipV="1">
          <a:off x="3225800" y="10780522"/>
          <a:ext cx="8890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46736</xdr:rowOff>
    </xdr:from>
    <xdr:to>
      <xdr:col>19</xdr:col>
      <xdr:colOff>184150</xdr:colOff>
      <xdr:row>62</xdr:row>
      <xdr:rowOff>148336</xdr:rowOff>
    </xdr:to>
    <xdr:sp macro="" textlink="">
      <xdr:nvSpPr>
        <xdr:cNvPr id="135" name="フローチャート: 判断 134">
          <a:extLst>
            <a:ext uri="{FF2B5EF4-FFF2-40B4-BE49-F238E27FC236}">
              <a16:creationId xmlns:a16="http://schemas.microsoft.com/office/drawing/2014/main" xmlns="" id="{00000000-0008-0000-0300-000087000000}"/>
            </a:ext>
          </a:extLst>
        </xdr:cNvPr>
        <xdr:cNvSpPr/>
      </xdr:nvSpPr>
      <xdr:spPr>
        <a:xfrm>
          <a:off x="4064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158513</xdr:rowOff>
    </xdr:from>
    <xdr:ext cx="736600" cy="259045"/>
    <xdr:sp macro="" textlink="">
      <xdr:nvSpPr>
        <xdr:cNvPr id="136" name="テキスト ボックス 135">
          <a:extLst>
            <a:ext uri="{FF2B5EF4-FFF2-40B4-BE49-F238E27FC236}">
              <a16:creationId xmlns:a16="http://schemas.microsoft.com/office/drawing/2014/main" xmlns="" id="{00000000-0008-0000-0300-000088000000}"/>
            </a:ext>
          </a:extLst>
        </xdr:cNvPr>
        <xdr:cNvSpPr txBox="1"/>
      </xdr:nvSpPr>
      <xdr:spPr>
        <a:xfrm>
          <a:off x="3733800" y="1044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70612</xdr:rowOff>
    </xdr:from>
    <xdr:to>
      <xdr:col>15</xdr:col>
      <xdr:colOff>82550</xdr:colOff>
      <xdr:row>66</xdr:row>
      <xdr:rowOff>29464</xdr:rowOff>
    </xdr:to>
    <xdr:cxnSp macro="">
      <xdr:nvCxnSpPr>
        <xdr:cNvPr id="137" name="直線コネクタ 136">
          <a:extLst>
            <a:ext uri="{FF2B5EF4-FFF2-40B4-BE49-F238E27FC236}">
              <a16:creationId xmlns:a16="http://schemas.microsoft.com/office/drawing/2014/main" xmlns="" id="{00000000-0008-0000-0300-000089000000}"/>
            </a:ext>
          </a:extLst>
        </xdr:cNvPr>
        <xdr:cNvCxnSpPr/>
      </xdr:nvCxnSpPr>
      <xdr:spPr>
        <a:xfrm flipV="1">
          <a:off x="2336800" y="11214862"/>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22352</xdr:rowOff>
    </xdr:from>
    <xdr:to>
      <xdr:col>15</xdr:col>
      <xdr:colOff>133350</xdr:colOff>
      <xdr:row>64</xdr:row>
      <xdr:rowOff>123952</xdr:rowOff>
    </xdr:to>
    <xdr:sp macro="" textlink="">
      <xdr:nvSpPr>
        <xdr:cNvPr id="138" name="フローチャート: 判断 137">
          <a:extLst>
            <a:ext uri="{FF2B5EF4-FFF2-40B4-BE49-F238E27FC236}">
              <a16:creationId xmlns:a16="http://schemas.microsoft.com/office/drawing/2014/main" xmlns="" id="{00000000-0008-0000-0300-00008A000000}"/>
            </a:ext>
          </a:extLst>
        </xdr:cNvPr>
        <xdr:cNvSpPr/>
      </xdr:nvSpPr>
      <xdr:spPr>
        <a:xfrm>
          <a:off x="3175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134129</xdr:rowOff>
    </xdr:from>
    <xdr:ext cx="762000" cy="259045"/>
    <xdr:sp macro="" textlink="">
      <xdr:nvSpPr>
        <xdr:cNvPr id="139" name="テキスト ボックス 138">
          <a:extLst>
            <a:ext uri="{FF2B5EF4-FFF2-40B4-BE49-F238E27FC236}">
              <a16:creationId xmlns:a16="http://schemas.microsoft.com/office/drawing/2014/main" xmlns="" id="{00000000-0008-0000-0300-00008B000000}"/>
            </a:ext>
          </a:extLst>
        </xdr:cNvPr>
        <xdr:cNvSpPr txBox="1"/>
      </xdr:nvSpPr>
      <xdr:spPr>
        <a:xfrm>
          <a:off x="2844800" y="10764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29464</xdr:rowOff>
    </xdr:from>
    <xdr:to>
      <xdr:col>11</xdr:col>
      <xdr:colOff>31750</xdr:colOff>
      <xdr:row>67</xdr:row>
      <xdr:rowOff>70358</xdr:rowOff>
    </xdr:to>
    <xdr:cxnSp macro="">
      <xdr:nvCxnSpPr>
        <xdr:cNvPr id="140" name="直線コネクタ 139">
          <a:extLst>
            <a:ext uri="{FF2B5EF4-FFF2-40B4-BE49-F238E27FC236}">
              <a16:creationId xmlns:a16="http://schemas.microsoft.com/office/drawing/2014/main" xmlns="" id="{00000000-0008-0000-0300-00008C000000}"/>
            </a:ext>
          </a:extLst>
        </xdr:cNvPr>
        <xdr:cNvCxnSpPr/>
      </xdr:nvCxnSpPr>
      <xdr:spPr>
        <a:xfrm flipV="1">
          <a:off x="1447800" y="11345164"/>
          <a:ext cx="889000" cy="2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70612</xdr:rowOff>
    </xdr:from>
    <xdr:to>
      <xdr:col>11</xdr:col>
      <xdr:colOff>82550</xdr:colOff>
      <xdr:row>65</xdr:row>
      <xdr:rowOff>762</xdr:rowOff>
    </xdr:to>
    <xdr:sp macro="" textlink="">
      <xdr:nvSpPr>
        <xdr:cNvPr id="141" name="フローチャート: 判断 140">
          <a:extLst>
            <a:ext uri="{FF2B5EF4-FFF2-40B4-BE49-F238E27FC236}">
              <a16:creationId xmlns:a16="http://schemas.microsoft.com/office/drawing/2014/main" xmlns="" id="{00000000-0008-0000-0300-00008D000000}"/>
            </a:ext>
          </a:extLst>
        </xdr:cNvPr>
        <xdr:cNvSpPr/>
      </xdr:nvSpPr>
      <xdr:spPr>
        <a:xfrm>
          <a:off x="2286000" y="1104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10939</xdr:rowOff>
    </xdr:from>
    <xdr:ext cx="762000" cy="259045"/>
    <xdr:sp macro="" textlink="">
      <xdr:nvSpPr>
        <xdr:cNvPr id="142" name="テキスト ボックス 141">
          <a:extLst>
            <a:ext uri="{FF2B5EF4-FFF2-40B4-BE49-F238E27FC236}">
              <a16:creationId xmlns:a16="http://schemas.microsoft.com/office/drawing/2014/main" xmlns="" id="{00000000-0008-0000-0300-00008E000000}"/>
            </a:ext>
          </a:extLst>
        </xdr:cNvPr>
        <xdr:cNvSpPr txBox="1"/>
      </xdr:nvSpPr>
      <xdr:spPr>
        <a:xfrm>
          <a:off x="1955800" y="1081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51308</xdr:rowOff>
    </xdr:from>
    <xdr:to>
      <xdr:col>7</xdr:col>
      <xdr:colOff>31750</xdr:colOff>
      <xdr:row>64</xdr:row>
      <xdr:rowOff>152908</xdr:rowOff>
    </xdr:to>
    <xdr:sp macro="" textlink="">
      <xdr:nvSpPr>
        <xdr:cNvPr id="143" name="フローチャート: 判断 142">
          <a:extLst>
            <a:ext uri="{FF2B5EF4-FFF2-40B4-BE49-F238E27FC236}">
              <a16:creationId xmlns:a16="http://schemas.microsoft.com/office/drawing/2014/main" xmlns="" id="{00000000-0008-0000-0300-00008F000000}"/>
            </a:ext>
          </a:extLst>
        </xdr:cNvPr>
        <xdr:cNvSpPr/>
      </xdr:nvSpPr>
      <xdr:spPr>
        <a:xfrm>
          <a:off x="1397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163085</xdr:rowOff>
    </xdr:from>
    <xdr:ext cx="762000" cy="259045"/>
    <xdr:sp macro="" textlink="">
      <xdr:nvSpPr>
        <xdr:cNvPr id="144" name="テキスト ボックス 143">
          <a:extLst>
            <a:ext uri="{FF2B5EF4-FFF2-40B4-BE49-F238E27FC236}">
              <a16:creationId xmlns:a16="http://schemas.microsoft.com/office/drawing/2014/main" xmlns="" id="{00000000-0008-0000-0300-000090000000}"/>
            </a:ext>
          </a:extLst>
        </xdr:cNvPr>
        <xdr:cNvSpPr txBox="1"/>
      </xdr:nvSpPr>
      <xdr:spPr>
        <a:xfrm>
          <a:off x="1066800" y="1079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xmlns=""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xmlns=""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20066</xdr:rowOff>
    </xdr:from>
    <xdr:to>
      <xdr:col>23</xdr:col>
      <xdr:colOff>184150</xdr:colOff>
      <xdr:row>63</xdr:row>
      <xdr:rowOff>121666</xdr:rowOff>
    </xdr:to>
    <xdr:sp macro="" textlink="">
      <xdr:nvSpPr>
        <xdr:cNvPr id="150" name="楕円 149">
          <a:extLst>
            <a:ext uri="{FF2B5EF4-FFF2-40B4-BE49-F238E27FC236}">
              <a16:creationId xmlns:a16="http://schemas.microsoft.com/office/drawing/2014/main" xmlns="" id="{00000000-0008-0000-0300-000096000000}"/>
            </a:ext>
          </a:extLst>
        </xdr:cNvPr>
        <xdr:cNvSpPr/>
      </xdr:nvSpPr>
      <xdr:spPr>
        <a:xfrm>
          <a:off x="49022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36593</xdr:rowOff>
    </xdr:from>
    <xdr:ext cx="762000" cy="259045"/>
    <xdr:sp macro="" textlink="">
      <xdr:nvSpPr>
        <xdr:cNvPr id="151" name="財政構造の弾力性該当値テキスト">
          <a:extLst>
            <a:ext uri="{FF2B5EF4-FFF2-40B4-BE49-F238E27FC236}">
              <a16:creationId xmlns:a16="http://schemas.microsoft.com/office/drawing/2014/main" xmlns="" id="{00000000-0008-0000-0300-000097000000}"/>
            </a:ext>
          </a:extLst>
        </xdr:cNvPr>
        <xdr:cNvSpPr txBox="1"/>
      </xdr:nvSpPr>
      <xdr:spPr>
        <a:xfrm>
          <a:off x="5041900" y="1066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99822</xdr:rowOff>
    </xdr:from>
    <xdr:to>
      <xdr:col>19</xdr:col>
      <xdr:colOff>184150</xdr:colOff>
      <xdr:row>63</xdr:row>
      <xdr:rowOff>29972</xdr:rowOff>
    </xdr:to>
    <xdr:sp macro="" textlink="">
      <xdr:nvSpPr>
        <xdr:cNvPr id="152" name="楕円 151">
          <a:extLst>
            <a:ext uri="{FF2B5EF4-FFF2-40B4-BE49-F238E27FC236}">
              <a16:creationId xmlns:a16="http://schemas.microsoft.com/office/drawing/2014/main" xmlns="" id="{00000000-0008-0000-0300-000098000000}"/>
            </a:ext>
          </a:extLst>
        </xdr:cNvPr>
        <xdr:cNvSpPr/>
      </xdr:nvSpPr>
      <xdr:spPr>
        <a:xfrm>
          <a:off x="4064000" y="1072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14749</xdr:rowOff>
    </xdr:from>
    <xdr:ext cx="736600" cy="259045"/>
    <xdr:sp macro="" textlink="">
      <xdr:nvSpPr>
        <xdr:cNvPr id="153" name="テキスト ボックス 152">
          <a:extLst>
            <a:ext uri="{FF2B5EF4-FFF2-40B4-BE49-F238E27FC236}">
              <a16:creationId xmlns:a16="http://schemas.microsoft.com/office/drawing/2014/main" xmlns="" id="{00000000-0008-0000-0300-000099000000}"/>
            </a:ext>
          </a:extLst>
        </xdr:cNvPr>
        <xdr:cNvSpPr txBox="1"/>
      </xdr:nvSpPr>
      <xdr:spPr>
        <a:xfrm>
          <a:off x="3733800" y="108160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19812</xdr:rowOff>
    </xdr:from>
    <xdr:to>
      <xdr:col>15</xdr:col>
      <xdr:colOff>133350</xdr:colOff>
      <xdr:row>65</xdr:row>
      <xdr:rowOff>121412</xdr:rowOff>
    </xdr:to>
    <xdr:sp macro="" textlink="">
      <xdr:nvSpPr>
        <xdr:cNvPr id="154" name="楕円 153">
          <a:extLst>
            <a:ext uri="{FF2B5EF4-FFF2-40B4-BE49-F238E27FC236}">
              <a16:creationId xmlns:a16="http://schemas.microsoft.com/office/drawing/2014/main" xmlns="" id="{00000000-0008-0000-0300-00009A000000}"/>
            </a:ext>
          </a:extLst>
        </xdr:cNvPr>
        <xdr:cNvSpPr/>
      </xdr:nvSpPr>
      <xdr:spPr>
        <a:xfrm>
          <a:off x="3175000" y="1116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106189</xdr:rowOff>
    </xdr:from>
    <xdr:ext cx="762000" cy="259045"/>
    <xdr:sp macro="" textlink="">
      <xdr:nvSpPr>
        <xdr:cNvPr id="155" name="テキスト ボックス 154">
          <a:extLst>
            <a:ext uri="{FF2B5EF4-FFF2-40B4-BE49-F238E27FC236}">
              <a16:creationId xmlns:a16="http://schemas.microsoft.com/office/drawing/2014/main" xmlns="" id="{00000000-0008-0000-0300-00009B000000}"/>
            </a:ext>
          </a:extLst>
        </xdr:cNvPr>
        <xdr:cNvSpPr txBox="1"/>
      </xdr:nvSpPr>
      <xdr:spPr>
        <a:xfrm>
          <a:off x="2844800" y="11250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150114</xdr:rowOff>
    </xdr:from>
    <xdr:to>
      <xdr:col>11</xdr:col>
      <xdr:colOff>82550</xdr:colOff>
      <xdr:row>66</xdr:row>
      <xdr:rowOff>80264</xdr:rowOff>
    </xdr:to>
    <xdr:sp macro="" textlink="">
      <xdr:nvSpPr>
        <xdr:cNvPr id="156" name="楕円 155">
          <a:extLst>
            <a:ext uri="{FF2B5EF4-FFF2-40B4-BE49-F238E27FC236}">
              <a16:creationId xmlns:a16="http://schemas.microsoft.com/office/drawing/2014/main" xmlns="" id="{00000000-0008-0000-0300-00009C000000}"/>
            </a:ext>
          </a:extLst>
        </xdr:cNvPr>
        <xdr:cNvSpPr/>
      </xdr:nvSpPr>
      <xdr:spPr>
        <a:xfrm>
          <a:off x="2286000" y="1129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65041</xdr:rowOff>
    </xdr:from>
    <xdr:ext cx="762000" cy="259045"/>
    <xdr:sp macro="" textlink="">
      <xdr:nvSpPr>
        <xdr:cNvPr id="157" name="テキスト ボックス 156">
          <a:extLst>
            <a:ext uri="{FF2B5EF4-FFF2-40B4-BE49-F238E27FC236}">
              <a16:creationId xmlns:a16="http://schemas.microsoft.com/office/drawing/2014/main" xmlns="" id="{00000000-0008-0000-0300-00009D000000}"/>
            </a:ext>
          </a:extLst>
        </xdr:cNvPr>
        <xdr:cNvSpPr txBox="1"/>
      </xdr:nvSpPr>
      <xdr:spPr>
        <a:xfrm>
          <a:off x="1955800" y="1138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67</xdr:row>
      <xdr:rowOff>19558</xdr:rowOff>
    </xdr:from>
    <xdr:to>
      <xdr:col>7</xdr:col>
      <xdr:colOff>31750</xdr:colOff>
      <xdr:row>67</xdr:row>
      <xdr:rowOff>121158</xdr:rowOff>
    </xdr:to>
    <xdr:sp macro="" textlink="">
      <xdr:nvSpPr>
        <xdr:cNvPr id="158" name="楕円 157">
          <a:extLst>
            <a:ext uri="{FF2B5EF4-FFF2-40B4-BE49-F238E27FC236}">
              <a16:creationId xmlns:a16="http://schemas.microsoft.com/office/drawing/2014/main" xmlns="" id="{00000000-0008-0000-0300-00009E000000}"/>
            </a:ext>
          </a:extLst>
        </xdr:cNvPr>
        <xdr:cNvSpPr/>
      </xdr:nvSpPr>
      <xdr:spPr>
        <a:xfrm>
          <a:off x="1397000" y="1150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105935</xdr:rowOff>
    </xdr:from>
    <xdr:ext cx="762000" cy="259045"/>
    <xdr:sp macro="" textlink="">
      <xdr:nvSpPr>
        <xdr:cNvPr id="159" name="テキスト ボックス 158">
          <a:extLst>
            <a:ext uri="{FF2B5EF4-FFF2-40B4-BE49-F238E27FC236}">
              <a16:creationId xmlns:a16="http://schemas.microsoft.com/office/drawing/2014/main" xmlns="" id="{00000000-0008-0000-0300-00009F000000}"/>
            </a:ext>
          </a:extLst>
        </xdr:cNvPr>
        <xdr:cNvSpPr txBox="1"/>
      </xdr:nvSpPr>
      <xdr:spPr>
        <a:xfrm>
          <a:off x="1066800" y="1159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xmlns=""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xmlns=""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xmlns=""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[247,070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xmlns=""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xmlns=""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xmlns=""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xmlns=""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類似団体より低い水準であるが、今後も人件費と物件費の削減に努める。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xmlns=""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xmlns=""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xmlns=""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xmlns=""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xmlns=""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xmlns=""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xmlns=""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xmlns=""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xmlns=""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xmlns=""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xmlns=""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xmlns=""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xmlns=""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xmlns=""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xmlns=""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xmlns=""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162399</xdr:rowOff>
    </xdr:from>
    <xdr:to>
      <xdr:col>23</xdr:col>
      <xdr:colOff>133350</xdr:colOff>
      <xdr:row>89</xdr:row>
      <xdr:rowOff>90757</xdr:rowOff>
    </xdr:to>
    <xdr:cxnSp macro="">
      <xdr:nvCxnSpPr>
        <xdr:cNvPr id="189" name="直線コネクタ 188">
          <a:extLst>
            <a:ext uri="{FF2B5EF4-FFF2-40B4-BE49-F238E27FC236}">
              <a16:creationId xmlns:a16="http://schemas.microsoft.com/office/drawing/2014/main" xmlns="" id="{00000000-0008-0000-0300-0000BD000000}"/>
            </a:ext>
          </a:extLst>
        </xdr:cNvPr>
        <xdr:cNvCxnSpPr/>
      </xdr:nvCxnSpPr>
      <xdr:spPr>
        <a:xfrm flipV="1">
          <a:off x="4953000" y="13706949"/>
          <a:ext cx="0" cy="1642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62834</xdr:rowOff>
    </xdr:from>
    <xdr:ext cx="762000" cy="259045"/>
    <xdr:sp macro="" textlink="">
      <xdr:nvSpPr>
        <xdr:cNvPr id="190" name="人件費・物件費等の状況最小値テキスト">
          <a:extLst>
            <a:ext uri="{FF2B5EF4-FFF2-40B4-BE49-F238E27FC236}">
              <a16:creationId xmlns:a16="http://schemas.microsoft.com/office/drawing/2014/main" xmlns="" id="{00000000-0008-0000-0300-0000BE000000}"/>
            </a:ext>
          </a:extLst>
        </xdr:cNvPr>
        <xdr:cNvSpPr txBox="1"/>
      </xdr:nvSpPr>
      <xdr:spPr>
        <a:xfrm>
          <a:off x="5041900" y="15321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90757</xdr:rowOff>
    </xdr:from>
    <xdr:to>
      <xdr:col>24</xdr:col>
      <xdr:colOff>12700</xdr:colOff>
      <xdr:row>89</xdr:row>
      <xdr:rowOff>90757</xdr:rowOff>
    </xdr:to>
    <xdr:cxnSp macro="">
      <xdr:nvCxnSpPr>
        <xdr:cNvPr id="191" name="直線コネクタ 190">
          <a:extLst>
            <a:ext uri="{FF2B5EF4-FFF2-40B4-BE49-F238E27FC236}">
              <a16:creationId xmlns:a16="http://schemas.microsoft.com/office/drawing/2014/main" xmlns="" id="{00000000-0008-0000-0300-0000BF000000}"/>
            </a:ext>
          </a:extLst>
        </xdr:cNvPr>
        <xdr:cNvCxnSpPr/>
      </xdr:nvCxnSpPr>
      <xdr:spPr>
        <a:xfrm>
          <a:off x="4864100" y="15349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77326</xdr:rowOff>
    </xdr:from>
    <xdr:ext cx="762000" cy="259045"/>
    <xdr:sp macro="" textlink="">
      <xdr:nvSpPr>
        <xdr:cNvPr id="192" name="人件費・物件費等の状況最大値テキスト">
          <a:extLst>
            <a:ext uri="{FF2B5EF4-FFF2-40B4-BE49-F238E27FC236}">
              <a16:creationId xmlns:a16="http://schemas.microsoft.com/office/drawing/2014/main" xmlns="" id="{00000000-0008-0000-0300-0000C0000000}"/>
            </a:ext>
          </a:extLst>
        </xdr:cNvPr>
        <xdr:cNvSpPr txBox="1"/>
      </xdr:nvSpPr>
      <xdr:spPr>
        <a:xfrm>
          <a:off x="5041900" y="13450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162399</xdr:rowOff>
    </xdr:from>
    <xdr:to>
      <xdr:col>24</xdr:col>
      <xdr:colOff>12700</xdr:colOff>
      <xdr:row>79</xdr:row>
      <xdr:rowOff>162399</xdr:rowOff>
    </xdr:to>
    <xdr:cxnSp macro="">
      <xdr:nvCxnSpPr>
        <xdr:cNvPr id="193" name="直線コネクタ 192">
          <a:extLst>
            <a:ext uri="{FF2B5EF4-FFF2-40B4-BE49-F238E27FC236}">
              <a16:creationId xmlns:a16="http://schemas.microsoft.com/office/drawing/2014/main" xmlns="" id="{00000000-0008-0000-0300-0000C1000000}"/>
            </a:ext>
          </a:extLst>
        </xdr:cNvPr>
        <xdr:cNvCxnSpPr/>
      </xdr:nvCxnSpPr>
      <xdr:spPr>
        <a:xfrm>
          <a:off x="4864100" y="13706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7866</xdr:rowOff>
    </xdr:from>
    <xdr:to>
      <xdr:col>23</xdr:col>
      <xdr:colOff>133350</xdr:colOff>
      <xdr:row>81</xdr:row>
      <xdr:rowOff>69022</xdr:rowOff>
    </xdr:to>
    <xdr:cxnSp macro="">
      <xdr:nvCxnSpPr>
        <xdr:cNvPr id="194" name="直線コネクタ 193">
          <a:extLst>
            <a:ext uri="{FF2B5EF4-FFF2-40B4-BE49-F238E27FC236}">
              <a16:creationId xmlns:a16="http://schemas.microsoft.com/office/drawing/2014/main" xmlns="" id="{00000000-0008-0000-0300-0000C2000000}"/>
            </a:ext>
          </a:extLst>
        </xdr:cNvPr>
        <xdr:cNvCxnSpPr/>
      </xdr:nvCxnSpPr>
      <xdr:spPr>
        <a:xfrm flipV="1">
          <a:off x="4114800" y="13895316"/>
          <a:ext cx="838200" cy="6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19207</xdr:rowOff>
    </xdr:from>
    <xdr:ext cx="762000" cy="259045"/>
    <xdr:sp macro="" textlink="">
      <xdr:nvSpPr>
        <xdr:cNvPr id="195" name="人件費・物件費等の状況平均値テキスト">
          <a:extLst>
            <a:ext uri="{FF2B5EF4-FFF2-40B4-BE49-F238E27FC236}">
              <a16:creationId xmlns:a16="http://schemas.microsoft.com/office/drawing/2014/main" xmlns="" id="{00000000-0008-0000-0300-0000C3000000}"/>
            </a:ext>
          </a:extLst>
        </xdr:cNvPr>
        <xdr:cNvSpPr txBox="1"/>
      </xdr:nvSpPr>
      <xdr:spPr>
        <a:xfrm>
          <a:off x="5041900" y="13906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47130</xdr:rowOff>
    </xdr:from>
    <xdr:to>
      <xdr:col>23</xdr:col>
      <xdr:colOff>184150</xdr:colOff>
      <xdr:row>81</xdr:row>
      <xdr:rowOff>148730</xdr:rowOff>
    </xdr:to>
    <xdr:sp macro="" textlink="">
      <xdr:nvSpPr>
        <xdr:cNvPr id="196" name="フローチャート: 判断 195">
          <a:extLst>
            <a:ext uri="{FF2B5EF4-FFF2-40B4-BE49-F238E27FC236}">
              <a16:creationId xmlns:a16="http://schemas.microsoft.com/office/drawing/2014/main" xmlns="" id="{00000000-0008-0000-0300-0000C4000000}"/>
            </a:ext>
          </a:extLst>
        </xdr:cNvPr>
        <xdr:cNvSpPr/>
      </xdr:nvSpPr>
      <xdr:spPr>
        <a:xfrm>
          <a:off x="4902200" y="1393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52037</xdr:rowOff>
    </xdr:from>
    <xdr:to>
      <xdr:col>19</xdr:col>
      <xdr:colOff>133350</xdr:colOff>
      <xdr:row>81</xdr:row>
      <xdr:rowOff>69022</xdr:rowOff>
    </xdr:to>
    <xdr:cxnSp macro="">
      <xdr:nvCxnSpPr>
        <xdr:cNvPr id="197" name="直線コネクタ 196">
          <a:extLst>
            <a:ext uri="{FF2B5EF4-FFF2-40B4-BE49-F238E27FC236}">
              <a16:creationId xmlns:a16="http://schemas.microsoft.com/office/drawing/2014/main" xmlns="" id="{00000000-0008-0000-0300-0000C5000000}"/>
            </a:ext>
          </a:extLst>
        </xdr:cNvPr>
        <xdr:cNvCxnSpPr/>
      </xdr:nvCxnSpPr>
      <xdr:spPr>
        <a:xfrm>
          <a:off x="3225800" y="13939487"/>
          <a:ext cx="889000" cy="1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12767</xdr:rowOff>
    </xdr:from>
    <xdr:to>
      <xdr:col>19</xdr:col>
      <xdr:colOff>184150</xdr:colOff>
      <xdr:row>81</xdr:row>
      <xdr:rowOff>114367</xdr:rowOff>
    </xdr:to>
    <xdr:sp macro="" textlink="">
      <xdr:nvSpPr>
        <xdr:cNvPr id="198" name="フローチャート: 判断 197">
          <a:extLst>
            <a:ext uri="{FF2B5EF4-FFF2-40B4-BE49-F238E27FC236}">
              <a16:creationId xmlns:a16="http://schemas.microsoft.com/office/drawing/2014/main" xmlns="" id="{00000000-0008-0000-0300-0000C6000000}"/>
            </a:ext>
          </a:extLst>
        </xdr:cNvPr>
        <xdr:cNvSpPr/>
      </xdr:nvSpPr>
      <xdr:spPr>
        <a:xfrm>
          <a:off x="4064000" y="13900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124544</xdr:rowOff>
    </xdr:from>
    <xdr:ext cx="736600" cy="259045"/>
    <xdr:sp macro="" textlink="">
      <xdr:nvSpPr>
        <xdr:cNvPr id="199" name="テキスト ボックス 198">
          <a:extLst>
            <a:ext uri="{FF2B5EF4-FFF2-40B4-BE49-F238E27FC236}">
              <a16:creationId xmlns:a16="http://schemas.microsoft.com/office/drawing/2014/main" xmlns="" id="{00000000-0008-0000-0300-0000C7000000}"/>
            </a:ext>
          </a:extLst>
        </xdr:cNvPr>
        <xdr:cNvSpPr txBox="1"/>
      </xdr:nvSpPr>
      <xdr:spPr>
        <a:xfrm>
          <a:off x="3733800" y="13669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95737</xdr:rowOff>
    </xdr:from>
    <xdr:to>
      <xdr:col>15</xdr:col>
      <xdr:colOff>82550</xdr:colOff>
      <xdr:row>81</xdr:row>
      <xdr:rowOff>52037</xdr:rowOff>
    </xdr:to>
    <xdr:cxnSp macro="">
      <xdr:nvCxnSpPr>
        <xdr:cNvPr id="200" name="直線コネクタ 199">
          <a:extLst>
            <a:ext uri="{FF2B5EF4-FFF2-40B4-BE49-F238E27FC236}">
              <a16:creationId xmlns:a16="http://schemas.microsoft.com/office/drawing/2014/main" xmlns="" id="{00000000-0008-0000-0300-0000C8000000}"/>
            </a:ext>
          </a:extLst>
        </xdr:cNvPr>
        <xdr:cNvCxnSpPr/>
      </xdr:nvCxnSpPr>
      <xdr:spPr>
        <a:xfrm>
          <a:off x="2336800" y="13811737"/>
          <a:ext cx="889000" cy="12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163063</xdr:rowOff>
    </xdr:from>
    <xdr:to>
      <xdr:col>15</xdr:col>
      <xdr:colOff>133350</xdr:colOff>
      <xdr:row>81</xdr:row>
      <xdr:rowOff>93213</xdr:rowOff>
    </xdr:to>
    <xdr:sp macro="" textlink="">
      <xdr:nvSpPr>
        <xdr:cNvPr id="201" name="フローチャート: 判断 200">
          <a:extLst>
            <a:ext uri="{FF2B5EF4-FFF2-40B4-BE49-F238E27FC236}">
              <a16:creationId xmlns:a16="http://schemas.microsoft.com/office/drawing/2014/main" xmlns="" id="{00000000-0008-0000-0300-0000C9000000}"/>
            </a:ext>
          </a:extLst>
        </xdr:cNvPr>
        <xdr:cNvSpPr/>
      </xdr:nvSpPr>
      <xdr:spPr>
        <a:xfrm>
          <a:off x="3175000" y="13879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103390</xdr:rowOff>
    </xdr:from>
    <xdr:ext cx="762000" cy="259045"/>
    <xdr:sp macro="" textlink="">
      <xdr:nvSpPr>
        <xdr:cNvPr id="202" name="テキスト ボックス 201">
          <a:extLst>
            <a:ext uri="{FF2B5EF4-FFF2-40B4-BE49-F238E27FC236}">
              <a16:creationId xmlns:a16="http://schemas.microsoft.com/office/drawing/2014/main" xmlns="" id="{00000000-0008-0000-0300-0000CA000000}"/>
            </a:ext>
          </a:extLst>
        </xdr:cNvPr>
        <xdr:cNvSpPr txBox="1"/>
      </xdr:nvSpPr>
      <xdr:spPr>
        <a:xfrm>
          <a:off x="2844800" y="13647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40349</xdr:rowOff>
    </xdr:from>
    <xdr:to>
      <xdr:col>11</xdr:col>
      <xdr:colOff>31750</xdr:colOff>
      <xdr:row>80</xdr:row>
      <xdr:rowOff>95737</xdr:rowOff>
    </xdr:to>
    <xdr:cxnSp macro="">
      <xdr:nvCxnSpPr>
        <xdr:cNvPr id="203" name="直線コネクタ 202">
          <a:extLst>
            <a:ext uri="{FF2B5EF4-FFF2-40B4-BE49-F238E27FC236}">
              <a16:creationId xmlns:a16="http://schemas.microsoft.com/office/drawing/2014/main" xmlns="" id="{00000000-0008-0000-0300-0000CB000000}"/>
            </a:ext>
          </a:extLst>
        </xdr:cNvPr>
        <xdr:cNvCxnSpPr/>
      </xdr:nvCxnSpPr>
      <xdr:spPr>
        <a:xfrm>
          <a:off x="1447800" y="13756349"/>
          <a:ext cx="889000" cy="55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128608</xdr:rowOff>
    </xdr:from>
    <xdr:to>
      <xdr:col>11</xdr:col>
      <xdr:colOff>82550</xdr:colOff>
      <xdr:row>81</xdr:row>
      <xdr:rowOff>58758</xdr:rowOff>
    </xdr:to>
    <xdr:sp macro="" textlink="">
      <xdr:nvSpPr>
        <xdr:cNvPr id="204" name="フローチャート: 判断 203">
          <a:extLst>
            <a:ext uri="{FF2B5EF4-FFF2-40B4-BE49-F238E27FC236}">
              <a16:creationId xmlns:a16="http://schemas.microsoft.com/office/drawing/2014/main" xmlns="" id="{00000000-0008-0000-0300-0000CC000000}"/>
            </a:ext>
          </a:extLst>
        </xdr:cNvPr>
        <xdr:cNvSpPr/>
      </xdr:nvSpPr>
      <xdr:spPr>
        <a:xfrm>
          <a:off x="2286000" y="1384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43535</xdr:rowOff>
    </xdr:from>
    <xdr:ext cx="762000" cy="259045"/>
    <xdr:sp macro="" textlink="">
      <xdr:nvSpPr>
        <xdr:cNvPr id="205" name="テキスト ボックス 204">
          <a:extLst>
            <a:ext uri="{FF2B5EF4-FFF2-40B4-BE49-F238E27FC236}">
              <a16:creationId xmlns:a16="http://schemas.microsoft.com/office/drawing/2014/main" xmlns="" id="{00000000-0008-0000-0300-0000CD000000}"/>
            </a:ext>
          </a:extLst>
        </xdr:cNvPr>
        <xdr:cNvSpPr txBox="1"/>
      </xdr:nvSpPr>
      <xdr:spPr>
        <a:xfrm>
          <a:off x="1955800" y="13930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113649</xdr:rowOff>
    </xdr:from>
    <xdr:to>
      <xdr:col>7</xdr:col>
      <xdr:colOff>31750</xdr:colOff>
      <xdr:row>81</xdr:row>
      <xdr:rowOff>43799</xdr:rowOff>
    </xdr:to>
    <xdr:sp macro="" textlink="">
      <xdr:nvSpPr>
        <xdr:cNvPr id="206" name="フローチャート: 判断 205">
          <a:extLst>
            <a:ext uri="{FF2B5EF4-FFF2-40B4-BE49-F238E27FC236}">
              <a16:creationId xmlns:a16="http://schemas.microsoft.com/office/drawing/2014/main" xmlns="" id="{00000000-0008-0000-0300-0000CE000000}"/>
            </a:ext>
          </a:extLst>
        </xdr:cNvPr>
        <xdr:cNvSpPr/>
      </xdr:nvSpPr>
      <xdr:spPr>
        <a:xfrm>
          <a:off x="1397000" y="1382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28576</xdr:rowOff>
    </xdr:from>
    <xdr:ext cx="762000" cy="259045"/>
    <xdr:sp macro="" textlink="">
      <xdr:nvSpPr>
        <xdr:cNvPr id="207" name="テキスト ボックス 206">
          <a:extLst>
            <a:ext uri="{FF2B5EF4-FFF2-40B4-BE49-F238E27FC236}">
              <a16:creationId xmlns:a16="http://schemas.microsoft.com/office/drawing/2014/main" xmlns="" id="{00000000-0008-0000-0300-0000CF000000}"/>
            </a:ext>
          </a:extLst>
        </xdr:cNvPr>
        <xdr:cNvSpPr txBox="1"/>
      </xdr:nvSpPr>
      <xdr:spPr>
        <a:xfrm>
          <a:off x="1066800" y="13916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xmlns=""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xmlns=""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xmlns=""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xmlns=""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128516</xdr:rowOff>
    </xdr:from>
    <xdr:to>
      <xdr:col>23</xdr:col>
      <xdr:colOff>184150</xdr:colOff>
      <xdr:row>81</xdr:row>
      <xdr:rowOff>58666</xdr:rowOff>
    </xdr:to>
    <xdr:sp macro="" textlink="">
      <xdr:nvSpPr>
        <xdr:cNvPr id="213" name="楕円 212">
          <a:extLst>
            <a:ext uri="{FF2B5EF4-FFF2-40B4-BE49-F238E27FC236}">
              <a16:creationId xmlns:a16="http://schemas.microsoft.com/office/drawing/2014/main" xmlns="" id="{00000000-0008-0000-0300-0000D5000000}"/>
            </a:ext>
          </a:extLst>
        </xdr:cNvPr>
        <xdr:cNvSpPr/>
      </xdr:nvSpPr>
      <xdr:spPr>
        <a:xfrm>
          <a:off x="4902200" y="1384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145043</xdr:rowOff>
    </xdr:from>
    <xdr:ext cx="762000" cy="259045"/>
    <xdr:sp macro="" textlink="">
      <xdr:nvSpPr>
        <xdr:cNvPr id="214" name="人件費・物件費等の状況該当値テキスト">
          <a:extLst>
            <a:ext uri="{FF2B5EF4-FFF2-40B4-BE49-F238E27FC236}">
              <a16:creationId xmlns:a16="http://schemas.microsoft.com/office/drawing/2014/main" xmlns="" id="{00000000-0008-0000-0300-0000D6000000}"/>
            </a:ext>
          </a:extLst>
        </xdr:cNvPr>
        <xdr:cNvSpPr txBox="1"/>
      </xdr:nvSpPr>
      <xdr:spPr>
        <a:xfrm>
          <a:off x="5041900" y="13689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18222</xdr:rowOff>
    </xdr:from>
    <xdr:to>
      <xdr:col>19</xdr:col>
      <xdr:colOff>184150</xdr:colOff>
      <xdr:row>81</xdr:row>
      <xdr:rowOff>119822</xdr:rowOff>
    </xdr:to>
    <xdr:sp macro="" textlink="">
      <xdr:nvSpPr>
        <xdr:cNvPr id="215" name="楕円 214">
          <a:extLst>
            <a:ext uri="{FF2B5EF4-FFF2-40B4-BE49-F238E27FC236}">
              <a16:creationId xmlns:a16="http://schemas.microsoft.com/office/drawing/2014/main" xmlns="" id="{00000000-0008-0000-0300-0000D7000000}"/>
            </a:ext>
          </a:extLst>
        </xdr:cNvPr>
        <xdr:cNvSpPr/>
      </xdr:nvSpPr>
      <xdr:spPr>
        <a:xfrm>
          <a:off x="4064000" y="1390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104599</xdr:rowOff>
    </xdr:from>
    <xdr:ext cx="736600" cy="259045"/>
    <xdr:sp macro="" textlink="">
      <xdr:nvSpPr>
        <xdr:cNvPr id="216" name="テキスト ボックス 215">
          <a:extLst>
            <a:ext uri="{FF2B5EF4-FFF2-40B4-BE49-F238E27FC236}">
              <a16:creationId xmlns:a16="http://schemas.microsoft.com/office/drawing/2014/main" xmlns="" id="{00000000-0008-0000-0300-0000D8000000}"/>
            </a:ext>
          </a:extLst>
        </xdr:cNvPr>
        <xdr:cNvSpPr txBox="1"/>
      </xdr:nvSpPr>
      <xdr:spPr>
        <a:xfrm>
          <a:off x="3733800" y="13992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1237</xdr:rowOff>
    </xdr:from>
    <xdr:to>
      <xdr:col>15</xdr:col>
      <xdr:colOff>133350</xdr:colOff>
      <xdr:row>81</xdr:row>
      <xdr:rowOff>102837</xdr:rowOff>
    </xdr:to>
    <xdr:sp macro="" textlink="">
      <xdr:nvSpPr>
        <xdr:cNvPr id="217" name="楕円 216">
          <a:extLst>
            <a:ext uri="{FF2B5EF4-FFF2-40B4-BE49-F238E27FC236}">
              <a16:creationId xmlns:a16="http://schemas.microsoft.com/office/drawing/2014/main" xmlns="" id="{00000000-0008-0000-0300-0000D9000000}"/>
            </a:ext>
          </a:extLst>
        </xdr:cNvPr>
        <xdr:cNvSpPr/>
      </xdr:nvSpPr>
      <xdr:spPr>
        <a:xfrm>
          <a:off x="3175000" y="1388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87614</xdr:rowOff>
    </xdr:from>
    <xdr:ext cx="762000" cy="259045"/>
    <xdr:sp macro="" textlink="">
      <xdr:nvSpPr>
        <xdr:cNvPr id="218" name="テキスト ボックス 217">
          <a:extLst>
            <a:ext uri="{FF2B5EF4-FFF2-40B4-BE49-F238E27FC236}">
              <a16:creationId xmlns:a16="http://schemas.microsoft.com/office/drawing/2014/main" xmlns="" id="{00000000-0008-0000-0300-0000DA000000}"/>
            </a:ext>
          </a:extLst>
        </xdr:cNvPr>
        <xdr:cNvSpPr txBox="1"/>
      </xdr:nvSpPr>
      <xdr:spPr>
        <a:xfrm>
          <a:off x="2844800" y="13975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44937</xdr:rowOff>
    </xdr:from>
    <xdr:to>
      <xdr:col>11</xdr:col>
      <xdr:colOff>82550</xdr:colOff>
      <xdr:row>80</xdr:row>
      <xdr:rowOff>146537</xdr:rowOff>
    </xdr:to>
    <xdr:sp macro="" textlink="">
      <xdr:nvSpPr>
        <xdr:cNvPr id="219" name="楕円 218">
          <a:extLst>
            <a:ext uri="{FF2B5EF4-FFF2-40B4-BE49-F238E27FC236}">
              <a16:creationId xmlns:a16="http://schemas.microsoft.com/office/drawing/2014/main" xmlns="" id="{00000000-0008-0000-0300-0000DB000000}"/>
            </a:ext>
          </a:extLst>
        </xdr:cNvPr>
        <xdr:cNvSpPr/>
      </xdr:nvSpPr>
      <xdr:spPr>
        <a:xfrm>
          <a:off x="2286000" y="1376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156714</xdr:rowOff>
    </xdr:from>
    <xdr:ext cx="762000" cy="259045"/>
    <xdr:sp macro="" textlink="">
      <xdr:nvSpPr>
        <xdr:cNvPr id="220" name="テキスト ボックス 219">
          <a:extLst>
            <a:ext uri="{FF2B5EF4-FFF2-40B4-BE49-F238E27FC236}">
              <a16:creationId xmlns:a16="http://schemas.microsoft.com/office/drawing/2014/main" xmlns="" id="{00000000-0008-0000-0300-0000DC000000}"/>
            </a:ext>
          </a:extLst>
        </xdr:cNvPr>
        <xdr:cNvSpPr txBox="1"/>
      </xdr:nvSpPr>
      <xdr:spPr>
        <a:xfrm>
          <a:off x="1955800" y="1352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160999</xdr:rowOff>
    </xdr:from>
    <xdr:to>
      <xdr:col>7</xdr:col>
      <xdr:colOff>31750</xdr:colOff>
      <xdr:row>80</xdr:row>
      <xdr:rowOff>91149</xdr:rowOff>
    </xdr:to>
    <xdr:sp macro="" textlink="">
      <xdr:nvSpPr>
        <xdr:cNvPr id="221" name="楕円 220">
          <a:extLst>
            <a:ext uri="{FF2B5EF4-FFF2-40B4-BE49-F238E27FC236}">
              <a16:creationId xmlns:a16="http://schemas.microsoft.com/office/drawing/2014/main" xmlns="" id="{00000000-0008-0000-0300-0000DD000000}"/>
            </a:ext>
          </a:extLst>
        </xdr:cNvPr>
        <xdr:cNvSpPr/>
      </xdr:nvSpPr>
      <xdr:spPr>
        <a:xfrm>
          <a:off x="1397000" y="1370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101326</xdr:rowOff>
    </xdr:from>
    <xdr:ext cx="762000" cy="259045"/>
    <xdr:sp macro="" textlink="">
      <xdr:nvSpPr>
        <xdr:cNvPr id="222" name="テキスト ボックス 221">
          <a:extLst>
            <a:ext uri="{FF2B5EF4-FFF2-40B4-BE49-F238E27FC236}">
              <a16:creationId xmlns:a16="http://schemas.microsoft.com/office/drawing/2014/main" xmlns="" id="{00000000-0008-0000-0300-0000DE000000}"/>
            </a:ext>
          </a:extLst>
        </xdr:cNvPr>
        <xdr:cNvSpPr txBox="1"/>
      </xdr:nvSpPr>
      <xdr:spPr>
        <a:xfrm>
          <a:off x="1066800" y="13474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xmlns=""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xmlns=""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xmlns=""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xmlns=""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xmlns=""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xmlns=""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xmlns=""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xmlns=""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xmlns=""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全国平均を下回り、類似団体と比較しても、４．３ポイント低い水準にあるが、住民サービスはもとより、職員一人ひとりの資質の向上を図りながら、今後も現状維持に努める。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xmlns=""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xmlns=""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xmlns="" id="{00000000-0008-0000-0300-0000EE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xmlns="" id="{00000000-0008-0000-0300-0000EF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xmlns="" id="{00000000-0008-0000-0300-0000F0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xmlns="" id="{00000000-0008-0000-0300-0000F1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xmlns="" id="{00000000-0008-0000-0300-0000F2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xmlns="" id="{00000000-0008-0000-0300-0000F3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xmlns="" id="{00000000-0008-0000-0300-0000F4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xmlns="" id="{00000000-0008-0000-0300-0000F5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xmlns="" id="{00000000-0008-0000-0300-0000F6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xmlns="" id="{00000000-0008-0000-0300-0000F7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xmlns="" id="{00000000-0008-0000-0300-0000F8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xmlns="" id="{00000000-0008-0000-0300-0000F9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xmlns=""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xmlns=""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xmlns=""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36286</xdr:rowOff>
    </xdr:to>
    <xdr:cxnSp macro="">
      <xdr:nvCxnSpPr>
        <xdr:cNvPr id="253" name="直線コネクタ 252">
          <a:extLst>
            <a:ext uri="{FF2B5EF4-FFF2-40B4-BE49-F238E27FC236}">
              <a16:creationId xmlns:a16="http://schemas.microsoft.com/office/drawing/2014/main" xmlns="" id="{00000000-0008-0000-0300-0000FD000000}"/>
            </a:ext>
          </a:extLst>
        </xdr:cNvPr>
        <xdr:cNvCxnSpPr/>
      </xdr:nvCxnSpPr>
      <xdr:spPr>
        <a:xfrm flipV="1">
          <a:off x="17018000" y="13950043"/>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4" name="給与水準   （国との比較）最小値テキスト">
          <a:extLst>
            <a:ext uri="{FF2B5EF4-FFF2-40B4-BE49-F238E27FC236}">
              <a16:creationId xmlns:a16="http://schemas.microsoft.com/office/drawing/2014/main" xmlns="" id="{00000000-0008-0000-0300-0000FE000000}"/>
            </a:ext>
          </a:extLst>
        </xdr:cNvPr>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5" name="直線コネクタ 254">
          <a:extLst>
            <a:ext uri="{FF2B5EF4-FFF2-40B4-BE49-F238E27FC236}">
              <a16:creationId xmlns:a16="http://schemas.microsoft.com/office/drawing/2014/main" xmlns="" id="{00000000-0008-0000-0300-0000FF000000}"/>
            </a:ext>
          </a:extLst>
        </xdr:cNvPr>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6" name="給与水準   （国との比較）最大値テキスト">
          <a:extLst>
            <a:ext uri="{FF2B5EF4-FFF2-40B4-BE49-F238E27FC236}">
              <a16:creationId xmlns:a16="http://schemas.microsoft.com/office/drawing/2014/main" xmlns="" id="{00000000-0008-0000-0300-00000001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7" name="直線コネクタ 256">
          <a:extLst>
            <a:ext uri="{FF2B5EF4-FFF2-40B4-BE49-F238E27FC236}">
              <a16:creationId xmlns:a16="http://schemas.microsoft.com/office/drawing/2014/main" xmlns="" id="{00000000-0008-0000-0300-000001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120952</xdr:rowOff>
    </xdr:from>
    <xdr:to>
      <xdr:col>81</xdr:col>
      <xdr:colOff>44450</xdr:colOff>
      <xdr:row>82</xdr:row>
      <xdr:rowOff>166914</xdr:rowOff>
    </xdr:to>
    <xdr:cxnSp macro="">
      <xdr:nvCxnSpPr>
        <xdr:cNvPr id="258" name="直線コネクタ 257">
          <a:extLst>
            <a:ext uri="{FF2B5EF4-FFF2-40B4-BE49-F238E27FC236}">
              <a16:creationId xmlns:a16="http://schemas.microsoft.com/office/drawing/2014/main" xmlns="" id="{00000000-0008-0000-0300-000002010000}"/>
            </a:ext>
          </a:extLst>
        </xdr:cNvPr>
        <xdr:cNvCxnSpPr/>
      </xdr:nvCxnSpPr>
      <xdr:spPr>
        <a:xfrm>
          <a:off x="16179800" y="14179852"/>
          <a:ext cx="8382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67932</xdr:rowOff>
    </xdr:from>
    <xdr:ext cx="762000" cy="259045"/>
    <xdr:sp macro="" textlink="">
      <xdr:nvSpPr>
        <xdr:cNvPr id="259" name="給与水準   （国との比較）平均値テキスト">
          <a:extLst>
            <a:ext uri="{FF2B5EF4-FFF2-40B4-BE49-F238E27FC236}">
              <a16:creationId xmlns:a16="http://schemas.microsoft.com/office/drawing/2014/main" xmlns="" id="{00000000-0008-0000-0300-000003010000}"/>
            </a:ext>
          </a:extLst>
        </xdr:cNvPr>
        <xdr:cNvSpPr txBox="1"/>
      </xdr:nvSpPr>
      <xdr:spPr>
        <a:xfrm>
          <a:off x="17106900" y="14641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60" name="フローチャート: 判断 259">
          <a:extLst>
            <a:ext uri="{FF2B5EF4-FFF2-40B4-BE49-F238E27FC236}">
              <a16:creationId xmlns:a16="http://schemas.microsoft.com/office/drawing/2014/main" xmlns="" id="{00000000-0008-0000-0300-000004010000}"/>
            </a:ext>
          </a:extLst>
        </xdr:cNvPr>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120952</xdr:rowOff>
    </xdr:from>
    <xdr:to>
      <xdr:col>77</xdr:col>
      <xdr:colOff>44450</xdr:colOff>
      <xdr:row>84</xdr:row>
      <xdr:rowOff>30843</xdr:rowOff>
    </xdr:to>
    <xdr:cxnSp macro="">
      <xdr:nvCxnSpPr>
        <xdr:cNvPr id="261" name="直線コネクタ 260">
          <a:extLst>
            <a:ext uri="{FF2B5EF4-FFF2-40B4-BE49-F238E27FC236}">
              <a16:creationId xmlns:a16="http://schemas.microsoft.com/office/drawing/2014/main" xmlns="" id="{00000000-0008-0000-0300-000005010000}"/>
            </a:ext>
          </a:extLst>
        </xdr:cNvPr>
        <xdr:cNvCxnSpPr/>
      </xdr:nvCxnSpPr>
      <xdr:spPr>
        <a:xfrm flipV="1">
          <a:off x="15290800" y="14179852"/>
          <a:ext cx="889000" cy="25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95855</xdr:rowOff>
    </xdr:from>
    <xdr:to>
      <xdr:col>77</xdr:col>
      <xdr:colOff>95250</xdr:colOff>
      <xdr:row>86</xdr:row>
      <xdr:rowOff>26005</xdr:rowOff>
    </xdr:to>
    <xdr:sp macro="" textlink="">
      <xdr:nvSpPr>
        <xdr:cNvPr id="262" name="フローチャート: 判断 261">
          <a:extLst>
            <a:ext uri="{FF2B5EF4-FFF2-40B4-BE49-F238E27FC236}">
              <a16:creationId xmlns:a16="http://schemas.microsoft.com/office/drawing/2014/main" xmlns="" id="{00000000-0008-0000-0300-000006010000}"/>
            </a:ext>
          </a:extLst>
        </xdr:cNvPr>
        <xdr:cNvSpPr/>
      </xdr:nvSpPr>
      <xdr:spPr>
        <a:xfrm>
          <a:off x="16129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10782</xdr:rowOff>
    </xdr:from>
    <xdr:ext cx="736600" cy="259045"/>
    <xdr:sp macro="" textlink="">
      <xdr:nvSpPr>
        <xdr:cNvPr id="263" name="テキスト ボックス 262">
          <a:extLst>
            <a:ext uri="{FF2B5EF4-FFF2-40B4-BE49-F238E27FC236}">
              <a16:creationId xmlns:a16="http://schemas.microsoft.com/office/drawing/2014/main" xmlns="" id="{00000000-0008-0000-0300-000007010000}"/>
            </a:ext>
          </a:extLst>
        </xdr:cNvPr>
        <xdr:cNvSpPr txBox="1"/>
      </xdr:nvSpPr>
      <xdr:spPr>
        <a:xfrm>
          <a:off x="15798800" y="14755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110368</xdr:rowOff>
    </xdr:from>
    <xdr:to>
      <xdr:col>72</xdr:col>
      <xdr:colOff>203200</xdr:colOff>
      <xdr:row>84</xdr:row>
      <xdr:rowOff>30843</xdr:rowOff>
    </xdr:to>
    <xdr:cxnSp macro="">
      <xdr:nvCxnSpPr>
        <xdr:cNvPr id="264" name="直線コネクタ 263">
          <a:extLst>
            <a:ext uri="{FF2B5EF4-FFF2-40B4-BE49-F238E27FC236}">
              <a16:creationId xmlns:a16="http://schemas.microsoft.com/office/drawing/2014/main" xmlns="" id="{00000000-0008-0000-0300-000008010000}"/>
            </a:ext>
          </a:extLst>
        </xdr:cNvPr>
        <xdr:cNvCxnSpPr/>
      </xdr:nvCxnSpPr>
      <xdr:spPr>
        <a:xfrm>
          <a:off x="14401800" y="14340718"/>
          <a:ext cx="889000" cy="9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5" name="フローチャート: 判断 264">
          <a:extLst>
            <a:ext uri="{FF2B5EF4-FFF2-40B4-BE49-F238E27FC236}">
              <a16:creationId xmlns:a16="http://schemas.microsoft.com/office/drawing/2014/main" xmlns="" id="{00000000-0008-0000-0300-000009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147761</xdr:rowOff>
    </xdr:from>
    <xdr:ext cx="762000" cy="259045"/>
    <xdr:sp macro="" textlink="">
      <xdr:nvSpPr>
        <xdr:cNvPr id="266" name="テキスト ボックス 265">
          <a:extLst>
            <a:ext uri="{FF2B5EF4-FFF2-40B4-BE49-F238E27FC236}">
              <a16:creationId xmlns:a16="http://schemas.microsoft.com/office/drawing/2014/main" xmlns="" id="{00000000-0008-0000-0300-00000A010000}"/>
            </a:ext>
          </a:extLst>
        </xdr:cNvPr>
        <xdr:cNvSpPr txBox="1"/>
      </xdr:nvSpPr>
      <xdr:spPr>
        <a:xfrm>
          <a:off x="14909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110368</xdr:rowOff>
    </xdr:from>
    <xdr:to>
      <xdr:col>68</xdr:col>
      <xdr:colOff>152400</xdr:colOff>
      <xdr:row>83</xdr:row>
      <xdr:rowOff>121859</xdr:rowOff>
    </xdr:to>
    <xdr:cxnSp macro="">
      <xdr:nvCxnSpPr>
        <xdr:cNvPr id="267" name="直線コネクタ 266">
          <a:extLst>
            <a:ext uri="{FF2B5EF4-FFF2-40B4-BE49-F238E27FC236}">
              <a16:creationId xmlns:a16="http://schemas.microsoft.com/office/drawing/2014/main" xmlns="" id="{00000000-0008-0000-0300-00000B010000}"/>
            </a:ext>
          </a:extLst>
        </xdr:cNvPr>
        <xdr:cNvCxnSpPr/>
      </xdr:nvCxnSpPr>
      <xdr:spPr>
        <a:xfrm flipV="1">
          <a:off x="13512800" y="14340718"/>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26912</xdr:rowOff>
    </xdr:from>
    <xdr:to>
      <xdr:col>68</xdr:col>
      <xdr:colOff>203200</xdr:colOff>
      <xdr:row>85</xdr:row>
      <xdr:rowOff>128512</xdr:rowOff>
    </xdr:to>
    <xdr:sp macro="" textlink="">
      <xdr:nvSpPr>
        <xdr:cNvPr id="268" name="フローチャート: 判断 267">
          <a:extLst>
            <a:ext uri="{FF2B5EF4-FFF2-40B4-BE49-F238E27FC236}">
              <a16:creationId xmlns:a16="http://schemas.microsoft.com/office/drawing/2014/main" xmlns="" id="{00000000-0008-0000-0300-00000C010000}"/>
            </a:ext>
          </a:extLst>
        </xdr:cNvPr>
        <xdr:cNvSpPr/>
      </xdr:nvSpPr>
      <xdr:spPr>
        <a:xfrm>
          <a:off x="14351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113289</xdr:rowOff>
    </xdr:from>
    <xdr:ext cx="762000" cy="259045"/>
    <xdr:sp macro="" textlink="">
      <xdr:nvSpPr>
        <xdr:cNvPr id="269" name="テキスト ボックス 268">
          <a:extLst>
            <a:ext uri="{FF2B5EF4-FFF2-40B4-BE49-F238E27FC236}">
              <a16:creationId xmlns:a16="http://schemas.microsoft.com/office/drawing/2014/main" xmlns="" id="{00000000-0008-0000-0300-00000D010000}"/>
            </a:ext>
          </a:extLst>
        </xdr:cNvPr>
        <xdr:cNvSpPr txBox="1"/>
      </xdr:nvSpPr>
      <xdr:spPr>
        <a:xfrm>
          <a:off x="14020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26912</xdr:rowOff>
    </xdr:from>
    <xdr:to>
      <xdr:col>64</xdr:col>
      <xdr:colOff>152400</xdr:colOff>
      <xdr:row>85</xdr:row>
      <xdr:rowOff>128512</xdr:rowOff>
    </xdr:to>
    <xdr:sp macro="" textlink="">
      <xdr:nvSpPr>
        <xdr:cNvPr id="270" name="フローチャート: 判断 269">
          <a:extLst>
            <a:ext uri="{FF2B5EF4-FFF2-40B4-BE49-F238E27FC236}">
              <a16:creationId xmlns:a16="http://schemas.microsoft.com/office/drawing/2014/main" xmlns="" id="{00000000-0008-0000-0300-00000E010000}"/>
            </a:ext>
          </a:extLst>
        </xdr:cNvPr>
        <xdr:cNvSpPr/>
      </xdr:nvSpPr>
      <xdr:spPr>
        <a:xfrm>
          <a:off x="13462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113289</xdr:rowOff>
    </xdr:from>
    <xdr:ext cx="762000" cy="259045"/>
    <xdr:sp macro="" textlink="">
      <xdr:nvSpPr>
        <xdr:cNvPr id="271" name="テキスト ボックス 270">
          <a:extLst>
            <a:ext uri="{FF2B5EF4-FFF2-40B4-BE49-F238E27FC236}">
              <a16:creationId xmlns:a16="http://schemas.microsoft.com/office/drawing/2014/main" xmlns="" id="{00000000-0008-0000-0300-00000F010000}"/>
            </a:ext>
          </a:extLst>
        </xdr:cNvPr>
        <xdr:cNvSpPr txBox="1"/>
      </xdr:nvSpPr>
      <xdr:spPr>
        <a:xfrm>
          <a:off x="13131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xmlns=""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xmlns=""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xmlns=""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xmlns=""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xmlns=""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116114</xdr:rowOff>
    </xdr:from>
    <xdr:to>
      <xdr:col>81</xdr:col>
      <xdr:colOff>95250</xdr:colOff>
      <xdr:row>83</xdr:row>
      <xdr:rowOff>46264</xdr:rowOff>
    </xdr:to>
    <xdr:sp macro="" textlink="">
      <xdr:nvSpPr>
        <xdr:cNvPr id="277" name="楕円 276">
          <a:extLst>
            <a:ext uri="{FF2B5EF4-FFF2-40B4-BE49-F238E27FC236}">
              <a16:creationId xmlns:a16="http://schemas.microsoft.com/office/drawing/2014/main" xmlns="" id="{00000000-0008-0000-0300-000015010000}"/>
            </a:ext>
          </a:extLst>
        </xdr:cNvPr>
        <xdr:cNvSpPr/>
      </xdr:nvSpPr>
      <xdr:spPr>
        <a:xfrm>
          <a:off x="169672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132641</xdr:rowOff>
    </xdr:from>
    <xdr:ext cx="762000" cy="259045"/>
    <xdr:sp macro="" textlink="">
      <xdr:nvSpPr>
        <xdr:cNvPr id="278" name="給与水準   （国との比較）該当値テキスト">
          <a:extLst>
            <a:ext uri="{FF2B5EF4-FFF2-40B4-BE49-F238E27FC236}">
              <a16:creationId xmlns:a16="http://schemas.microsoft.com/office/drawing/2014/main" xmlns="" id="{00000000-0008-0000-0300-000016010000}"/>
            </a:ext>
          </a:extLst>
        </xdr:cNvPr>
        <xdr:cNvSpPr txBox="1"/>
      </xdr:nvSpPr>
      <xdr:spPr>
        <a:xfrm>
          <a:off x="17106900" y="1402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70152</xdr:rowOff>
    </xdr:from>
    <xdr:to>
      <xdr:col>77</xdr:col>
      <xdr:colOff>95250</xdr:colOff>
      <xdr:row>83</xdr:row>
      <xdr:rowOff>302</xdr:rowOff>
    </xdr:to>
    <xdr:sp macro="" textlink="">
      <xdr:nvSpPr>
        <xdr:cNvPr id="279" name="楕円 278">
          <a:extLst>
            <a:ext uri="{FF2B5EF4-FFF2-40B4-BE49-F238E27FC236}">
              <a16:creationId xmlns:a16="http://schemas.microsoft.com/office/drawing/2014/main" xmlns="" id="{00000000-0008-0000-0300-000017010000}"/>
            </a:ext>
          </a:extLst>
        </xdr:cNvPr>
        <xdr:cNvSpPr/>
      </xdr:nvSpPr>
      <xdr:spPr>
        <a:xfrm>
          <a:off x="16129000" y="1412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10479</xdr:rowOff>
    </xdr:from>
    <xdr:ext cx="736600" cy="259045"/>
    <xdr:sp macro="" textlink="">
      <xdr:nvSpPr>
        <xdr:cNvPr id="280" name="テキスト ボックス 279">
          <a:extLst>
            <a:ext uri="{FF2B5EF4-FFF2-40B4-BE49-F238E27FC236}">
              <a16:creationId xmlns:a16="http://schemas.microsoft.com/office/drawing/2014/main" xmlns="" id="{00000000-0008-0000-0300-000018010000}"/>
            </a:ext>
          </a:extLst>
        </xdr:cNvPr>
        <xdr:cNvSpPr txBox="1"/>
      </xdr:nvSpPr>
      <xdr:spPr>
        <a:xfrm>
          <a:off x="15798800" y="1389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151493</xdr:rowOff>
    </xdr:from>
    <xdr:to>
      <xdr:col>73</xdr:col>
      <xdr:colOff>44450</xdr:colOff>
      <xdr:row>84</xdr:row>
      <xdr:rowOff>81643</xdr:rowOff>
    </xdr:to>
    <xdr:sp macro="" textlink="">
      <xdr:nvSpPr>
        <xdr:cNvPr id="281" name="楕円 280">
          <a:extLst>
            <a:ext uri="{FF2B5EF4-FFF2-40B4-BE49-F238E27FC236}">
              <a16:creationId xmlns:a16="http://schemas.microsoft.com/office/drawing/2014/main" xmlns="" id="{00000000-0008-0000-0300-000019010000}"/>
            </a:ext>
          </a:extLst>
        </xdr:cNvPr>
        <xdr:cNvSpPr/>
      </xdr:nvSpPr>
      <xdr:spPr>
        <a:xfrm>
          <a:off x="15240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91820</xdr:rowOff>
    </xdr:from>
    <xdr:ext cx="762000" cy="259045"/>
    <xdr:sp macro="" textlink="">
      <xdr:nvSpPr>
        <xdr:cNvPr id="282" name="テキスト ボックス 281">
          <a:extLst>
            <a:ext uri="{FF2B5EF4-FFF2-40B4-BE49-F238E27FC236}">
              <a16:creationId xmlns:a16="http://schemas.microsoft.com/office/drawing/2014/main" xmlns="" id="{00000000-0008-0000-0300-00001A010000}"/>
            </a:ext>
          </a:extLst>
        </xdr:cNvPr>
        <xdr:cNvSpPr txBox="1"/>
      </xdr:nvSpPr>
      <xdr:spPr>
        <a:xfrm>
          <a:off x="14909800" y="1415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59568</xdr:rowOff>
    </xdr:from>
    <xdr:to>
      <xdr:col>68</xdr:col>
      <xdr:colOff>203200</xdr:colOff>
      <xdr:row>83</xdr:row>
      <xdr:rowOff>161168</xdr:rowOff>
    </xdr:to>
    <xdr:sp macro="" textlink="">
      <xdr:nvSpPr>
        <xdr:cNvPr id="283" name="楕円 282">
          <a:extLst>
            <a:ext uri="{FF2B5EF4-FFF2-40B4-BE49-F238E27FC236}">
              <a16:creationId xmlns:a16="http://schemas.microsoft.com/office/drawing/2014/main" xmlns="" id="{00000000-0008-0000-0300-00001B010000}"/>
            </a:ext>
          </a:extLst>
        </xdr:cNvPr>
        <xdr:cNvSpPr/>
      </xdr:nvSpPr>
      <xdr:spPr>
        <a:xfrm>
          <a:off x="14351000" y="1428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171345</xdr:rowOff>
    </xdr:from>
    <xdr:ext cx="762000" cy="259045"/>
    <xdr:sp macro="" textlink="">
      <xdr:nvSpPr>
        <xdr:cNvPr id="284" name="テキスト ボックス 283">
          <a:extLst>
            <a:ext uri="{FF2B5EF4-FFF2-40B4-BE49-F238E27FC236}">
              <a16:creationId xmlns:a16="http://schemas.microsoft.com/office/drawing/2014/main" xmlns="" id="{00000000-0008-0000-0300-00001C010000}"/>
            </a:ext>
          </a:extLst>
        </xdr:cNvPr>
        <xdr:cNvSpPr txBox="1"/>
      </xdr:nvSpPr>
      <xdr:spPr>
        <a:xfrm>
          <a:off x="14020800" y="14058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71059</xdr:rowOff>
    </xdr:from>
    <xdr:to>
      <xdr:col>64</xdr:col>
      <xdr:colOff>152400</xdr:colOff>
      <xdr:row>84</xdr:row>
      <xdr:rowOff>1209</xdr:rowOff>
    </xdr:to>
    <xdr:sp macro="" textlink="">
      <xdr:nvSpPr>
        <xdr:cNvPr id="285" name="楕円 284">
          <a:extLst>
            <a:ext uri="{FF2B5EF4-FFF2-40B4-BE49-F238E27FC236}">
              <a16:creationId xmlns:a16="http://schemas.microsoft.com/office/drawing/2014/main" xmlns="" id="{00000000-0008-0000-0300-00001D010000}"/>
            </a:ext>
          </a:extLst>
        </xdr:cNvPr>
        <xdr:cNvSpPr/>
      </xdr:nvSpPr>
      <xdr:spPr>
        <a:xfrm>
          <a:off x="13462000" y="1430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11386</xdr:rowOff>
    </xdr:from>
    <xdr:ext cx="762000" cy="259045"/>
    <xdr:sp macro="" textlink="">
      <xdr:nvSpPr>
        <xdr:cNvPr id="286" name="テキスト ボックス 285">
          <a:extLst>
            <a:ext uri="{FF2B5EF4-FFF2-40B4-BE49-F238E27FC236}">
              <a16:creationId xmlns:a16="http://schemas.microsoft.com/office/drawing/2014/main" xmlns="" id="{00000000-0008-0000-0300-00001E010000}"/>
            </a:ext>
          </a:extLst>
        </xdr:cNvPr>
        <xdr:cNvSpPr txBox="1"/>
      </xdr:nvSpPr>
      <xdr:spPr>
        <a:xfrm>
          <a:off x="13131800" y="1407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xmlns=""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xmlns=""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xmlns=""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xmlns=""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xmlns=""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xmlns=""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xmlns=""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xmlns=""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xmlns=""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xmlns=""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xmlns=""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xmlns=""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定員管理の適正度は類似団体に近い水準となっている。今後は退職勧奨や、新規採用職員を１割程度に抑制することにより、さらなる適正化を図っていく。また臨時的な業務については、会計年度職員（パートタイム職員等）を雇用し、住民サービスを低下させることなく人件費の削減を実施す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xmlns=""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xmlns=""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xmlns=""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xmlns=""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xmlns=""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xmlns=""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xmlns=""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xmlns=""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xmlns=""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xmlns=""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xmlns=""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xmlns=""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xmlns=""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xmlns=""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xmlns=""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xmlns=""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143764</xdr:rowOff>
    </xdr:from>
    <xdr:to>
      <xdr:col>81</xdr:col>
      <xdr:colOff>44450</xdr:colOff>
      <xdr:row>67</xdr:row>
      <xdr:rowOff>63119</xdr:rowOff>
    </xdr:to>
    <xdr:cxnSp macro="">
      <xdr:nvCxnSpPr>
        <xdr:cNvPr id="316" name="直線コネクタ 315">
          <a:extLst>
            <a:ext uri="{FF2B5EF4-FFF2-40B4-BE49-F238E27FC236}">
              <a16:creationId xmlns:a16="http://schemas.microsoft.com/office/drawing/2014/main" xmlns="" id="{00000000-0008-0000-0300-00003C010000}"/>
            </a:ext>
          </a:extLst>
        </xdr:cNvPr>
        <xdr:cNvCxnSpPr/>
      </xdr:nvCxnSpPr>
      <xdr:spPr>
        <a:xfrm flipV="1">
          <a:off x="17018000" y="10259314"/>
          <a:ext cx="0" cy="1290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35196</xdr:rowOff>
    </xdr:from>
    <xdr:ext cx="762000" cy="259045"/>
    <xdr:sp macro="" textlink="">
      <xdr:nvSpPr>
        <xdr:cNvPr id="317" name="定員管理の状況最小値テキスト">
          <a:extLst>
            <a:ext uri="{FF2B5EF4-FFF2-40B4-BE49-F238E27FC236}">
              <a16:creationId xmlns:a16="http://schemas.microsoft.com/office/drawing/2014/main" xmlns="" id="{00000000-0008-0000-0300-00003D010000}"/>
            </a:ext>
          </a:extLst>
        </xdr:cNvPr>
        <xdr:cNvSpPr txBox="1"/>
      </xdr:nvSpPr>
      <xdr:spPr>
        <a:xfrm>
          <a:off x="17106900" y="11522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63119</xdr:rowOff>
    </xdr:from>
    <xdr:to>
      <xdr:col>81</xdr:col>
      <xdr:colOff>133350</xdr:colOff>
      <xdr:row>67</xdr:row>
      <xdr:rowOff>63119</xdr:rowOff>
    </xdr:to>
    <xdr:cxnSp macro="">
      <xdr:nvCxnSpPr>
        <xdr:cNvPr id="318" name="直線コネクタ 317">
          <a:extLst>
            <a:ext uri="{FF2B5EF4-FFF2-40B4-BE49-F238E27FC236}">
              <a16:creationId xmlns:a16="http://schemas.microsoft.com/office/drawing/2014/main" xmlns="" id="{00000000-0008-0000-0300-00003E010000}"/>
            </a:ext>
          </a:extLst>
        </xdr:cNvPr>
        <xdr:cNvCxnSpPr/>
      </xdr:nvCxnSpPr>
      <xdr:spPr>
        <a:xfrm>
          <a:off x="16929100" y="11550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58691</xdr:rowOff>
    </xdr:from>
    <xdr:ext cx="762000" cy="259045"/>
    <xdr:sp macro="" textlink="">
      <xdr:nvSpPr>
        <xdr:cNvPr id="319" name="定員管理の状況最大値テキスト">
          <a:extLst>
            <a:ext uri="{FF2B5EF4-FFF2-40B4-BE49-F238E27FC236}">
              <a16:creationId xmlns:a16="http://schemas.microsoft.com/office/drawing/2014/main" xmlns="" id="{00000000-0008-0000-0300-00003F010000}"/>
            </a:ext>
          </a:extLst>
        </xdr:cNvPr>
        <xdr:cNvSpPr txBox="1"/>
      </xdr:nvSpPr>
      <xdr:spPr>
        <a:xfrm>
          <a:off x="17106900" y="1000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143764</xdr:rowOff>
    </xdr:from>
    <xdr:to>
      <xdr:col>81</xdr:col>
      <xdr:colOff>133350</xdr:colOff>
      <xdr:row>59</xdr:row>
      <xdr:rowOff>143764</xdr:rowOff>
    </xdr:to>
    <xdr:cxnSp macro="">
      <xdr:nvCxnSpPr>
        <xdr:cNvPr id="320" name="直線コネクタ 319">
          <a:extLst>
            <a:ext uri="{FF2B5EF4-FFF2-40B4-BE49-F238E27FC236}">
              <a16:creationId xmlns:a16="http://schemas.microsoft.com/office/drawing/2014/main" xmlns="" id="{00000000-0008-0000-0300-000040010000}"/>
            </a:ext>
          </a:extLst>
        </xdr:cNvPr>
        <xdr:cNvCxnSpPr/>
      </xdr:nvCxnSpPr>
      <xdr:spPr>
        <a:xfrm>
          <a:off x="16929100" y="1025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161206</xdr:rowOff>
    </xdr:from>
    <xdr:to>
      <xdr:col>81</xdr:col>
      <xdr:colOff>44450</xdr:colOff>
      <xdr:row>61</xdr:row>
      <xdr:rowOff>166031</xdr:rowOff>
    </xdr:to>
    <xdr:cxnSp macro="">
      <xdr:nvCxnSpPr>
        <xdr:cNvPr id="321" name="直線コネクタ 320">
          <a:extLst>
            <a:ext uri="{FF2B5EF4-FFF2-40B4-BE49-F238E27FC236}">
              <a16:creationId xmlns:a16="http://schemas.microsoft.com/office/drawing/2014/main" xmlns="" id="{00000000-0008-0000-0300-000041010000}"/>
            </a:ext>
          </a:extLst>
        </xdr:cNvPr>
        <xdr:cNvCxnSpPr/>
      </xdr:nvCxnSpPr>
      <xdr:spPr>
        <a:xfrm flipV="1">
          <a:off x="16179800" y="10619656"/>
          <a:ext cx="838200" cy="4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165329</xdr:rowOff>
    </xdr:from>
    <xdr:ext cx="762000" cy="259045"/>
    <xdr:sp macro="" textlink="">
      <xdr:nvSpPr>
        <xdr:cNvPr id="322" name="定員管理の状況平均値テキスト">
          <a:extLst>
            <a:ext uri="{FF2B5EF4-FFF2-40B4-BE49-F238E27FC236}">
              <a16:creationId xmlns:a16="http://schemas.microsoft.com/office/drawing/2014/main" xmlns="" id="{00000000-0008-0000-0300-000042010000}"/>
            </a:ext>
          </a:extLst>
        </xdr:cNvPr>
        <xdr:cNvSpPr txBox="1"/>
      </xdr:nvSpPr>
      <xdr:spPr>
        <a:xfrm>
          <a:off x="17106900" y="106237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21802</xdr:rowOff>
    </xdr:from>
    <xdr:to>
      <xdr:col>81</xdr:col>
      <xdr:colOff>95250</xdr:colOff>
      <xdr:row>62</xdr:row>
      <xdr:rowOff>123402</xdr:rowOff>
    </xdr:to>
    <xdr:sp macro="" textlink="">
      <xdr:nvSpPr>
        <xdr:cNvPr id="323" name="フローチャート: 判断 322">
          <a:extLst>
            <a:ext uri="{FF2B5EF4-FFF2-40B4-BE49-F238E27FC236}">
              <a16:creationId xmlns:a16="http://schemas.microsoft.com/office/drawing/2014/main" xmlns="" id="{00000000-0008-0000-0300-000043010000}"/>
            </a:ext>
          </a:extLst>
        </xdr:cNvPr>
        <xdr:cNvSpPr/>
      </xdr:nvSpPr>
      <xdr:spPr>
        <a:xfrm>
          <a:off x="169672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162009</xdr:rowOff>
    </xdr:from>
    <xdr:to>
      <xdr:col>77</xdr:col>
      <xdr:colOff>44450</xdr:colOff>
      <xdr:row>61</xdr:row>
      <xdr:rowOff>166031</xdr:rowOff>
    </xdr:to>
    <xdr:cxnSp macro="">
      <xdr:nvCxnSpPr>
        <xdr:cNvPr id="324" name="直線コネクタ 323">
          <a:extLst>
            <a:ext uri="{FF2B5EF4-FFF2-40B4-BE49-F238E27FC236}">
              <a16:creationId xmlns:a16="http://schemas.microsoft.com/office/drawing/2014/main" xmlns="" id="{00000000-0008-0000-0300-000044010000}"/>
            </a:ext>
          </a:extLst>
        </xdr:cNvPr>
        <xdr:cNvCxnSpPr/>
      </xdr:nvCxnSpPr>
      <xdr:spPr>
        <a:xfrm>
          <a:off x="15290800" y="10620459"/>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18584</xdr:rowOff>
    </xdr:from>
    <xdr:to>
      <xdr:col>77</xdr:col>
      <xdr:colOff>95250</xdr:colOff>
      <xdr:row>62</xdr:row>
      <xdr:rowOff>120184</xdr:rowOff>
    </xdr:to>
    <xdr:sp macro="" textlink="">
      <xdr:nvSpPr>
        <xdr:cNvPr id="325" name="フローチャート: 判断 324">
          <a:extLst>
            <a:ext uri="{FF2B5EF4-FFF2-40B4-BE49-F238E27FC236}">
              <a16:creationId xmlns:a16="http://schemas.microsoft.com/office/drawing/2014/main" xmlns="" id="{00000000-0008-0000-0300-000045010000}"/>
            </a:ext>
          </a:extLst>
        </xdr:cNvPr>
        <xdr:cNvSpPr/>
      </xdr:nvSpPr>
      <xdr:spPr>
        <a:xfrm>
          <a:off x="16129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104961</xdr:rowOff>
    </xdr:from>
    <xdr:ext cx="736600" cy="259045"/>
    <xdr:sp macro="" textlink="">
      <xdr:nvSpPr>
        <xdr:cNvPr id="326" name="テキスト ボックス 325">
          <a:extLst>
            <a:ext uri="{FF2B5EF4-FFF2-40B4-BE49-F238E27FC236}">
              <a16:creationId xmlns:a16="http://schemas.microsoft.com/office/drawing/2014/main" xmlns="" id="{00000000-0008-0000-0300-000046010000}"/>
            </a:ext>
          </a:extLst>
        </xdr:cNvPr>
        <xdr:cNvSpPr txBox="1"/>
      </xdr:nvSpPr>
      <xdr:spPr>
        <a:xfrm>
          <a:off x="15798800" y="10734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162009</xdr:rowOff>
    </xdr:from>
    <xdr:to>
      <xdr:col>72</xdr:col>
      <xdr:colOff>203200</xdr:colOff>
      <xdr:row>62</xdr:row>
      <xdr:rowOff>13081</xdr:rowOff>
    </xdr:to>
    <xdr:cxnSp macro="">
      <xdr:nvCxnSpPr>
        <xdr:cNvPr id="327" name="直線コネクタ 326">
          <a:extLst>
            <a:ext uri="{FF2B5EF4-FFF2-40B4-BE49-F238E27FC236}">
              <a16:creationId xmlns:a16="http://schemas.microsoft.com/office/drawing/2014/main" xmlns="" id="{00000000-0008-0000-0300-000047010000}"/>
            </a:ext>
          </a:extLst>
        </xdr:cNvPr>
        <xdr:cNvCxnSpPr/>
      </xdr:nvCxnSpPr>
      <xdr:spPr>
        <a:xfrm flipV="1">
          <a:off x="14401800" y="10620459"/>
          <a:ext cx="889000" cy="2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14563</xdr:rowOff>
    </xdr:from>
    <xdr:to>
      <xdr:col>73</xdr:col>
      <xdr:colOff>44450</xdr:colOff>
      <xdr:row>62</xdr:row>
      <xdr:rowOff>116163</xdr:rowOff>
    </xdr:to>
    <xdr:sp macro="" textlink="">
      <xdr:nvSpPr>
        <xdr:cNvPr id="328" name="フローチャート: 判断 327">
          <a:extLst>
            <a:ext uri="{FF2B5EF4-FFF2-40B4-BE49-F238E27FC236}">
              <a16:creationId xmlns:a16="http://schemas.microsoft.com/office/drawing/2014/main" xmlns="" id="{00000000-0008-0000-0300-000048010000}"/>
            </a:ext>
          </a:extLst>
        </xdr:cNvPr>
        <xdr:cNvSpPr/>
      </xdr:nvSpPr>
      <xdr:spPr>
        <a:xfrm>
          <a:off x="15240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100940</xdr:rowOff>
    </xdr:from>
    <xdr:ext cx="762000" cy="259045"/>
    <xdr:sp macro="" textlink="">
      <xdr:nvSpPr>
        <xdr:cNvPr id="329" name="テキスト ボックス 328">
          <a:extLst>
            <a:ext uri="{FF2B5EF4-FFF2-40B4-BE49-F238E27FC236}">
              <a16:creationId xmlns:a16="http://schemas.microsoft.com/office/drawing/2014/main" xmlns="" id="{00000000-0008-0000-0300-000049010000}"/>
            </a:ext>
          </a:extLst>
        </xdr:cNvPr>
        <xdr:cNvSpPr txBox="1"/>
      </xdr:nvSpPr>
      <xdr:spPr>
        <a:xfrm>
          <a:off x="14909800" y="107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102489</xdr:rowOff>
    </xdr:from>
    <xdr:to>
      <xdr:col>68</xdr:col>
      <xdr:colOff>152400</xdr:colOff>
      <xdr:row>62</xdr:row>
      <xdr:rowOff>13081</xdr:rowOff>
    </xdr:to>
    <xdr:cxnSp macro="">
      <xdr:nvCxnSpPr>
        <xdr:cNvPr id="330" name="直線コネクタ 329">
          <a:extLst>
            <a:ext uri="{FF2B5EF4-FFF2-40B4-BE49-F238E27FC236}">
              <a16:creationId xmlns:a16="http://schemas.microsoft.com/office/drawing/2014/main" xmlns="" id="{00000000-0008-0000-0300-00004A010000}"/>
            </a:ext>
          </a:extLst>
        </xdr:cNvPr>
        <xdr:cNvCxnSpPr/>
      </xdr:nvCxnSpPr>
      <xdr:spPr>
        <a:xfrm>
          <a:off x="13512800" y="10560939"/>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16976</xdr:rowOff>
    </xdr:from>
    <xdr:to>
      <xdr:col>68</xdr:col>
      <xdr:colOff>203200</xdr:colOff>
      <xdr:row>62</xdr:row>
      <xdr:rowOff>118576</xdr:rowOff>
    </xdr:to>
    <xdr:sp macro="" textlink="">
      <xdr:nvSpPr>
        <xdr:cNvPr id="331" name="フローチャート: 判断 330">
          <a:extLst>
            <a:ext uri="{FF2B5EF4-FFF2-40B4-BE49-F238E27FC236}">
              <a16:creationId xmlns:a16="http://schemas.microsoft.com/office/drawing/2014/main" xmlns="" id="{00000000-0008-0000-0300-00004B010000}"/>
            </a:ext>
          </a:extLst>
        </xdr:cNvPr>
        <xdr:cNvSpPr/>
      </xdr:nvSpPr>
      <xdr:spPr>
        <a:xfrm>
          <a:off x="143510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103353</xdr:rowOff>
    </xdr:from>
    <xdr:ext cx="762000" cy="259045"/>
    <xdr:sp macro="" textlink="">
      <xdr:nvSpPr>
        <xdr:cNvPr id="332" name="テキスト ボックス 331">
          <a:extLst>
            <a:ext uri="{FF2B5EF4-FFF2-40B4-BE49-F238E27FC236}">
              <a16:creationId xmlns:a16="http://schemas.microsoft.com/office/drawing/2014/main" xmlns="" id="{00000000-0008-0000-0300-00004C010000}"/>
            </a:ext>
          </a:extLst>
        </xdr:cNvPr>
        <xdr:cNvSpPr txBox="1"/>
      </xdr:nvSpPr>
      <xdr:spPr>
        <a:xfrm>
          <a:off x="14020800" y="1073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14563</xdr:rowOff>
    </xdr:from>
    <xdr:to>
      <xdr:col>64</xdr:col>
      <xdr:colOff>152400</xdr:colOff>
      <xdr:row>62</xdr:row>
      <xdr:rowOff>116163</xdr:rowOff>
    </xdr:to>
    <xdr:sp macro="" textlink="">
      <xdr:nvSpPr>
        <xdr:cNvPr id="333" name="フローチャート: 判断 332">
          <a:extLst>
            <a:ext uri="{FF2B5EF4-FFF2-40B4-BE49-F238E27FC236}">
              <a16:creationId xmlns:a16="http://schemas.microsoft.com/office/drawing/2014/main" xmlns="" id="{00000000-0008-0000-0300-00004D010000}"/>
            </a:ext>
          </a:extLst>
        </xdr:cNvPr>
        <xdr:cNvSpPr/>
      </xdr:nvSpPr>
      <xdr:spPr>
        <a:xfrm>
          <a:off x="13462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100940</xdr:rowOff>
    </xdr:from>
    <xdr:ext cx="762000" cy="259045"/>
    <xdr:sp macro="" textlink="">
      <xdr:nvSpPr>
        <xdr:cNvPr id="334" name="テキスト ボックス 333">
          <a:extLst>
            <a:ext uri="{FF2B5EF4-FFF2-40B4-BE49-F238E27FC236}">
              <a16:creationId xmlns:a16="http://schemas.microsoft.com/office/drawing/2014/main" xmlns="" id="{00000000-0008-0000-0300-00004E010000}"/>
            </a:ext>
          </a:extLst>
        </xdr:cNvPr>
        <xdr:cNvSpPr txBox="1"/>
      </xdr:nvSpPr>
      <xdr:spPr>
        <a:xfrm>
          <a:off x="13131800" y="107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xmlns=""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xmlns=""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xmlns=""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xmlns=""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110406</xdr:rowOff>
    </xdr:from>
    <xdr:to>
      <xdr:col>81</xdr:col>
      <xdr:colOff>95250</xdr:colOff>
      <xdr:row>62</xdr:row>
      <xdr:rowOff>40556</xdr:rowOff>
    </xdr:to>
    <xdr:sp macro="" textlink="">
      <xdr:nvSpPr>
        <xdr:cNvPr id="340" name="楕円 339">
          <a:extLst>
            <a:ext uri="{FF2B5EF4-FFF2-40B4-BE49-F238E27FC236}">
              <a16:creationId xmlns:a16="http://schemas.microsoft.com/office/drawing/2014/main" xmlns="" id="{00000000-0008-0000-0300-000054010000}"/>
            </a:ext>
          </a:extLst>
        </xdr:cNvPr>
        <xdr:cNvSpPr/>
      </xdr:nvSpPr>
      <xdr:spPr>
        <a:xfrm>
          <a:off x="16967200" y="1056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126933</xdr:rowOff>
    </xdr:from>
    <xdr:ext cx="762000" cy="259045"/>
    <xdr:sp macro="" textlink="">
      <xdr:nvSpPr>
        <xdr:cNvPr id="341" name="定員管理の状況該当値テキスト">
          <a:extLst>
            <a:ext uri="{FF2B5EF4-FFF2-40B4-BE49-F238E27FC236}">
              <a16:creationId xmlns:a16="http://schemas.microsoft.com/office/drawing/2014/main" xmlns="" id="{00000000-0008-0000-0300-000055010000}"/>
            </a:ext>
          </a:extLst>
        </xdr:cNvPr>
        <xdr:cNvSpPr txBox="1"/>
      </xdr:nvSpPr>
      <xdr:spPr>
        <a:xfrm>
          <a:off x="17106900" y="10413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115231</xdr:rowOff>
    </xdr:from>
    <xdr:to>
      <xdr:col>77</xdr:col>
      <xdr:colOff>95250</xdr:colOff>
      <xdr:row>62</xdr:row>
      <xdr:rowOff>45381</xdr:rowOff>
    </xdr:to>
    <xdr:sp macro="" textlink="">
      <xdr:nvSpPr>
        <xdr:cNvPr id="342" name="楕円 341">
          <a:extLst>
            <a:ext uri="{FF2B5EF4-FFF2-40B4-BE49-F238E27FC236}">
              <a16:creationId xmlns:a16="http://schemas.microsoft.com/office/drawing/2014/main" xmlns="" id="{00000000-0008-0000-0300-000056010000}"/>
            </a:ext>
          </a:extLst>
        </xdr:cNvPr>
        <xdr:cNvSpPr/>
      </xdr:nvSpPr>
      <xdr:spPr>
        <a:xfrm>
          <a:off x="16129000" y="1057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55558</xdr:rowOff>
    </xdr:from>
    <xdr:ext cx="736600" cy="259045"/>
    <xdr:sp macro="" textlink="">
      <xdr:nvSpPr>
        <xdr:cNvPr id="343" name="テキスト ボックス 342">
          <a:extLst>
            <a:ext uri="{FF2B5EF4-FFF2-40B4-BE49-F238E27FC236}">
              <a16:creationId xmlns:a16="http://schemas.microsoft.com/office/drawing/2014/main" xmlns="" id="{00000000-0008-0000-0300-000057010000}"/>
            </a:ext>
          </a:extLst>
        </xdr:cNvPr>
        <xdr:cNvSpPr txBox="1"/>
      </xdr:nvSpPr>
      <xdr:spPr>
        <a:xfrm>
          <a:off x="15798800" y="10342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111209</xdr:rowOff>
    </xdr:from>
    <xdr:to>
      <xdr:col>73</xdr:col>
      <xdr:colOff>44450</xdr:colOff>
      <xdr:row>62</xdr:row>
      <xdr:rowOff>41359</xdr:rowOff>
    </xdr:to>
    <xdr:sp macro="" textlink="">
      <xdr:nvSpPr>
        <xdr:cNvPr id="344" name="楕円 343">
          <a:extLst>
            <a:ext uri="{FF2B5EF4-FFF2-40B4-BE49-F238E27FC236}">
              <a16:creationId xmlns:a16="http://schemas.microsoft.com/office/drawing/2014/main" xmlns="" id="{00000000-0008-0000-0300-000058010000}"/>
            </a:ext>
          </a:extLst>
        </xdr:cNvPr>
        <xdr:cNvSpPr/>
      </xdr:nvSpPr>
      <xdr:spPr>
        <a:xfrm>
          <a:off x="15240000" y="1056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51536</xdr:rowOff>
    </xdr:from>
    <xdr:ext cx="762000" cy="259045"/>
    <xdr:sp macro="" textlink="">
      <xdr:nvSpPr>
        <xdr:cNvPr id="345" name="テキスト ボックス 344">
          <a:extLst>
            <a:ext uri="{FF2B5EF4-FFF2-40B4-BE49-F238E27FC236}">
              <a16:creationId xmlns:a16="http://schemas.microsoft.com/office/drawing/2014/main" xmlns="" id="{00000000-0008-0000-0300-000059010000}"/>
            </a:ext>
          </a:extLst>
        </xdr:cNvPr>
        <xdr:cNvSpPr txBox="1"/>
      </xdr:nvSpPr>
      <xdr:spPr>
        <a:xfrm>
          <a:off x="14909800" y="10338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133731</xdr:rowOff>
    </xdr:from>
    <xdr:to>
      <xdr:col>68</xdr:col>
      <xdr:colOff>203200</xdr:colOff>
      <xdr:row>62</xdr:row>
      <xdr:rowOff>63881</xdr:rowOff>
    </xdr:to>
    <xdr:sp macro="" textlink="">
      <xdr:nvSpPr>
        <xdr:cNvPr id="346" name="楕円 345">
          <a:extLst>
            <a:ext uri="{FF2B5EF4-FFF2-40B4-BE49-F238E27FC236}">
              <a16:creationId xmlns:a16="http://schemas.microsoft.com/office/drawing/2014/main" xmlns="" id="{00000000-0008-0000-0300-00005A010000}"/>
            </a:ext>
          </a:extLst>
        </xdr:cNvPr>
        <xdr:cNvSpPr/>
      </xdr:nvSpPr>
      <xdr:spPr>
        <a:xfrm>
          <a:off x="14351000" y="1059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74058</xdr:rowOff>
    </xdr:from>
    <xdr:ext cx="762000" cy="259045"/>
    <xdr:sp macro="" textlink="">
      <xdr:nvSpPr>
        <xdr:cNvPr id="347" name="テキスト ボックス 346">
          <a:extLst>
            <a:ext uri="{FF2B5EF4-FFF2-40B4-BE49-F238E27FC236}">
              <a16:creationId xmlns:a16="http://schemas.microsoft.com/office/drawing/2014/main" xmlns="" id="{00000000-0008-0000-0300-00005B010000}"/>
            </a:ext>
          </a:extLst>
        </xdr:cNvPr>
        <xdr:cNvSpPr txBox="1"/>
      </xdr:nvSpPr>
      <xdr:spPr>
        <a:xfrm>
          <a:off x="14020800" y="10361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51689</xdr:rowOff>
    </xdr:from>
    <xdr:to>
      <xdr:col>64</xdr:col>
      <xdr:colOff>152400</xdr:colOff>
      <xdr:row>61</xdr:row>
      <xdr:rowOff>153289</xdr:rowOff>
    </xdr:to>
    <xdr:sp macro="" textlink="">
      <xdr:nvSpPr>
        <xdr:cNvPr id="348" name="楕円 347">
          <a:extLst>
            <a:ext uri="{FF2B5EF4-FFF2-40B4-BE49-F238E27FC236}">
              <a16:creationId xmlns:a16="http://schemas.microsoft.com/office/drawing/2014/main" xmlns="" id="{00000000-0008-0000-0300-00005C010000}"/>
            </a:ext>
          </a:extLst>
        </xdr:cNvPr>
        <xdr:cNvSpPr/>
      </xdr:nvSpPr>
      <xdr:spPr>
        <a:xfrm>
          <a:off x="13462000" y="1051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163466</xdr:rowOff>
    </xdr:from>
    <xdr:ext cx="762000" cy="259045"/>
    <xdr:sp macro="" textlink="">
      <xdr:nvSpPr>
        <xdr:cNvPr id="349" name="テキスト ボックス 348">
          <a:extLst>
            <a:ext uri="{FF2B5EF4-FFF2-40B4-BE49-F238E27FC236}">
              <a16:creationId xmlns:a16="http://schemas.microsoft.com/office/drawing/2014/main" xmlns="" id="{00000000-0008-0000-0300-00005D010000}"/>
            </a:ext>
          </a:extLst>
        </xdr:cNvPr>
        <xdr:cNvSpPr txBox="1"/>
      </xdr:nvSpPr>
      <xdr:spPr>
        <a:xfrm>
          <a:off x="13131800" y="1027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xmlns=""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xmlns=""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xmlns=""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xmlns=""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xmlns=""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xmlns=""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xmlns=""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xmlns=""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xmlns=""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xmlns=""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xmlns=""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決算時に比べ、減少したものの、元利償還金の増に伴い、類似団体の中でも下位となっている。今後も家賃収入や特定財源の確保及び交付税算入率の高い地方債を活用し、町債の新規発行を公債費の元利償還額の</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％以内に抑制するよう努めていく。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xmlns=""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xmlns=""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xmlns=""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xmlns=""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xmlns=""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xmlns=""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xmlns=""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xmlns=""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xmlns=""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xmlns=""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xmlns=""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xmlns=""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a:extLst>
            <a:ext uri="{FF2B5EF4-FFF2-40B4-BE49-F238E27FC236}">
              <a16:creationId xmlns:a16="http://schemas.microsoft.com/office/drawing/2014/main" xmlns="" id="{00000000-0008-0000-0300-000077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xmlns=""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xmlns=""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123613</xdr:rowOff>
    </xdr:from>
    <xdr:to>
      <xdr:col>81</xdr:col>
      <xdr:colOff>44450</xdr:colOff>
      <xdr:row>43</xdr:row>
      <xdr:rowOff>22860</xdr:rowOff>
    </xdr:to>
    <xdr:cxnSp macro="">
      <xdr:nvCxnSpPr>
        <xdr:cNvPr id="378" name="直線コネクタ 377">
          <a:extLst>
            <a:ext uri="{FF2B5EF4-FFF2-40B4-BE49-F238E27FC236}">
              <a16:creationId xmlns:a16="http://schemas.microsoft.com/office/drawing/2014/main" xmlns="" id="{00000000-0008-0000-0300-00007A010000}"/>
            </a:ext>
          </a:extLst>
        </xdr:cNvPr>
        <xdr:cNvCxnSpPr/>
      </xdr:nvCxnSpPr>
      <xdr:spPr>
        <a:xfrm flipV="1">
          <a:off x="17018000" y="6124363"/>
          <a:ext cx="0" cy="12708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42</xdr:row>
      <xdr:rowOff>166387</xdr:rowOff>
    </xdr:from>
    <xdr:ext cx="762000" cy="259045"/>
    <xdr:sp macro="" textlink="">
      <xdr:nvSpPr>
        <xdr:cNvPr id="379" name="公債費負担の状況最小値テキスト">
          <a:extLst>
            <a:ext uri="{FF2B5EF4-FFF2-40B4-BE49-F238E27FC236}">
              <a16:creationId xmlns:a16="http://schemas.microsoft.com/office/drawing/2014/main" xmlns="" id="{00000000-0008-0000-0300-00007B010000}"/>
            </a:ext>
          </a:extLst>
        </xdr:cNvPr>
        <xdr:cNvSpPr txBox="1"/>
      </xdr:nvSpPr>
      <xdr:spPr>
        <a:xfrm>
          <a:off x="17106900" y="736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22860</xdr:rowOff>
    </xdr:from>
    <xdr:to>
      <xdr:col>81</xdr:col>
      <xdr:colOff>133350</xdr:colOff>
      <xdr:row>43</xdr:row>
      <xdr:rowOff>22860</xdr:rowOff>
    </xdr:to>
    <xdr:cxnSp macro="">
      <xdr:nvCxnSpPr>
        <xdr:cNvPr id="380" name="直線コネクタ 379">
          <a:extLst>
            <a:ext uri="{FF2B5EF4-FFF2-40B4-BE49-F238E27FC236}">
              <a16:creationId xmlns:a16="http://schemas.microsoft.com/office/drawing/2014/main" xmlns="" id="{00000000-0008-0000-0300-00007C010000}"/>
            </a:ext>
          </a:extLst>
        </xdr:cNvPr>
        <xdr:cNvCxnSpPr/>
      </xdr:nvCxnSpPr>
      <xdr:spPr>
        <a:xfrm>
          <a:off x="16929100" y="7395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38540</xdr:rowOff>
    </xdr:from>
    <xdr:ext cx="762000" cy="259045"/>
    <xdr:sp macro="" textlink="">
      <xdr:nvSpPr>
        <xdr:cNvPr id="381" name="公債費負担の状況最大値テキスト">
          <a:extLst>
            <a:ext uri="{FF2B5EF4-FFF2-40B4-BE49-F238E27FC236}">
              <a16:creationId xmlns:a16="http://schemas.microsoft.com/office/drawing/2014/main" xmlns="" id="{00000000-0008-0000-0300-00007D010000}"/>
            </a:ext>
          </a:extLst>
        </xdr:cNvPr>
        <xdr:cNvSpPr txBox="1"/>
      </xdr:nvSpPr>
      <xdr:spPr>
        <a:xfrm>
          <a:off x="17106900" y="586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123613</xdr:rowOff>
    </xdr:from>
    <xdr:to>
      <xdr:col>81</xdr:col>
      <xdr:colOff>133350</xdr:colOff>
      <xdr:row>35</xdr:row>
      <xdr:rowOff>123613</xdr:rowOff>
    </xdr:to>
    <xdr:cxnSp macro="">
      <xdr:nvCxnSpPr>
        <xdr:cNvPr id="382" name="直線コネクタ 381">
          <a:extLst>
            <a:ext uri="{FF2B5EF4-FFF2-40B4-BE49-F238E27FC236}">
              <a16:creationId xmlns:a16="http://schemas.microsoft.com/office/drawing/2014/main" xmlns="" id="{00000000-0008-0000-0300-00007E010000}"/>
            </a:ext>
          </a:extLst>
        </xdr:cNvPr>
        <xdr:cNvCxnSpPr/>
      </xdr:nvCxnSpPr>
      <xdr:spPr>
        <a:xfrm>
          <a:off x="16929100" y="612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35983</xdr:rowOff>
    </xdr:from>
    <xdr:to>
      <xdr:col>81</xdr:col>
      <xdr:colOff>44450</xdr:colOff>
      <xdr:row>43</xdr:row>
      <xdr:rowOff>22860</xdr:rowOff>
    </xdr:to>
    <xdr:cxnSp macro="">
      <xdr:nvCxnSpPr>
        <xdr:cNvPr id="383" name="直線コネクタ 382">
          <a:extLst>
            <a:ext uri="{FF2B5EF4-FFF2-40B4-BE49-F238E27FC236}">
              <a16:creationId xmlns:a16="http://schemas.microsoft.com/office/drawing/2014/main" xmlns="" id="{00000000-0008-0000-0300-00007F010000}"/>
            </a:ext>
          </a:extLst>
        </xdr:cNvPr>
        <xdr:cNvCxnSpPr/>
      </xdr:nvCxnSpPr>
      <xdr:spPr>
        <a:xfrm flipV="1">
          <a:off x="16179800" y="7065433"/>
          <a:ext cx="838200" cy="32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111354</xdr:rowOff>
    </xdr:from>
    <xdr:ext cx="762000" cy="259045"/>
    <xdr:sp macro="" textlink="">
      <xdr:nvSpPr>
        <xdr:cNvPr id="384" name="公債費負担の状況平均値テキスト">
          <a:extLst>
            <a:ext uri="{FF2B5EF4-FFF2-40B4-BE49-F238E27FC236}">
              <a16:creationId xmlns:a16="http://schemas.microsoft.com/office/drawing/2014/main" xmlns="" id="{00000000-0008-0000-0300-000080010000}"/>
            </a:ext>
          </a:extLst>
        </xdr:cNvPr>
        <xdr:cNvSpPr txBox="1"/>
      </xdr:nvSpPr>
      <xdr:spPr>
        <a:xfrm>
          <a:off x="17106900" y="6626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94827</xdr:rowOff>
    </xdr:from>
    <xdr:to>
      <xdr:col>81</xdr:col>
      <xdr:colOff>95250</xdr:colOff>
      <xdr:row>40</xdr:row>
      <xdr:rowOff>24977</xdr:rowOff>
    </xdr:to>
    <xdr:sp macro="" textlink="">
      <xdr:nvSpPr>
        <xdr:cNvPr id="385" name="フローチャート: 判断 384">
          <a:extLst>
            <a:ext uri="{FF2B5EF4-FFF2-40B4-BE49-F238E27FC236}">
              <a16:creationId xmlns:a16="http://schemas.microsoft.com/office/drawing/2014/main" xmlns="" id="{00000000-0008-0000-0300-000081010000}"/>
            </a:ext>
          </a:extLst>
        </xdr:cNvPr>
        <xdr:cNvSpPr/>
      </xdr:nvSpPr>
      <xdr:spPr>
        <a:xfrm>
          <a:off x="16967200" y="678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22860</xdr:rowOff>
    </xdr:from>
    <xdr:to>
      <xdr:col>77</xdr:col>
      <xdr:colOff>44450</xdr:colOff>
      <xdr:row>43</xdr:row>
      <xdr:rowOff>143510</xdr:rowOff>
    </xdr:to>
    <xdr:cxnSp macro="">
      <xdr:nvCxnSpPr>
        <xdr:cNvPr id="386" name="直線コネクタ 385">
          <a:extLst>
            <a:ext uri="{FF2B5EF4-FFF2-40B4-BE49-F238E27FC236}">
              <a16:creationId xmlns:a16="http://schemas.microsoft.com/office/drawing/2014/main" xmlns="" id="{00000000-0008-0000-0300-000082010000}"/>
            </a:ext>
          </a:extLst>
        </xdr:cNvPr>
        <xdr:cNvCxnSpPr/>
      </xdr:nvCxnSpPr>
      <xdr:spPr>
        <a:xfrm flipV="1">
          <a:off x="15290800" y="739521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110913</xdr:rowOff>
    </xdr:from>
    <xdr:to>
      <xdr:col>77</xdr:col>
      <xdr:colOff>95250</xdr:colOff>
      <xdr:row>40</xdr:row>
      <xdr:rowOff>41063</xdr:rowOff>
    </xdr:to>
    <xdr:sp macro="" textlink="">
      <xdr:nvSpPr>
        <xdr:cNvPr id="387" name="フローチャート: 判断 386">
          <a:extLst>
            <a:ext uri="{FF2B5EF4-FFF2-40B4-BE49-F238E27FC236}">
              <a16:creationId xmlns:a16="http://schemas.microsoft.com/office/drawing/2014/main" xmlns="" id="{00000000-0008-0000-0300-000083010000}"/>
            </a:ext>
          </a:extLst>
        </xdr:cNvPr>
        <xdr:cNvSpPr/>
      </xdr:nvSpPr>
      <xdr:spPr>
        <a:xfrm>
          <a:off x="16129000" y="679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51240</xdr:rowOff>
    </xdr:from>
    <xdr:ext cx="736600" cy="259045"/>
    <xdr:sp macro="" textlink="">
      <xdr:nvSpPr>
        <xdr:cNvPr id="388" name="テキスト ボックス 387">
          <a:extLst>
            <a:ext uri="{FF2B5EF4-FFF2-40B4-BE49-F238E27FC236}">
              <a16:creationId xmlns:a16="http://schemas.microsoft.com/office/drawing/2014/main" xmlns="" id="{00000000-0008-0000-0300-000084010000}"/>
            </a:ext>
          </a:extLst>
        </xdr:cNvPr>
        <xdr:cNvSpPr txBox="1"/>
      </xdr:nvSpPr>
      <xdr:spPr>
        <a:xfrm>
          <a:off x="15798800" y="6566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143510</xdr:rowOff>
    </xdr:from>
    <xdr:to>
      <xdr:col>72</xdr:col>
      <xdr:colOff>203200</xdr:colOff>
      <xdr:row>44</xdr:row>
      <xdr:rowOff>60537</xdr:rowOff>
    </xdr:to>
    <xdr:cxnSp macro="">
      <xdr:nvCxnSpPr>
        <xdr:cNvPr id="389" name="直線コネクタ 388">
          <a:extLst>
            <a:ext uri="{FF2B5EF4-FFF2-40B4-BE49-F238E27FC236}">
              <a16:creationId xmlns:a16="http://schemas.microsoft.com/office/drawing/2014/main" xmlns="" id="{00000000-0008-0000-0300-000085010000}"/>
            </a:ext>
          </a:extLst>
        </xdr:cNvPr>
        <xdr:cNvCxnSpPr/>
      </xdr:nvCxnSpPr>
      <xdr:spPr>
        <a:xfrm flipV="1">
          <a:off x="14401800" y="7515860"/>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151130</xdr:rowOff>
    </xdr:from>
    <xdr:to>
      <xdr:col>73</xdr:col>
      <xdr:colOff>44450</xdr:colOff>
      <xdr:row>40</xdr:row>
      <xdr:rowOff>81280</xdr:rowOff>
    </xdr:to>
    <xdr:sp macro="" textlink="">
      <xdr:nvSpPr>
        <xdr:cNvPr id="390" name="フローチャート: 判断 389">
          <a:extLst>
            <a:ext uri="{FF2B5EF4-FFF2-40B4-BE49-F238E27FC236}">
              <a16:creationId xmlns:a16="http://schemas.microsoft.com/office/drawing/2014/main" xmlns="" id="{00000000-0008-0000-0300-000086010000}"/>
            </a:ext>
          </a:extLst>
        </xdr:cNvPr>
        <xdr:cNvSpPr/>
      </xdr:nvSpPr>
      <xdr:spPr>
        <a:xfrm>
          <a:off x="15240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91457</xdr:rowOff>
    </xdr:from>
    <xdr:ext cx="762000" cy="259045"/>
    <xdr:sp macro="" textlink="">
      <xdr:nvSpPr>
        <xdr:cNvPr id="391" name="テキスト ボックス 390">
          <a:extLst>
            <a:ext uri="{FF2B5EF4-FFF2-40B4-BE49-F238E27FC236}">
              <a16:creationId xmlns:a16="http://schemas.microsoft.com/office/drawing/2014/main" xmlns="" id="{00000000-0008-0000-0300-000087010000}"/>
            </a:ext>
          </a:extLst>
        </xdr:cNvPr>
        <xdr:cNvSpPr txBox="1"/>
      </xdr:nvSpPr>
      <xdr:spPr>
        <a:xfrm>
          <a:off x="14909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36406</xdr:rowOff>
    </xdr:from>
    <xdr:to>
      <xdr:col>68</xdr:col>
      <xdr:colOff>152400</xdr:colOff>
      <xdr:row>44</xdr:row>
      <xdr:rowOff>60537</xdr:rowOff>
    </xdr:to>
    <xdr:cxnSp macro="">
      <xdr:nvCxnSpPr>
        <xdr:cNvPr id="392" name="直線コネクタ 391">
          <a:extLst>
            <a:ext uri="{FF2B5EF4-FFF2-40B4-BE49-F238E27FC236}">
              <a16:creationId xmlns:a16="http://schemas.microsoft.com/office/drawing/2014/main" xmlns="" id="{00000000-0008-0000-0300-000088010000}"/>
            </a:ext>
          </a:extLst>
        </xdr:cNvPr>
        <xdr:cNvCxnSpPr/>
      </xdr:nvCxnSpPr>
      <xdr:spPr>
        <a:xfrm>
          <a:off x="13512800" y="758020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151130</xdr:rowOff>
    </xdr:from>
    <xdr:to>
      <xdr:col>68</xdr:col>
      <xdr:colOff>203200</xdr:colOff>
      <xdr:row>40</xdr:row>
      <xdr:rowOff>81280</xdr:rowOff>
    </xdr:to>
    <xdr:sp macro="" textlink="">
      <xdr:nvSpPr>
        <xdr:cNvPr id="393" name="フローチャート: 判断 392">
          <a:extLst>
            <a:ext uri="{FF2B5EF4-FFF2-40B4-BE49-F238E27FC236}">
              <a16:creationId xmlns:a16="http://schemas.microsoft.com/office/drawing/2014/main" xmlns="" id="{00000000-0008-0000-0300-000089010000}"/>
            </a:ext>
          </a:extLst>
        </xdr:cNvPr>
        <xdr:cNvSpPr/>
      </xdr:nvSpPr>
      <xdr:spPr>
        <a:xfrm>
          <a:off x="14351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91457</xdr:rowOff>
    </xdr:from>
    <xdr:ext cx="762000" cy="259045"/>
    <xdr:sp macro="" textlink="">
      <xdr:nvSpPr>
        <xdr:cNvPr id="394" name="テキスト ボックス 393">
          <a:extLst>
            <a:ext uri="{FF2B5EF4-FFF2-40B4-BE49-F238E27FC236}">
              <a16:creationId xmlns:a16="http://schemas.microsoft.com/office/drawing/2014/main" xmlns="" id="{00000000-0008-0000-0300-00008A010000}"/>
            </a:ext>
          </a:extLst>
        </xdr:cNvPr>
        <xdr:cNvSpPr txBox="1"/>
      </xdr:nvSpPr>
      <xdr:spPr>
        <a:xfrm>
          <a:off x="14020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135044</xdr:rowOff>
    </xdr:from>
    <xdr:to>
      <xdr:col>64</xdr:col>
      <xdr:colOff>152400</xdr:colOff>
      <xdr:row>40</xdr:row>
      <xdr:rowOff>65194</xdr:rowOff>
    </xdr:to>
    <xdr:sp macro="" textlink="">
      <xdr:nvSpPr>
        <xdr:cNvPr id="395" name="フローチャート: 判断 394">
          <a:extLst>
            <a:ext uri="{FF2B5EF4-FFF2-40B4-BE49-F238E27FC236}">
              <a16:creationId xmlns:a16="http://schemas.microsoft.com/office/drawing/2014/main" xmlns="" id="{00000000-0008-0000-0300-00008B010000}"/>
            </a:ext>
          </a:extLst>
        </xdr:cNvPr>
        <xdr:cNvSpPr/>
      </xdr:nvSpPr>
      <xdr:spPr>
        <a:xfrm>
          <a:off x="13462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75371</xdr:rowOff>
    </xdr:from>
    <xdr:ext cx="762000" cy="259045"/>
    <xdr:sp macro="" textlink="">
      <xdr:nvSpPr>
        <xdr:cNvPr id="396" name="テキスト ボックス 395">
          <a:extLst>
            <a:ext uri="{FF2B5EF4-FFF2-40B4-BE49-F238E27FC236}">
              <a16:creationId xmlns:a16="http://schemas.microsoft.com/office/drawing/2014/main" xmlns="" id="{00000000-0008-0000-0300-00008C010000}"/>
            </a:ext>
          </a:extLst>
        </xdr:cNvPr>
        <xdr:cNvSpPr txBox="1"/>
      </xdr:nvSpPr>
      <xdr:spPr>
        <a:xfrm>
          <a:off x="13131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xmlns=""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xmlns=""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xmlns=""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xmlns=""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402" name="楕円 401">
          <a:extLst>
            <a:ext uri="{FF2B5EF4-FFF2-40B4-BE49-F238E27FC236}">
              <a16:creationId xmlns:a16="http://schemas.microsoft.com/office/drawing/2014/main" xmlns="" id="{00000000-0008-0000-0300-000092010000}"/>
            </a:ext>
          </a:extLst>
        </xdr:cNvPr>
        <xdr:cNvSpPr/>
      </xdr:nvSpPr>
      <xdr:spPr>
        <a:xfrm>
          <a:off x="169672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128710</xdr:rowOff>
    </xdr:from>
    <xdr:ext cx="762000" cy="259045"/>
    <xdr:sp macro="" textlink="">
      <xdr:nvSpPr>
        <xdr:cNvPr id="403" name="公債費負担の状況該当値テキスト">
          <a:extLst>
            <a:ext uri="{FF2B5EF4-FFF2-40B4-BE49-F238E27FC236}">
              <a16:creationId xmlns:a16="http://schemas.microsoft.com/office/drawing/2014/main" xmlns="" id="{00000000-0008-0000-0300-000093010000}"/>
            </a:ext>
          </a:extLst>
        </xdr:cNvPr>
        <xdr:cNvSpPr txBox="1"/>
      </xdr:nvSpPr>
      <xdr:spPr>
        <a:xfrm>
          <a:off x="17106900" y="6986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143510</xdr:rowOff>
    </xdr:from>
    <xdr:to>
      <xdr:col>77</xdr:col>
      <xdr:colOff>95250</xdr:colOff>
      <xdr:row>43</xdr:row>
      <xdr:rowOff>73660</xdr:rowOff>
    </xdr:to>
    <xdr:sp macro="" textlink="">
      <xdr:nvSpPr>
        <xdr:cNvPr id="404" name="楕円 403">
          <a:extLst>
            <a:ext uri="{FF2B5EF4-FFF2-40B4-BE49-F238E27FC236}">
              <a16:creationId xmlns:a16="http://schemas.microsoft.com/office/drawing/2014/main" xmlns="" id="{00000000-0008-0000-0300-000094010000}"/>
            </a:ext>
          </a:extLst>
        </xdr:cNvPr>
        <xdr:cNvSpPr/>
      </xdr:nvSpPr>
      <xdr:spPr>
        <a:xfrm>
          <a:off x="16129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58437</xdr:rowOff>
    </xdr:from>
    <xdr:ext cx="736600" cy="259045"/>
    <xdr:sp macro="" textlink="">
      <xdr:nvSpPr>
        <xdr:cNvPr id="405" name="テキスト ボックス 404">
          <a:extLst>
            <a:ext uri="{FF2B5EF4-FFF2-40B4-BE49-F238E27FC236}">
              <a16:creationId xmlns:a16="http://schemas.microsoft.com/office/drawing/2014/main" xmlns="" id="{00000000-0008-0000-0300-000095010000}"/>
            </a:ext>
          </a:extLst>
        </xdr:cNvPr>
        <xdr:cNvSpPr txBox="1"/>
      </xdr:nvSpPr>
      <xdr:spPr>
        <a:xfrm>
          <a:off x="15798800" y="7430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92710</xdr:rowOff>
    </xdr:from>
    <xdr:to>
      <xdr:col>73</xdr:col>
      <xdr:colOff>44450</xdr:colOff>
      <xdr:row>44</xdr:row>
      <xdr:rowOff>22860</xdr:rowOff>
    </xdr:to>
    <xdr:sp macro="" textlink="">
      <xdr:nvSpPr>
        <xdr:cNvPr id="406" name="楕円 405">
          <a:extLst>
            <a:ext uri="{FF2B5EF4-FFF2-40B4-BE49-F238E27FC236}">
              <a16:creationId xmlns:a16="http://schemas.microsoft.com/office/drawing/2014/main" xmlns="" id="{00000000-0008-0000-0300-000096010000}"/>
            </a:ext>
          </a:extLst>
        </xdr:cNvPr>
        <xdr:cNvSpPr/>
      </xdr:nvSpPr>
      <xdr:spPr>
        <a:xfrm>
          <a:off x="15240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7637</xdr:rowOff>
    </xdr:from>
    <xdr:ext cx="762000" cy="259045"/>
    <xdr:sp macro="" textlink="">
      <xdr:nvSpPr>
        <xdr:cNvPr id="407" name="テキスト ボックス 406">
          <a:extLst>
            <a:ext uri="{FF2B5EF4-FFF2-40B4-BE49-F238E27FC236}">
              <a16:creationId xmlns:a16="http://schemas.microsoft.com/office/drawing/2014/main" xmlns="" id="{00000000-0008-0000-0300-000097010000}"/>
            </a:ext>
          </a:extLst>
        </xdr:cNvPr>
        <xdr:cNvSpPr txBox="1"/>
      </xdr:nvSpPr>
      <xdr:spPr>
        <a:xfrm>
          <a:off x="14909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9737</xdr:rowOff>
    </xdr:from>
    <xdr:to>
      <xdr:col>68</xdr:col>
      <xdr:colOff>203200</xdr:colOff>
      <xdr:row>44</xdr:row>
      <xdr:rowOff>111337</xdr:rowOff>
    </xdr:to>
    <xdr:sp macro="" textlink="">
      <xdr:nvSpPr>
        <xdr:cNvPr id="408" name="楕円 407">
          <a:extLst>
            <a:ext uri="{FF2B5EF4-FFF2-40B4-BE49-F238E27FC236}">
              <a16:creationId xmlns:a16="http://schemas.microsoft.com/office/drawing/2014/main" xmlns="" id="{00000000-0008-0000-0300-000098010000}"/>
            </a:ext>
          </a:extLst>
        </xdr:cNvPr>
        <xdr:cNvSpPr/>
      </xdr:nvSpPr>
      <xdr:spPr>
        <a:xfrm>
          <a:off x="14351000" y="75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96114</xdr:rowOff>
    </xdr:from>
    <xdr:ext cx="762000" cy="259045"/>
    <xdr:sp macro="" textlink="">
      <xdr:nvSpPr>
        <xdr:cNvPr id="409" name="テキスト ボックス 408">
          <a:extLst>
            <a:ext uri="{FF2B5EF4-FFF2-40B4-BE49-F238E27FC236}">
              <a16:creationId xmlns:a16="http://schemas.microsoft.com/office/drawing/2014/main" xmlns="" id="{00000000-0008-0000-0300-000099010000}"/>
            </a:ext>
          </a:extLst>
        </xdr:cNvPr>
        <xdr:cNvSpPr txBox="1"/>
      </xdr:nvSpPr>
      <xdr:spPr>
        <a:xfrm>
          <a:off x="14020800" y="763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157056</xdr:rowOff>
    </xdr:from>
    <xdr:to>
      <xdr:col>64</xdr:col>
      <xdr:colOff>152400</xdr:colOff>
      <xdr:row>44</xdr:row>
      <xdr:rowOff>87206</xdr:rowOff>
    </xdr:to>
    <xdr:sp macro="" textlink="">
      <xdr:nvSpPr>
        <xdr:cNvPr id="410" name="楕円 409">
          <a:extLst>
            <a:ext uri="{FF2B5EF4-FFF2-40B4-BE49-F238E27FC236}">
              <a16:creationId xmlns:a16="http://schemas.microsoft.com/office/drawing/2014/main" xmlns="" id="{00000000-0008-0000-0300-00009A010000}"/>
            </a:ext>
          </a:extLst>
        </xdr:cNvPr>
        <xdr:cNvSpPr/>
      </xdr:nvSpPr>
      <xdr:spPr>
        <a:xfrm>
          <a:off x="13462000" y="752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71983</xdr:rowOff>
    </xdr:from>
    <xdr:ext cx="762000" cy="259045"/>
    <xdr:sp macro="" textlink="">
      <xdr:nvSpPr>
        <xdr:cNvPr id="411" name="テキスト ボックス 410">
          <a:extLst>
            <a:ext uri="{FF2B5EF4-FFF2-40B4-BE49-F238E27FC236}">
              <a16:creationId xmlns:a16="http://schemas.microsoft.com/office/drawing/2014/main" xmlns="" id="{00000000-0008-0000-0300-00009B010000}"/>
            </a:ext>
          </a:extLst>
        </xdr:cNvPr>
        <xdr:cNvSpPr txBox="1"/>
      </xdr:nvSpPr>
      <xdr:spPr>
        <a:xfrm>
          <a:off x="13131800" y="7615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xmlns=""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xmlns=""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xmlns=""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xmlns=""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xmlns=""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xmlns=""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xmlns=""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xmlns=""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xmlns=""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xmlns=""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xmlns=""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xmlns=""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充当可能財源である基金の積立の増により、比率の抑制につながった。今後も引き続き全国平均を下回るよう抑制に努めていく。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xmlns=""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xmlns=""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xmlns=""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xmlns=""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xmlns=""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xmlns=""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xmlns=""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xmlns=""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xmlns=""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xmlns=""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xmlns=""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xmlns=""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xmlns=""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xmlns=""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xmlns=""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62653</xdr:rowOff>
    </xdr:to>
    <xdr:cxnSp macro="">
      <xdr:nvCxnSpPr>
        <xdr:cNvPr id="440" name="直線コネクタ 439">
          <a:extLst>
            <a:ext uri="{FF2B5EF4-FFF2-40B4-BE49-F238E27FC236}">
              <a16:creationId xmlns:a16="http://schemas.microsoft.com/office/drawing/2014/main" xmlns="" id="{00000000-0008-0000-0300-0000B8010000}"/>
            </a:ext>
          </a:extLst>
        </xdr:cNvPr>
        <xdr:cNvCxnSpPr/>
      </xdr:nvCxnSpPr>
      <xdr:spPr>
        <a:xfrm flipV="1">
          <a:off x="17018000" y="2370667"/>
          <a:ext cx="0" cy="14638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34730</xdr:rowOff>
    </xdr:from>
    <xdr:ext cx="762000" cy="259045"/>
    <xdr:sp macro="" textlink="">
      <xdr:nvSpPr>
        <xdr:cNvPr id="441" name="将来負担の状況最小値テキスト">
          <a:extLst>
            <a:ext uri="{FF2B5EF4-FFF2-40B4-BE49-F238E27FC236}">
              <a16:creationId xmlns:a16="http://schemas.microsoft.com/office/drawing/2014/main" xmlns="" id="{00000000-0008-0000-0300-0000B9010000}"/>
            </a:ext>
          </a:extLst>
        </xdr:cNvPr>
        <xdr:cNvSpPr txBox="1"/>
      </xdr:nvSpPr>
      <xdr:spPr>
        <a:xfrm>
          <a:off x="17106900" y="3806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62653</xdr:rowOff>
    </xdr:from>
    <xdr:to>
      <xdr:col>81</xdr:col>
      <xdr:colOff>133350</xdr:colOff>
      <xdr:row>22</xdr:row>
      <xdr:rowOff>62653</xdr:rowOff>
    </xdr:to>
    <xdr:cxnSp macro="">
      <xdr:nvCxnSpPr>
        <xdr:cNvPr id="442" name="直線コネクタ 441">
          <a:extLst>
            <a:ext uri="{FF2B5EF4-FFF2-40B4-BE49-F238E27FC236}">
              <a16:creationId xmlns:a16="http://schemas.microsoft.com/office/drawing/2014/main" xmlns="" id="{00000000-0008-0000-0300-0000BA010000}"/>
            </a:ext>
          </a:extLst>
        </xdr:cNvPr>
        <xdr:cNvCxnSpPr/>
      </xdr:nvCxnSpPr>
      <xdr:spPr>
        <a:xfrm>
          <a:off x="16929100" y="383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3" name="将来負担の状況最大値テキスト">
          <a:extLst>
            <a:ext uri="{FF2B5EF4-FFF2-40B4-BE49-F238E27FC236}">
              <a16:creationId xmlns:a16="http://schemas.microsoft.com/office/drawing/2014/main" xmlns="" id="{00000000-0008-0000-0300-0000BB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xmlns=""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19</xdr:row>
      <xdr:rowOff>52846</xdr:rowOff>
    </xdr:from>
    <xdr:to>
      <xdr:col>72</xdr:col>
      <xdr:colOff>203200</xdr:colOff>
      <xdr:row>19</xdr:row>
      <xdr:rowOff>110490</xdr:rowOff>
    </xdr:to>
    <xdr:cxnSp macro="">
      <xdr:nvCxnSpPr>
        <xdr:cNvPr id="445" name="直線コネクタ 444">
          <a:extLst>
            <a:ext uri="{FF2B5EF4-FFF2-40B4-BE49-F238E27FC236}">
              <a16:creationId xmlns:a16="http://schemas.microsoft.com/office/drawing/2014/main" xmlns="" id="{00000000-0008-0000-0300-0000BD010000}"/>
            </a:ext>
          </a:extLst>
        </xdr:cNvPr>
        <xdr:cNvCxnSpPr/>
      </xdr:nvCxnSpPr>
      <xdr:spPr>
        <a:xfrm flipV="1">
          <a:off x="14401800" y="3310396"/>
          <a:ext cx="889000" cy="57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6" name="将来負担の状況平均値テキスト">
          <a:extLst>
            <a:ext uri="{FF2B5EF4-FFF2-40B4-BE49-F238E27FC236}">
              <a16:creationId xmlns:a16="http://schemas.microsoft.com/office/drawing/2014/main" xmlns="" id="{00000000-0008-0000-0300-0000BE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7" name="フローチャート: 判断 446">
          <a:extLst>
            <a:ext uri="{FF2B5EF4-FFF2-40B4-BE49-F238E27FC236}">
              <a16:creationId xmlns:a16="http://schemas.microsoft.com/office/drawing/2014/main" xmlns="" id="{00000000-0008-0000-0300-0000BF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5221</xdr:rowOff>
    </xdr:from>
    <xdr:to>
      <xdr:col>68</xdr:col>
      <xdr:colOff>152400</xdr:colOff>
      <xdr:row>19</xdr:row>
      <xdr:rowOff>110490</xdr:rowOff>
    </xdr:to>
    <xdr:cxnSp macro="">
      <xdr:nvCxnSpPr>
        <xdr:cNvPr id="448" name="直線コネクタ 447">
          <a:extLst>
            <a:ext uri="{FF2B5EF4-FFF2-40B4-BE49-F238E27FC236}">
              <a16:creationId xmlns:a16="http://schemas.microsoft.com/office/drawing/2014/main" xmlns="" id="{00000000-0008-0000-0300-0000C0010000}"/>
            </a:ext>
          </a:extLst>
        </xdr:cNvPr>
        <xdr:cNvCxnSpPr/>
      </xdr:nvCxnSpPr>
      <xdr:spPr>
        <a:xfrm>
          <a:off x="13512800" y="2405521"/>
          <a:ext cx="889000" cy="96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9" name="フローチャート: 判断 448">
          <a:extLst>
            <a:ext uri="{FF2B5EF4-FFF2-40B4-BE49-F238E27FC236}">
              <a16:creationId xmlns:a16="http://schemas.microsoft.com/office/drawing/2014/main" xmlns="" id="{00000000-0008-0000-0300-0000C1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0" name="テキスト ボックス 449">
          <a:extLst>
            <a:ext uri="{FF2B5EF4-FFF2-40B4-BE49-F238E27FC236}">
              <a16:creationId xmlns:a16="http://schemas.microsoft.com/office/drawing/2014/main" xmlns="" id="{00000000-0008-0000-0300-0000C2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136596</xdr:rowOff>
    </xdr:from>
    <xdr:to>
      <xdr:col>73</xdr:col>
      <xdr:colOff>44450</xdr:colOff>
      <xdr:row>14</xdr:row>
      <xdr:rowOff>66746</xdr:rowOff>
    </xdr:to>
    <xdr:sp macro="" textlink="">
      <xdr:nvSpPr>
        <xdr:cNvPr id="451" name="フローチャート: 判断 450">
          <a:extLst>
            <a:ext uri="{FF2B5EF4-FFF2-40B4-BE49-F238E27FC236}">
              <a16:creationId xmlns:a16="http://schemas.microsoft.com/office/drawing/2014/main" xmlns="" id="{00000000-0008-0000-0300-0000C3010000}"/>
            </a:ext>
          </a:extLst>
        </xdr:cNvPr>
        <xdr:cNvSpPr/>
      </xdr:nvSpPr>
      <xdr:spPr>
        <a:xfrm>
          <a:off x="15240000" y="236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76923</xdr:rowOff>
    </xdr:from>
    <xdr:ext cx="762000" cy="259045"/>
    <xdr:sp macro="" textlink="">
      <xdr:nvSpPr>
        <xdr:cNvPr id="452" name="テキスト ボックス 451">
          <a:extLst>
            <a:ext uri="{FF2B5EF4-FFF2-40B4-BE49-F238E27FC236}">
              <a16:creationId xmlns:a16="http://schemas.microsoft.com/office/drawing/2014/main" xmlns="" id="{00000000-0008-0000-0300-0000C4010000}"/>
            </a:ext>
          </a:extLst>
        </xdr:cNvPr>
        <xdr:cNvSpPr txBox="1"/>
      </xdr:nvSpPr>
      <xdr:spPr>
        <a:xfrm>
          <a:off x="14909800" y="2134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131233</xdr:rowOff>
    </xdr:from>
    <xdr:to>
      <xdr:col>68</xdr:col>
      <xdr:colOff>203200</xdr:colOff>
      <xdr:row>14</xdr:row>
      <xdr:rowOff>61383</xdr:rowOff>
    </xdr:to>
    <xdr:sp macro="" textlink="">
      <xdr:nvSpPr>
        <xdr:cNvPr id="453" name="フローチャート: 判断 452">
          <a:extLst>
            <a:ext uri="{FF2B5EF4-FFF2-40B4-BE49-F238E27FC236}">
              <a16:creationId xmlns:a16="http://schemas.microsoft.com/office/drawing/2014/main" xmlns="" id="{00000000-0008-0000-0300-0000C5010000}"/>
            </a:ext>
          </a:extLst>
        </xdr:cNvPr>
        <xdr:cNvSpPr/>
      </xdr:nvSpPr>
      <xdr:spPr>
        <a:xfrm>
          <a:off x="14351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71560</xdr:rowOff>
    </xdr:from>
    <xdr:ext cx="762000" cy="259045"/>
    <xdr:sp macro="" textlink="">
      <xdr:nvSpPr>
        <xdr:cNvPr id="454" name="テキスト ボックス 453">
          <a:extLst>
            <a:ext uri="{FF2B5EF4-FFF2-40B4-BE49-F238E27FC236}">
              <a16:creationId xmlns:a16="http://schemas.microsoft.com/office/drawing/2014/main" xmlns="" id="{00000000-0008-0000-0300-0000C6010000}"/>
            </a:ext>
          </a:extLst>
        </xdr:cNvPr>
        <xdr:cNvSpPr txBox="1"/>
      </xdr:nvSpPr>
      <xdr:spPr>
        <a:xfrm>
          <a:off x="14020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21449</xdr:rowOff>
    </xdr:from>
    <xdr:to>
      <xdr:col>64</xdr:col>
      <xdr:colOff>152400</xdr:colOff>
      <xdr:row>14</xdr:row>
      <xdr:rowOff>123049</xdr:rowOff>
    </xdr:to>
    <xdr:sp macro="" textlink="">
      <xdr:nvSpPr>
        <xdr:cNvPr id="455" name="フローチャート: 判断 454">
          <a:extLst>
            <a:ext uri="{FF2B5EF4-FFF2-40B4-BE49-F238E27FC236}">
              <a16:creationId xmlns:a16="http://schemas.microsoft.com/office/drawing/2014/main" xmlns="" id="{00000000-0008-0000-0300-0000C7010000}"/>
            </a:ext>
          </a:extLst>
        </xdr:cNvPr>
        <xdr:cNvSpPr/>
      </xdr:nvSpPr>
      <xdr:spPr>
        <a:xfrm>
          <a:off x="13462000" y="2421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107826</xdr:rowOff>
    </xdr:from>
    <xdr:ext cx="762000" cy="259045"/>
    <xdr:sp macro="" textlink="">
      <xdr:nvSpPr>
        <xdr:cNvPr id="456" name="テキスト ボックス 455">
          <a:extLst>
            <a:ext uri="{FF2B5EF4-FFF2-40B4-BE49-F238E27FC236}">
              <a16:creationId xmlns:a16="http://schemas.microsoft.com/office/drawing/2014/main" xmlns="" id="{00000000-0008-0000-0300-0000C8010000}"/>
            </a:ext>
          </a:extLst>
        </xdr:cNvPr>
        <xdr:cNvSpPr txBox="1"/>
      </xdr:nvSpPr>
      <xdr:spPr>
        <a:xfrm>
          <a:off x="13131800" y="2508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xmlns=""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xmlns=""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xmlns=""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xmlns=""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xmlns=""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2046</xdr:rowOff>
    </xdr:from>
    <xdr:to>
      <xdr:col>73</xdr:col>
      <xdr:colOff>44450</xdr:colOff>
      <xdr:row>19</xdr:row>
      <xdr:rowOff>103646</xdr:rowOff>
    </xdr:to>
    <xdr:sp macro="" textlink="">
      <xdr:nvSpPr>
        <xdr:cNvPr id="462" name="楕円 461">
          <a:extLst>
            <a:ext uri="{FF2B5EF4-FFF2-40B4-BE49-F238E27FC236}">
              <a16:creationId xmlns:a16="http://schemas.microsoft.com/office/drawing/2014/main" xmlns="" id="{00000000-0008-0000-0300-0000CE010000}"/>
            </a:ext>
          </a:extLst>
        </xdr:cNvPr>
        <xdr:cNvSpPr/>
      </xdr:nvSpPr>
      <xdr:spPr>
        <a:xfrm>
          <a:off x="15240000" y="325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88423</xdr:rowOff>
    </xdr:from>
    <xdr:ext cx="762000" cy="259045"/>
    <xdr:sp macro="" textlink="">
      <xdr:nvSpPr>
        <xdr:cNvPr id="463" name="テキスト ボックス 462">
          <a:extLst>
            <a:ext uri="{FF2B5EF4-FFF2-40B4-BE49-F238E27FC236}">
              <a16:creationId xmlns:a16="http://schemas.microsoft.com/office/drawing/2014/main" xmlns="" id="{00000000-0008-0000-0300-0000CF010000}"/>
            </a:ext>
          </a:extLst>
        </xdr:cNvPr>
        <xdr:cNvSpPr txBox="1"/>
      </xdr:nvSpPr>
      <xdr:spPr>
        <a:xfrm>
          <a:off x="14909800" y="3345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59690</xdr:rowOff>
    </xdr:from>
    <xdr:to>
      <xdr:col>68</xdr:col>
      <xdr:colOff>203200</xdr:colOff>
      <xdr:row>19</xdr:row>
      <xdr:rowOff>161290</xdr:rowOff>
    </xdr:to>
    <xdr:sp macro="" textlink="">
      <xdr:nvSpPr>
        <xdr:cNvPr id="464" name="楕円 463">
          <a:extLst>
            <a:ext uri="{FF2B5EF4-FFF2-40B4-BE49-F238E27FC236}">
              <a16:creationId xmlns:a16="http://schemas.microsoft.com/office/drawing/2014/main" xmlns="" id="{00000000-0008-0000-0300-0000D0010000}"/>
            </a:ext>
          </a:extLst>
        </xdr:cNvPr>
        <xdr:cNvSpPr/>
      </xdr:nvSpPr>
      <xdr:spPr>
        <a:xfrm>
          <a:off x="14351000" y="331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146067</xdr:rowOff>
    </xdr:from>
    <xdr:ext cx="762000" cy="259045"/>
    <xdr:sp macro="" textlink="">
      <xdr:nvSpPr>
        <xdr:cNvPr id="465" name="テキスト ボックス 464">
          <a:extLst>
            <a:ext uri="{FF2B5EF4-FFF2-40B4-BE49-F238E27FC236}">
              <a16:creationId xmlns:a16="http://schemas.microsoft.com/office/drawing/2014/main" xmlns="" id="{00000000-0008-0000-0300-0000D1010000}"/>
            </a:ext>
          </a:extLst>
        </xdr:cNvPr>
        <xdr:cNvSpPr txBox="1"/>
      </xdr:nvSpPr>
      <xdr:spPr>
        <a:xfrm>
          <a:off x="14020800" y="340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125871</xdr:rowOff>
    </xdr:from>
    <xdr:to>
      <xdr:col>64</xdr:col>
      <xdr:colOff>152400</xdr:colOff>
      <xdr:row>14</xdr:row>
      <xdr:rowOff>56021</xdr:rowOff>
    </xdr:to>
    <xdr:sp macro="" textlink="">
      <xdr:nvSpPr>
        <xdr:cNvPr id="466" name="楕円 465">
          <a:extLst>
            <a:ext uri="{FF2B5EF4-FFF2-40B4-BE49-F238E27FC236}">
              <a16:creationId xmlns:a16="http://schemas.microsoft.com/office/drawing/2014/main" xmlns="" id="{00000000-0008-0000-0300-0000D2010000}"/>
            </a:ext>
          </a:extLst>
        </xdr:cNvPr>
        <xdr:cNvSpPr/>
      </xdr:nvSpPr>
      <xdr:spPr>
        <a:xfrm>
          <a:off x="13462000" y="235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66198</xdr:rowOff>
    </xdr:from>
    <xdr:ext cx="762000" cy="259045"/>
    <xdr:sp macro="" textlink="">
      <xdr:nvSpPr>
        <xdr:cNvPr id="467" name="テキスト ボックス 466">
          <a:extLst>
            <a:ext uri="{FF2B5EF4-FFF2-40B4-BE49-F238E27FC236}">
              <a16:creationId xmlns:a16="http://schemas.microsoft.com/office/drawing/2014/main" xmlns="" id="{00000000-0008-0000-0300-0000D3010000}"/>
            </a:ext>
          </a:extLst>
        </xdr:cNvPr>
        <xdr:cNvSpPr txBox="1"/>
      </xdr:nvSpPr>
      <xdr:spPr>
        <a:xfrm>
          <a:off x="13131800" y="2123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福岡県大任町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5,147
5,127
14.26
11,321,029
11,060,892
219,731
3,077,013
23,145,496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人件費は、類似団体と比較すると低い水準にある。要因としては、退職者に対しての新規採用を抑制しているうえに、ラスパイレス指数も類似団体より４．</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ポイント低くなっている。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xmlns=""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xmlns=""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xmlns=""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161290</xdr:rowOff>
    </xdr:from>
    <xdr:to>
      <xdr:col>24</xdr:col>
      <xdr:colOff>25400</xdr:colOff>
      <xdr:row>41</xdr:row>
      <xdr:rowOff>130810</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flipV="1">
          <a:off x="4826000" y="58191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102887</xdr:rowOff>
    </xdr:from>
    <xdr:ext cx="762000" cy="259045"/>
    <xdr:sp macro="" textlink="">
      <xdr:nvSpPr>
        <xdr:cNvPr id="62" name="人件費最小値テキスト">
          <a:extLst>
            <a:ext uri="{FF2B5EF4-FFF2-40B4-BE49-F238E27FC236}">
              <a16:creationId xmlns:a16="http://schemas.microsoft.com/office/drawing/2014/main" xmlns="" id="{00000000-0008-0000-0400-00003E000000}"/>
            </a:ext>
          </a:extLst>
        </xdr:cNvPr>
        <xdr:cNvSpPr txBox="1"/>
      </xdr:nvSpPr>
      <xdr:spPr>
        <a:xfrm>
          <a:off x="4914900" y="713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130810</xdr:rowOff>
    </xdr:from>
    <xdr:to>
      <xdr:col>24</xdr:col>
      <xdr:colOff>114300</xdr:colOff>
      <xdr:row>41</xdr:row>
      <xdr:rowOff>130810</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716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76217</xdr:rowOff>
    </xdr:from>
    <xdr:ext cx="762000" cy="259045"/>
    <xdr:sp macro="" textlink="">
      <xdr:nvSpPr>
        <xdr:cNvPr id="64" name="人件費最大値テキスト">
          <a:extLst>
            <a:ext uri="{FF2B5EF4-FFF2-40B4-BE49-F238E27FC236}">
              <a16:creationId xmlns:a16="http://schemas.microsoft.com/office/drawing/2014/main" xmlns="" id="{00000000-0008-0000-0400-000040000000}"/>
            </a:ext>
          </a:extLst>
        </xdr:cNvPr>
        <xdr:cNvSpPr txBox="1"/>
      </xdr:nvSpPr>
      <xdr:spPr>
        <a:xfrm>
          <a:off x="4914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161290</xdr:rowOff>
    </xdr:from>
    <xdr:to>
      <xdr:col>24</xdr:col>
      <xdr:colOff>114300</xdr:colOff>
      <xdr:row>33</xdr:row>
      <xdr:rowOff>161290</xdr:rowOff>
    </xdr:to>
    <xdr:cxnSp macro="">
      <xdr:nvCxnSpPr>
        <xdr:cNvPr id="65" name="直線コネクタ 64">
          <a:extLst>
            <a:ext uri="{FF2B5EF4-FFF2-40B4-BE49-F238E27FC236}">
              <a16:creationId xmlns:a16="http://schemas.microsoft.com/office/drawing/2014/main" xmlns="" id="{00000000-0008-0000-0400-000041000000}"/>
            </a:ext>
          </a:extLst>
        </xdr:cNvPr>
        <xdr:cNvCxnSpPr/>
      </xdr:nvCxnSpPr>
      <xdr:spPr>
        <a:xfrm>
          <a:off x="4737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161290</xdr:rowOff>
    </xdr:from>
    <xdr:to>
      <xdr:col>24</xdr:col>
      <xdr:colOff>25400</xdr:colOff>
      <xdr:row>34</xdr:row>
      <xdr:rowOff>58420</xdr:rowOff>
    </xdr:to>
    <xdr:cxnSp macro="">
      <xdr:nvCxnSpPr>
        <xdr:cNvPr id="66" name="直線コネクタ 65">
          <a:extLst>
            <a:ext uri="{FF2B5EF4-FFF2-40B4-BE49-F238E27FC236}">
              <a16:creationId xmlns:a16="http://schemas.microsoft.com/office/drawing/2014/main" xmlns="" id="{00000000-0008-0000-0400-000042000000}"/>
            </a:ext>
          </a:extLst>
        </xdr:cNvPr>
        <xdr:cNvCxnSpPr/>
      </xdr:nvCxnSpPr>
      <xdr:spPr>
        <a:xfrm flipV="1">
          <a:off x="3987800" y="58191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xmlns=""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58420</xdr:rowOff>
    </xdr:from>
    <xdr:to>
      <xdr:col>19</xdr:col>
      <xdr:colOff>187325</xdr:colOff>
      <xdr:row>34</xdr:row>
      <xdr:rowOff>58420</xdr:rowOff>
    </xdr:to>
    <xdr:cxnSp macro="">
      <xdr:nvCxnSpPr>
        <xdr:cNvPr id="69" name="直線コネクタ 68">
          <a:extLst>
            <a:ext uri="{FF2B5EF4-FFF2-40B4-BE49-F238E27FC236}">
              <a16:creationId xmlns:a16="http://schemas.microsoft.com/office/drawing/2014/main" xmlns="" id="{00000000-0008-0000-0400-000045000000}"/>
            </a:ext>
          </a:extLst>
        </xdr:cNvPr>
        <xdr:cNvCxnSpPr/>
      </xdr:nvCxnSpPr>
      <xdr:spPr>
        <a:xfrm>
          <a:off x="3098800" y="5887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a:extLst>
            <a:ext uri="{FF2B5EF4-FFF2-40B4-BE49-F238E27FC236}">
              <a16:creationId xmlns:a16="http://schemas.microsoft.com/office/drawing/2014/main" xmlns="" id="{00000000-0008-0000-0400-000046000000}"/>
            </a:ext>
          </a:extLst>
        </xdr:cNvPr>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59707</xdr:rowOff>
    </xdr:from>
    <xdr:ext cx="736600" cy="259045"/>
    <xdr:sp macro="" textlink="">
      <xdr:nvSpPr>
        <xdr:cNvPr id="71" name="テキスト ボックス 70">
          <a:extLst>
            <a:ext uri="{FF2B5EF4-FFF2-40B4-BE49-F238E27FC236}">
              <a16:creationId xmlns:a16="http://schemas.microsoft.com/office/drawing/2014/main" xmlns="" id="{00000000-0008-0000-0400-000047000000}"/>
            </a:ext>
          </a:extLst>
        </xdr:cNvPr>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32</xdr:row>
      <xdr:rowOff>165100</xdr:rowOff>
    </xdr:from>
    <xdr:to>
      <xdr:col>15</xdr:col>
      <xdr:colOff>98425</xdr:colOff>
      <xdr:row>34</xdr:row>
      <xdr:rowOff>58420</xdr:rowOff>
    </xdr:to>
    <xdr:cxnSp macro="">
      <xdr:nvCxnSpPr>
        <xdr:cNvPr id="72" name="直線コネクタ 71">
          <a:extLst>
            <a:ext uri="{FF2B5EF4-FFF2-40B4-BE49-F238E27FC236}">
              <a16:creationId xmlns:a16="http://schemas.microsoft.com/office/drawing/2014/main" xmlns="" id="{00000000-0008-0000-0400-000048000000}"/>
            </a:ext>
          </a:extLst>
        </xdr:cNvPr>
        <xdr:cNvCxnSpPr/>
      </xdr:nvCxnSpPr>
      <xdr:spPr>
        <a:xfrm>
          <a:off x="2209800" y="565150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156210</xdr:rowOff>
    </xdr:from>
    <xdr:to>
      <xdr:col>15</xdr:col>
      <xdr:colOff>149225</xdr:colOff>
      <xdr:row>38</xdr:row>
      <xdr:rowOff>86360</xdr:rowOff>
    </xdr:to>
    <xdr:sp macro="" textlink="">
      <xdr:nvSpPr>
        <xdr:cNvPr id="73" name="フローチャート: 判断 72">
          <a:extLst>
            <a:ext uri="{FF2B5EF4-FFF2-40B4-BE49-F238E27FC236}">
              <a16:creationId xmlns:a16="http://schemas.microsoft.com/office/drawing/2014/main" xmlns="" id="{00000000-0008-0000-0400-000049000000}"/>
            </a:ext>
          </a:extLst>
        </xdr:cNvPr>
        <xdr:cNvSpPr/>
      </xdr:nvSpPr>
      <xdr:spPr>
        <a:xfrm>
          <a:off x="3048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71137</xdr:rowOff>
    </xdr:from>
    <xdr:ext cx="762000" cy="259045"/>
    <xdr:sp macro="" textlink="">
      <xdr:nvSpPr>
        <xdr:cNvPr id="74" name="テキスト ボックス 73">
          <a:extLst>
            <a:ext uri="{FF2B5EF4-FFF2-40B4-BE49-F238E27FC236}">
              <a16:creationId xmlns:a16="http://schemas.microsoft.com/office/drawing/2014/main" xmlns="" id="{00000000-0008-0000-0400-00004A000000}"/>
            </a:ext>
          </a:extLst>
        </xdr:cNvPr>
        <xdr:cNvSpPr txBox="1"/>
      </xdr:nvSpPr>
      <xdr:spPr>
        <a:xfrm>
          <a:off x="2717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32</xdr:row>
      <xdr:rowOff>165100</xdr:rowOff>
    </xdr:from>
    <xdr:to>
      <xdr:col>11</xdr:col>
      <xdr:colOff>9525</xdr:colOff>
      <xdr:row>33</xdr:row>
      <xdr:rowOff>62230</xdr:rowOff>
    </xdr:to>
    <xdr:cxnSp macro="">
      <xdr:nvCxnSpPr>
        <xdr:cNvPr id="75" name="直線コネクタ 74">
          <a:extLst>
            <a:ext uri="{FF2B5EF4-FFF2-40B4-BE49-F238E27FC236}">
              <a16:creationId xmlns:a16="http://schemas.microsoft.com/office/drawing/2014/main" xmlns="" id="{00000000-0008-0000-0400-00004B000000}"/>
            </a:ext>
          </a:extLst>
        </xdr:cNvPr>
        <xdr:cNvCxnSpPr/>
      </xdr:nvCxnSpPr>
      <xdr:spPr>
        <a:xfrm flipV="1">
          <a:off x="1320800" y="56515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64770</xdr:rowOff>
    </xdr:from>
    <xdr:to>
      <xdr:col>11</xdr:col>
      <xdr:colOff>60325</xdr:colOff>
      <xdr:row>37</xdr:row>
      <xdr:rowOff>166370</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2159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151147</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1828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49530</xdr:rowOff>
    </xdr:from>
    <xdr:to>
      <xdr:col>6</xdr:col>
      <xdr:colOff>171450</xdr:colOff>
      <xdr:row>37</xdr:row>
      <xdr:rowOff>151130</xdr:rowOff>
    </xdr:to>
    <xdr:sp macro="" textlink="">
      <xdr:nvSpPr>
        <xdr:cNvPr id="78" name="フローチャート: 判断 77">
          <a:extLst>
            <a:ext uri="{FF2B5EF4-FFF2-40B4-BE49-F238E27FC236}">
              <a16:creationId xmlns:a16="http://schemas.microsoft.com/office/drawing/2014/main" xmlns="" id="{00000000-0008-0000-0400-00004E000000}"/>
            </a:ext>
          </a:extLst>
        </xdr:cNvPr>
        <xdr:cNvSpPr/>
      </xdr:nvSpPr>
      <xdr:spPr>
        <a:xfrm>
          <a:off x="1270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135907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939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xmlns=""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xmlns=""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110490</xdr:rowOff>
    </xdr:from>
    <xdr:to>
      <xdr:col>24</xdr:col>
      <xdr:colOff>76200</xdr:colOff>
      <xdr:row>34</xdr:row>
      <xdr:rowOff>40640</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47752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19067</xdr:rowOff>
    </xdr:from>
    <xdr:ext cx="762000" cy="259045"/>
    <xdr:sp macro="" textlink="">
      <xdr:nvSpPr>
        <xdr:cNvPr id="86" name="人件費該当値テキスト">
          <a:extLst>
            <a:ext uri="{FF2B5EF4-FFF2-40B4-BE49-F238E27FC236}">
              <a16:creationId xmlns:a16="http://schemas.microsoft.com/office/drawing/2014/main" xmlns="" id="{00000000-0008-0000-0400-000056000000}"/>
            </a:ext>
          </a:extLst>
        </xdr:cNvPr>
        <xdr:cNvSpPr txBox="1"/>
      </xdr:nvSpPr>
      <xdr:spPr>
        <a:xfrm>
          <a:off x="4914900" y="567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7620</xdr:rowOff>
    </xdr:from>
    <xdr:to>
      <xdr:col>20</xdr:col>
      <xdr:colOff>38100</xdr:colOff>
      <xdr:row>34</xdr:row>
      <xdr:rowOff>109220</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937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119397</xdr:rowOff>
    </xdr:from>
    <xdr:ext cx="7366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3606800" y="560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7620</xdr:rowOff>
    </xdr:from>
    <xdr:to>
      <xdr:col>15</xdr:col>
      <xdr:colOff>149225</xdr:colOff>
      <xdr:row>34</xdr:row>
      <xdr:rowOff>109220</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3048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119397</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2717800" y="560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32</xdr:row>
      <xdr:rowOff>114300</xdr:rowOff>
    </xdr:from>
    <xdr:to>
      <xdr:col>11</xdr:col>
      <xdr:colOff>60325</xdr:colOff>
      <xdr:row>33</xdr:row>
      <xdr:rowOff>44450</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2159000" y="560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54627</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1828800" y="536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11430</xdr:rowOff>
    </xdr:from>
    <xdr:to>
      <xdr:col>6</xdr:col>
      <xdr:colOff>171450</xdr:colOff>
      <xdr:row>33</xdr:row>
      <xdr:rowOff>113030</xdr:rowOff>
    </xdr:to>
    <xdr:sp macro="" textlink="">
      <xdr:nvSpPr>
        <xdr:cNvPr id="93" name="楕円 92">
          <a:extLst>
            <a:ext uri="{FF2B5EF4-FFF2-40B4-BE49-F238E27FC236}">
              <a16:creationId xmlns:a16="http://schemas.microsoft.com/office/drawing/2014/main" xmlns="" id="{00000000-0008-0000-0400-00005D000000}"/>
            </a:ext>
          </a:extLst>
        </xdr:cNvPr>
        <xdr:cNvSpPr/>
      </xdr:nvSpPr>
      <xdr:spPr>
        <a:xfrm>
          <a:off x="1270000" y="566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123207</xdr:rowOff>
    </xdr:from>
    <xdr:ext cx="762000" cy="259045"/>
    <xdr:sp macro="" textlink="">
      <xdr:nvSpPr>
        <xdr:cNvPr id="94" name="テキスト ボックス 93">
          <a:extLst>
            <a:ext uri="{FF2B5EF4-FFF2-40B4-BE49-F238E27FC236}">
              <a16:creationId xmlns:a16="http://schemas.microsoft.com/office/drawing/2014/main" xmlns="" id="{00000000-0008-0000-0400-00005E000000}"/>
            </a:ext>
          </a:extLst>
        </xdr:cNvPr>
        <xdr:cNvSpPr txBox="1"/>
      </xdr:nvSpPr>
      <xdr:spPr>
        <a:xfrm>
          <a:off x="939800" y="543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xmlns=""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xmlns=""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xmlns=""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物件費においては、類似団体よりも低い水準にあるため、今後も現状維持に努める。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xmlns=""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14986</xdr:rowOff>
    </xdr:from>
    <xdr:to>
      <xdr:col>82</xdr:col>
      <xdr:colOff>107950</xdr:colOff>
      <xdr:row>21</xdr:row>
      <xdr:rowOff>170434</xdr:rowOff>
    </xdr:to>
    <xdr:cxnSp macro="">
      <xdr:nvCxnSpPr>
        <xdr:cNvPr id="119" name="直線コネクタ 118">
          <a:extLst>
            <a:ext uri="{FF2B5EF4-FFF2-40B4-BE49-F238E27FC236}">
              <a16:creationId xmlns:a16="http://schemas.microsoft.com/office/drawing/2014/main" xmlns="" id="{00000000-0008-0000-0400-000077000000}"/>
            </a:ext>
          </a:extLst>
        </xdr:cNvPr>
        <xdr:cNvCxnSpPr/>
      </xdr:nvCxnSpPr>
      <xdr:spPr>
        <a:xfrm flipV="1">
          <a:off x="16510000" y="2586736"/>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142511</xdr:rowOff>
    </xdr:from>
    <xdr:ext cx="762000" cy="259045"/>
    <xdr:sp macro="" textlink="">
      <xdr:nvSpPr>
        <xdr:cNvPr id="120" name="物件費最小値テキスト">
          <a:extLst>
            <a:ext uri="{FF2B5EF4-FFF2-40B4-BE49-F238E27FC236}">
              <a16:creationId xmlns:a16="http://schemas.microsoft.com/office/drawing/2014/main" xmlns="" id="{00000000-0008-0000-0400-000078000000}"/>
            </a:ext>
          </a:extLst>
        </xdr:cNvPr>
        <xdr:cNvSpPr txBox="1"/>
      </xdr:nvSpPr>
      <xdr:spPr>
        <a:xfrm>
          <a:off x="16598900" y="374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170434</xdr:rowOff>
    </xdr:from>
    <xdr:to>
      <xdr:col>82</xdr:col>
      <xdr:colOff>196850</xdr:colOff>
      <xdr:row>21</xdr:row>
      <xdr:rowOff>170434</xdr:rowOff>
    </xdr:to>
    <xdr:cxnSp macro="">
      <xdr:nvCxnSpPr>
        <xdr:cNvPr id="121" name="直線コネクタ 120">
          <a:extLst>
            <a:ext uri="{FF2B5EF4-FFF2-40B4-BE49-F238E27FC236}">
              <a16:creationId xmlns:a16="http://schemas.microsoft.com/office/drawing/2014/main" xmlns="" id="{00000000-0008-0000-0400-000079000000}"/>
            </a:ext>
          </a:extLst>
        </xdr:cNvPr>
        <xdr:cNvCxnSpPr/>
      </xdr:nvCxnSpPr>
      <xdr:spPr>
        <a:xfrm>
          <a:off x="16421100" y="3770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101363</xdr:rowOff>
    </xdr:from>
    <xdr:ext cx="762000" cy="259045"/>
    <xdr:sp macro="" textlink="">
      <xdr:nvSpPr>
        <xdr:cNvPr id="122" name="物件費最大値テキスト">
          <a:extLst>
            <a:ext uri="{FF2B5EF4-FFF2-40B4-BE49-F238E27FC236}">
              <a16:creationId xmlns:a16="http://schemas.microsoft.com/office/drawing/2014/main" xmlns="" id="{00000000-0008-0000-0400-00007A000000}"/>
            </a:ext>
          </a:extLst>
        </xdr:cNvPr>
        <xdr:cNvSpPr txBox="1"/>
      </xdr:nvSpPr>
      <xdr:spPr>
        <a:xfrm>
          <a:off x="16598900" y="2330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14986</xdr:rowOff>
    </xdr:from>
    <xdr:to>
      <xdr:col>82</xdr:col>
      <xdr:colOff>196850</xdr:colOff>
      <xdr:row>15</xdr:row>
      <xdr:rowOff>14986</xdr:rowOff>
    </xdr:to>
    <xdr:cxnSp macro="">
      <xdr:nvCxnSpPr>
        <xdr:cNvPr id="123" name="直線コネクタ 122">
          <a:extLst>
            <a:ext uri="{FF2B5EF4-FFF2-40B4-BE49-F238E27FC236}">
              <a16:creationId xmlns:a16="http://schemas.microsoft.com/office/drawing/2014/main" xmlns="" id="{00000000-0008-0000-0400-00007B000000}"/>
            </a:ext>
          </a:extLst>
        </xdr:cNvPr>
        <xdr:cNvCxnSpPr/>
      </xdr:nvCxnSpPr>
      <xdr:spPr>
        <a:xfrm>
          <a:off x="16421100" y="2586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60706</xdr:rowOff>
    </xdr:from>
    <xdr:to>
      <xdr:col>82</xdr:col>
      <xdr:colOff>107950</xdr:colOff>
      <xdr:row>15</xdr:row>
      <xdr:rowOff>88138</xdr:rowOff>
    </xdr:to>
    <xdr:cxnSp macro="">
      <xdr:nvCxnSpPr>
        <xdr:cNvPr id="124" name="直線コネクタ 123">
          <a:extLst>
            <a:ext uri="{FF2B5EF4-FFF2-40B4-BE49-F238E27FC236}">
              <a16:creationId xmlns:a16="http://schemas.microsoft.com/office/drawing/2014/main" xmlns="" id="{00000000-0008-0000-0400-00007C000000}"/>
            </a:ext>
          </a:extLst>
        </xdr:cNvPr>
        <xdr:cNvCxnSpPr/>
      </xdr:nvCxnSpPr>
      <xdr:spPr>
        <a:xfrm>
          <a:off x="15671800" y="263245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112285</xdr:rowOff>
    </xdr:from>
    <xdr:ext cx="762000" cy="259045"/>
    <xdr:sp macro="" textlink="">
      <xdr:nvSpPr>
        <xdr:cNvPr id="125" name="物件費平均値テキスト">
          <a:extLst>
            <a:ext uri="{FF2B5EF4-FFF2-40B4-BE49-F238E27FC236}">
              <a16:creationId xmlns:a16="http://schemas.microsoft.com/office/drawing/2014/main" xmlns="" id="{00000000-0008-0000-0400-00007D000000}"/>
            </a:ext>
          </a:extLst>
        </xdr:cNvPr>
        <xdr:cNvSpPr txBox="1"/>
      </xdr:nvSpPr>
      <xdr:spPr>
        <a:xfrm>
          <a:off x="16598900" y="2855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140208</xdr:rowOff>
    </xdr:from>
    <xdr:to>
      <xdr:col>82</xdr:col>
      <xdr:colOff>158750</xdr:colOff>
      <xdr:row>17</xdr:row>
      <xdr:rowOff>70358</xdr:rowOff>
    </xdr:to>
    <xdr:sp macro="" textlink="">
      <xdr:nvSpPr>
        <xdr:cNvPr id="126" name="フローチャート: 判断 125">
          <a:extLst>
            <a:ext uri="{FF2B5EF4-FFF2-40B4-BE49-F238E27FC236}">
              <a16:creationId xmlns:a16="http://schemas.microsoft.com/office/drawing/2014/main" xmlns="" id="{00000000-0008-0000-0400-00007E000000}"/>
            </a:ext>
          </a:extLst>
        </xdr:cNvPr>
        <xdr:cNvSpPr/>
      </xdr:nvSpPr>
      <xdr:spPr>
        <a:xfrm>
          <a:off x="164592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60706</xdr:rowOff>
    </xdr:from>
    <xdr:to>
      <xdr:col>78</xdr:col>
      <xdr:colOff>69850</xdr:colOff>
      <xdr:row>15</xdr:row>
      <xdr:rowOff>120142</xdr:rowOff>
    </xdr:to>
    <xdr:cxnSp macro="">
      <xdr:nvCxnSpPr>
        <xdr:cNvPr id="127" name="直線コネクタ 126">
          <a:extLst>
            <a:ext uri="{FF2B5EF4-FFF2-40B4-BE49-F238E27FC236}">
              <a16:creationId xmlns:a16="http://schemas.microsoft.com/office/drawing/2014/main" xmlns="" id="{00000000-0008-0000-0400-00007F000000}"/>
            </a:ext>
          </a:extLst>
        </xdr:cNvPr>
        <xdr:cNvCxnSpPr/>
      </xdr:nvCxnSpPr>
      <xdr:spPr>
        <a:xfrm flipV="1">
          <a:off x="14782800" y="263245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85344</xdr:rowOff>
    </xdr:from>
    <xdr:to>
      <xdr:col>78</xdr:col>
      <xdr:colOff>120650</xdr:colOff>
      <xdr:row>17</xdr:row>
      <xdr:rowOff>15494</xdr:rowOff>
    </xdr:to>
    <xdr:sp macro="" textlink="">
      <xdr:nvSpPr>
        <xdr:cNvPr id="128" name="フローチャート: 判断 127">
          <a:extLst>
            <a:ext uri="{FF2B5EF4-FFF2-40B4-BE49-F238E27FC236}">
              <a16:creationId xmlns:a16="http://schemas.microsoft.com/office/drawing/2014/main" xmlns="" id="{00000000-0008-0000-0400-000080000000}"/>
            </a:ext>
          </a:extLst>
        </xdr:cNvPr>
        <xdr:cNvSpPr/>
      </xdr:nvSpPr>
      <xdr:spPr>
        <a:xfrm>
          <a:off x="15621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271</xdr:rowOff>
    </xdr:from>
    <xdr:ext cx="736600" cy="259045"/>
    <xdr:sp macro="" textlink="">
      <xdr:nvSpPr>
        <xdr:cNvPr id="129" name="テキスト ボックス 128">
          <a:extLst>
            <a:ext uri="{FF2B5EF4-FFF2-40B4-BE49-F238E27FC236}">
              <a16:creationId xmlns:a16="http://schemas.microsoft.com/office/drawing/2014/main" xmlns="" id="{00000000-0008-0000-0400-000081000000}"/>
            </a:ext>
          </a:extLst>
        </xdr:cNvPr>
        <xdr:cNvSpPr txBox="1"/>
      </xdr:nvSpPr>
      <xdr:spPr>
        <a:xfrm>
          <a:off x="15290800" y="2914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120142</xdr:rowOff>
    </xdr:from>
    <xdr:to>
      <xdr:col>73</xdr:col>
      <xdr:colOff>180975</xdr:colOff>
      <xdr:row>16</xdr:row>
      <xdr:rowOff>104140</xdr:rowOff>
    </xdr:to>
    <xdr:cxnSp macro="">
      <xdr:nvCxnSpPr>
        <xdr:cNvPr id="130" name="直線コネクタ 129">
          <a:extLst>
            <a:ext uri="{FF2B5EF4-FFF2-40B4-BE49-F238E27FC236}">
              <a16:creationId xmlns:a16="http://schemas.microsoft.com/office/drawing/2014/main" xmlns="" id="{00000000-0008-0000-0400-000082000000}"/>
            </a:ext>
          </a:extLst>
        </xdr:cNvPr>
        <xdr:cNvCxnSpPr/>
      </xdr:nvCxnSpPr>
      <xdr:spPr>
        <a:xfrm flipV="1">
          <a:off x="13893800" y="2691892"/>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121920</xdr:rowOff>
    </xdr:from>
    <xdr:to>
      <xdr:col>74</xdr:col>
      <xdr:colOff>31750</xdr:colOff>
      <xdr:row>17</xdr:row>
      <xdr:rowOff>52070</xdr:rowOff>
    </xdr:to>
    <xdr:sp macro="" textlink="">
      <xdr:nvSpPr>
        <xdr:cNvPr id="131" name="フローチャート: 判断 130">
          <a:extLst>
            <a:ext uri="{FF2B5EF4-FFF2-40B4-BE49-F238E27FC236}">
              <a16:creationId xmlns:a16="http://schemas.microsoft.com/office/drawing/2014/main" xmlns="" id="{00000000-0008-0000-0400-000083000000}"/>
            </a:ext>
          </a:extLst>
        </xdr:cNvPr>
        <xdr:cNvSpPr/>
      </xdr:nvSpPr>
      <xdr:spPr>
        <a:xfrm>
          <a:off x="14732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36847</xdr:rowOff>
    </xdr:from>
    <xdr:ext cx="762000" cy="259045"/>
    <xdr:sp macro="" textlink="">
      <xdr:nvSpPr>
        <xdr:cNvPr id="132" name="テキスト ボックス 131">
          <a:extLst>
            <a:ext uri="{FF2B5EF4-FFF2-40B4-BE49-F238E27FC236}">
              <a16:creationId xmlns:a16="http://schemas.microsoft.com/office/drawing/2014/main" xmlns="" id="{00000000-0008-0000-0400-000084000000}"/>
            </a:ext>
          </a:extLst>
        </xdr:cNvPr>
        <xdr:cNvSpPr txBox="1"/>
      </xdr:nvSpPr>
      <xdr:spPr>
        <a:xfrm>
          <a:off x="144018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53848</xdr:rowOff>
    </xdr:from>
    <xdr:to>
      <xdr:col>69</xdr:col>
      <xdr:colOff>92075</xdr:colOff>
      <xdr:row>16</xdr:row>
      <xdr:rowOff>104140</xdr:rowOff>
    </xdr:to>
    <xdr:cxnSp macro="">
      <xdr:nvCxnSpPr>
        <xdr:cNvPr id="133" name="直線コネクタ 132">
          <a:extLst>
            <a:ext uri="{FF2B5EF4-FFF2-40B4-BE49-F238E27FC236}">
              <a16:creationId xmlns:a16="http://schemas.microsoft.com/office/drawing/2014/main" xmlns="" id="{00000000-0008-0000-0400-000085000000}"/>
            </a:ext>
          </a:extLst>
        </xdr:cNvPr>
        <xdr:cNvCxnSpPr/>
      </xdr:nvCxnSpPr>
      <xdr:spPr>
        <a:xfrm>
          <a:off x="13004800" y="279704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5334</xdr:rowOff>
    </xdr:from>
    <xdr:to>
      <xdr:col>69</xdr:col>
      <xdr:colOff>142875</xdr:colOff>
      <xdr:row>17</xdr:row>
      <xdr:rowOff>106934</xdr:rowOff>
    </xdr:to>
    <xdr:sp macro="" textlink="">
      <xdr:nvSpPr>
        <xdr:cNvPr id="134" name="フローチャート: 判断 133">
          <a:extLst>
            <a:ext uri="{FF2B5EF4-FFF2-40B4-BE49-F238E27FC236}">
              <a16:creationId xmlns:a16="http://schemas.microsoft.com/office/drawing/2014/main" xmlns="" id="{00000000-0008-0000-0400-000086000000}"/>
            </a:ext>
          </a:extLst>
        </xdr:cNvPr>
        <xdr:cNvSpPr/>
      </xdr:nvSpPr>
      <xdr:spPr>
        <a:xfrm>
          <a:off x="13843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91711</xdr:rowOff>
    </xdr:from>
    <xdr:ext cx="762000" cy="259045"/>
    <xdr:sp macro="" textlink="">
      <xdr:nvSpPr>
        <xdr:cNvPr id="135" name="テキスト ボックス 134">
          <a:extLst>
            <a:ext uri="{FF2B5EF4-FFF2-40B4-BE49-F238E27FC236}">
              <a16:creationId xmlns:a16="http://schemas.microsoft.com/office/drawing/2014/main" xmlns="" id="{00000000-0008-0000-0400-000087000000}"/>
            </a:ext>
          </a:extLst>
        </xdr:cNvPr>
        <xdr:cNvSpPr txBox="1"/>
      </xdr:nvSpPr>
      <xdr:spPr>
        <a:xfrm>
          <a:off x="13512800" y="300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167640</xdr:rowOff>
    </xdr:from>
    <xdr:to>
      <xdr:col>65</xdr:col>
      <xdr:colOff>53975</xdr:colOff>
      <xdr:row>17</xdr:row>
      <xdr:rowOff>97790</xdr:rowOff>
    </xdr:to>
    <xdr:sp macro="" textlink="">
      <xdr:nvSpPr>
        <xdr:cNvPr id="136" name="フローチャート: 判断 135">
          <a:extLst>
            <a:ext uri="{FF2B5EF4-FFF2-40B4-BE49-F238E27FC236}">
              <a16:creationId xmlns:a16="http://schemas.microsoft.com/office/drawing/2014/main" xmlns="" id="{00000000-0008-0000-0400-000088000000}"/>
            </a:ext>
          </a:extLst>
        </xdr:cNvPr>
        <xdr:cNvSpPr/>
      </xdr:nvSpPr>
      <xdr:spPr>
        <a:xfrm>
          <a:off x="129540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82567</xdr:rowOff>
    </xdr:from>
    <xdr:ext cx="762000" cy="259045"/>
    <xdr:sp macro="" textlink="">
      <xdr:nvSpPr>
        <xdr:cNvPr id="137" name="テキスト ボックス 136">
          <a:extLst>
            <a:ext uri="{FF2B5EF4-FFF2-40B4-BE49-F238E27FC236}">
              <a16:creationId xmlns:a16="http://schemas.microsoft.com/office/drawing/2014/main" xmlns="" id="{00000000-0008-0000-0400-000089000000}"/>
            </a:ext>
          </a:extLst>
        </xdr:cNvPr>
        <xdr:cNvSpPr txBox="1"/>
      </xdr:nvSpPr>
      <xdr:spPr>
        <a:xfrm>
          <a:off x="126238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xmlns=""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xmlns=""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xmlns=""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37338</xdr:rowOff>
    </xdr:from>
    <xdr:to>
      <xdr:col>82</xdr:col>
      <xdr:colOff>158750</xdr:colOff>
      <xdr:row>15</xdr:row>
      <xdr:rowOff>138938</xdr:rowOff>
    </xdr:to>
    <xdr:sp macro="" textlink="">
      <xdr:nvSpPr>
        <xdr:cNvPr id="143" name="楕円 142">
          <a:extLst>
            <a:ext uri="{FF2B5EF4-FFF2-40B4-BE49-F238E27FC236}">
              <a16:creationId xmlns:a16="http://schemas.microsoft.com/office/drawing/2014/main" xmlns="" id="{00000000-0008-0000-0400-00008F000000}"/>
            </a:ext>
          </a:extLst>
        </xdr:cNvPr>
        <xdr:cNvSpPr/>
      </xdr:nvSpPr>
      <xdr:spPr>
        <a:xfrm>
          <a:off x="16459200" y="260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117365</xdr:rowOff>
    </xdr:from>
    <xdr:ext cx="762000" cy="259045"/>
    <xdr:sp macro="" textlink="">
      <xdr:nvSpPr>
        <xdr:cNvPr id="144" name="物件費該当値テキスト">
          <a:extLst>
            <a:ext uri="{FF2B5EF4-FFF2-40B4-BE49-F238E27FC236}">
              <a16:creationId xmlns:a16="http://schemas.microsoft.com/office/drawing/2014/main" xmlns="" id="{00000000-0008-0000-0400-000090000000}"/>
            </a:ext>
          </a:extLst>
        </xdr:cNvPr>
        <xdr:cNvSpPr txBox="1"/>
      </xdr:nvSpPr>
      <xdr:spPr>
        <a:xfrm>
          <a:off x="16598900" y="2517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9906</xdr:rowOff>
    </xdr:from>
    <xdr:to>
      <xdr:col>78</xdr:col>
      <xdr:colOff>120650</xdr:colOff>
      <xdr:row>15</xdr:row>
      <xdr:rowOff>111506</xdr:rowOff>
    </xdr:to>
    <xdr:sp macro="" textlink="">
      <xdr:nvSpPr>
        <xdr:cNvPr id="145" name="楕円 144">
          <a:extLst>
            <a:ext uri="{FF2B5EF4-FFF2-40B4-BE49-F238E27FC236}">
              <a16:creationId xmlns:a16="http://schemas.microsoft.com/office/drawing/2014/main" xmlns="" id="{00000000-0008-0000-0400-000091000000}"/>
            </a:ext>
          </a:extLst>
        </xdr:cNvPr>
        <xdr:cNvSpPr/>
      </xdr:nvSpPr>
      <xdr:spPr>
        <a:xfrm>
          <a:off x="15621000" y="258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121683</xdr:rowOff>
    </xdr:from>
    <xdr:ext cx="736600" cy="259045"/>
    <xdr:sp macro="" textlink="">
      <xdr:nvSpPr>
        <xdr:cNvPr id="146" name="テキスト ボックス 145">
          <a:extLst>
            <a:ext uri="{FF2B5EF4-FFF2-40B4-BE49-F238E27FC236}">
              <a16:creationId xmlns:a16="http://schemas.microsoft.com/office/drawing/2014/main" xmlns="" id="{00000000-0008-0000-0400-000092000000}"/>
            </a:ext>
          </a:extLst>
        </xdr:cNvPr>
        <xdr:cNvSpPr txBox="1"/>
      </xdr:nvSpPr>
      <xdr:spPr>
        <a:xfrm>
          <a:off x="15290800" y="2350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69342</xdr:rowOff>
    </xdr:from>
    <xdr:to>
      <xdr:col>74</xdr:col>
      <xdr:colOff>31750</xdr:colOff>
      <xdr:row>15</xdr:row>
      <xdr:rowOff>170942</xdr:rowOff>
    </xdr:to>
    <xdr:sp macro="" textlink="">
      <xdr:nvSpPr>
        <xdr:cNvPr id="147" name="楕円 146">
          <a:extLst>
            <a:ext uri="{FF2B5EF4-FFF2-40B4-BE49-F238E27FC236}">
              <a16:creationId xmlns:a16="http://schemas.microsoft.com/office/drawing/2014/main" xmlns="" id="{00000000-0008-0000-0400-000093000000}"/>
            </a:ext>
          </a:extLst>
        </xdr:cNvPr>
        <xdr:cNvSpPr/>
      </xdr:nvSpPr>
      <xdr:spPr>
        <a:xfrm>
          <a:off x="14732000" y="264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9669</xdr:rowOff>
    </xdr:from>
    <xdr:ext cx="762000" cy="259045"/>
    <xdr:sp macro="" textlink="">
      <xdr:nvSpPr>
        <xdr:cNvPr id="148" name="テキスト ボックス 147">
          <a:extLst>
            <a:ext uri="{FF2B5EF4-FFF2-40B4-BE49-F238E27FC236}">
              <a16:creationId xmlns:a16="http://schemas.microsoft.com/office/drawing/2014/main" xmlns="" id="{00000000-0008-0000-0400-000094000000}"/>
            </a:ext>
          </a:extLst>
        </xdr:cNvPr>
        <xdr:cNvSpPr txBox="1"/>
      </xdr:nvSpPr>
      <xdr:spPr>
        <a:xfrm>
          <a:off x="14401800" y="2409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53340</xdr:rowOff>
    </xdr:from>
    <xdr:to>
      <xdr:col>69</xdr:col>
      <xdr:colOff>142875</xdr:colOff>
      <xdr:row>16</xdr:row>
      <xdr:rowOff>154940</xdr:rowOff>
    </xdr:to>
    <xdr:sp macro="" textlink="">
      <xdr:nvSpPr>
        <xdr:cNvPr id="149" name="楕円 148">
          <a:extLst>
            <a:ext uri="{FF2B5EF4-FFF2-40B4-BE49-F238E27FC236}">
              <a16:creationId xmlns:a16="http://schemas.microsoft.com/office/drawing/2014/main" xmlns="" id="{00000000-0008-0000-0400-000095000000}"/>
            </a:ext>
          </a:extLst>
        </xdr:cNvPr>
        <xdr:cNvSpPr/>
      </xdr:nvSpPr>
      <xdr:spPr>
        <a:xfrm>
          <a:off x="13843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165117</xdr:rowOff>
    </xdr:from>
    <xdr:ext cx="762000" cy="259045"/>
    <xdr:sp macro="" textlink="">
      <xdr:nvSpPr>
        <xdr:cNvPr id="150" name="テキスト ボックス 149">
          <a:extLst>
            <a:ext uri="{FF2B5EF4-FFF2-40B4-BE49-F238E27FC236}">
              <a16:creationId xmlns:a16="http://schemas.microsoft.com/office/drawing/2014/main" xmlns="" id="{00000000-0008-0000-0400-000096000000}"/>
            </a:ext>
          </a:extLst>
        </xdr:cNvPr>
        <xdr:cNvSpPr txBox="1"/>
      </xdr:nvSpPr>
      <xdr:spPr>
        <a:xfrm>
          <a:off x="13512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xdr:rowOff>
    </xdr:from>
    <xdr:to>
      <xdr:col>65</xdr:col>
      <xdr:colOff>53975</xdr:colOff>
      <xdr:row>16</xdr:row>
      <xdr:rowOff>104648</xdr:rowOff>
    </xdr:to>
    <xdr:sp macro="" textlink="">
      <xdr:nvSpPr>
        <xdr:cNvPr id="151" name="楕円 150">
          <a:extLst>
            <a:ext uri="{FF2B5EF4-FFF2-40B4-BE49-F238E27FC236}">
              <a16:creationId xmlns:a16="http://schemas.microsoft.com/office/drawing/2014/main" xmlns="" id="{00000000-0008-0000-0400-000097000000}"/>
            </a:ext>
          </a:extLst>
        </xdr:cNvPr>
        <xdr:cNvSpPr/>
      </xdr:nvSpPr>
      <xdr:spPr>
        <a:xfrm>
          <a:off x="12954000" y="274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114825</xdr:rowOff>
    </xdr:from>
    <xdr:ext cx="762000" cy="259045"/>
    <xdr:sp macro="" textlink="">
      <xdr:nvSpPr>
        <xdr:cNvPr id="152" name="テキスト ボックス 151">
          <a:extLst>
            <a:ext uri="{FF2B5EF4-FFF2-40B4-BE49-F238E27FC236}">
              <a16:creationId xmlns:a16="http://schemas.microsoft.com/office/drawing/2014/main" xmlns="" id="{00000000-0008-0000-0400-000098000000}"/>
            </a:ext>
          </a:extLst>
        </xdr:cNvPr>
        <xdr:cNvSpPr txBox="1"/>
      </xdr:nvSpPr>
      <xdr:spPr>
        <a:xfrm>
          <a:off x="12623800" y="2515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xmlns=""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xmlns=""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xmlns=""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xmlns=""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xmlns=""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xmlns=""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扶助費は、類似団体と比較して、</a:t>
          </a:r>
          <a:r>
            <a:rPr kumimoji="1" lang="ja-JP" altLang="en-US" sz="1100">
              <a:solidFill>
                <a:schemeClr val="dk1"/>
              </a:solidFill>
              <a:effectLst/>
              <a:latin typeface="+mn-lt"/>
              <a:ea typeface="+mn-ea"/>
              <a:cs typeface="+mn-cs"/>
            </a:rPr>
            <a:t>３．２</a:t>
          </a:r>
          <a:r>
            <a:rPr kumimoji="1" lang="ja-JP" altLang="ja-JP" sz="1100">
              <a:solidFill>
                <a:schemeClr val="dk1"/>
              </a:solidFill>
              <a:effectLst/>
              <a:latin typeface="+mn-lt"/>
              <a:ea typeface="+mn-ea"/>
              <a:cs typeface="+mn-cs"/>
            </a:rPr>
            <a:t>ポイント上回っている。主な要因としては、町内に幼稚園が無いため、子どもを保育園に預ける傾向にあり、児童福祉費の保育所措置費が高いことが挙げられる。</a:t>
          </a:r>
          <a:endParaRPr lang="ja-JP" altLang="ja-JP" sz="1400">
            <a:effectLst/>
          </a:endParaRPr>
        </a:p>
        <a:p>
          <a:r>
            <a:rPr kumimoji="1" lang="ja-JP" altLang="ja-JP" sz="1100">
              <a:solidFill>
                <a:schemeClr val="dk1"/>
              </a:solidFill>
              <a:effectLst/>
              <a:latin typeface="+mn-lt"/>
              <a:ea typeface="+mn-ea"/>
              <a:cs typeface="+mn-cs"/>
            </a:rPr>
            <a:t>　また高齢化率が３０％を越えている現状から、老人福祉費が高いことも要因である。今後も継続して、介護予防事業等を積極的に行う。</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xmlns=""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xmlns=""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xmlns=""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xmlns=""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xmlns=""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xmlns=""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xmlns=""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xmlns=""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xmlns=""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xmlns=""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xmlns=""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xmlns=""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xmlns=""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xmlns=""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xmlns=""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xmlns=""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61</xdr:row>
      <xdr:rowOff>165100</xdr:rowOff>
    </xdr:to>
    <xdr:cxnSp macro="">
      <xdr:nvCxnSpPr>
        <xdr:cNvPr id="180" name="直線コネクタ 179">
          <a:extLst>
            <a:ext uri="{FF2B5EF4-FFF2-40B4-BE49-F238E27FC236}">
              <a16:creationId xmlns:a16="http://schemas.microsoft.com/office/drawing/2014/main" xmlns="" id="{00000000-0008-0000-0400-0000B4000000}"/>
            </a:ext>
          </a:extLst>
        </xdr:cNvPr>
        <xdr:cNvCxnSpPr/>
      </xdr:nvCxnSpPr>
      <xdr:spPr>
        <a:xfrm flipV="1">
          <a:off x="4826000" y="902335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1" name="扶助費最小値テキスト">
          <a:extLst>
            <a:ext uri="{FF2B5EF4-FFF2-40B4-BE49-F238E27FC236}">
              <a16:creationId xmlns:a16="http://schemas.microsoft.com/office/drawing/2014/main" xmlns="" id="{00000000-0008-0000-0400-0000B5000000}"/>
            </a:ext>
          </a:extLst>
        </xdr:cNvPr>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2" name="直線コネクタ 181">
          <a:extLst>
            <a:ext uri="{FF2B5EF4-FFF2-40B4-BE49-F238E27FC236}">
              <a16:creationId xmlns:a16="http://schemas.microsoft.com/office/drawing/2014/main" xmlns="" id="{00000000-0008-0000-0400-0000B6000000}"/>
            </a:ext>
          </a:extLst>
        </xdr:cNvPr>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3" name="扶助費最大値テキスト">
          <a:extLst>
            <a:ext uri="{FF2B5EF4-FFF2-40B4-BE49-F238E27FC236}">
              <a16:creationId xmlns:a16="http://schemas.microsoft.com/office/drawing/2014/main" xmlns="" id="{00000000-0008-0000-0400-0000B7000000}"/>
            </a:ext>
          </a:extLst>
        </xdr:cNvPr>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4" name="直線コネクタ 183">
          <a:extLst>
            <a:ext uri="{FF2B5EF4-FFF2-40B4-BE49-F238E27FC236}">
              <a16:creationId xmlns:a16="http://schemas.microsoft.com/office/drawing/2014/main" xmlns="" id="{00000000-0008-0000-0400-0000B8000000}"/>
            </a:ext>
          </a:extLst>
        </xdr:cNvPr>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127000</xdr:rowOff>
    </xdr:from>
    <xdr:to>
      <xdr:col>24</xdr:col>
      <xdr:colOff>25400</xdr:colOff>
      <xdr:row>59</xdr:row>
      <xdr:rowOff>31750</xdr:rowOff>
    </xdr:to>
    <xdr:cxnSp macro="">
      <xdr:nvCxnSpPr>
        <xdr:cNvPr id="185" name="直線コネクタ 184">
          <a:extLst>
            <a:ext uri="{FF2B5EF4-FFF2-40B4-BE49-F238E27FC236}">
              <a16:creationId xmlns:a16="http://schemas.microsoft.com/office/drawing/2014/main" xmlns="" id="{00000000-0008-0000-0400-0000B9000000}"/>
            </a:ext>
          </a:extLst>
        </xdr:cNvPr>
        <xdr:cNvCxnSpPr/>
      </xdr:nvCxnSpPr>
      <xdr:spPr>
        <a:xfrm>
          <a:off x="3987800" y="100711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73677</xdr:rowOff>
    </xdr:from>
    <xdr:ext cx="762000" cy="259045"/>
    <xdr:sp macro="" textlink="">
      <xdr:nvSpPr>
        <xdr:cNvPr id="186" name="扶助費平均値テキスト">
          <a:extLst>
            <a:ext uri="{FF2B5EF4-FFF2-40B4-BE49-F238E27FC236}">
              <a16:creationId xmlns:a16="http://schemas.microsoft.com/office/drawing/2014/main" xmlns="" id="{00000000-0008-0000-0400-0000BA000000}"/>
            </a:ext>
          </a:extLst>
        </xdr:cNvPr>
        <xdr:cNvSpPr txBox="1"/>
      </xdr:nvSpPr>
      <xdr:spPr>
        <a:xfrm>
          <a:off x="4914900" y="933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7" name="フローチャート: 判断 186">
          <a:extLst>
            <a:ext uri="{FF2B5EF4-FFF2-40B4-BE49-F238E27FC236}">
              <a16:creationId xmlns:a16="http://schemas.microsoft.com/office/drawing/2014/main" xmlns="" id="{00000000-0008-0000-0400-0000BB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127000</xdr:rowOff>
    </xdr:from>
    <xdr:to>
      <xdr:col>19</xdr:col>
      <xdr:colOff>187325</xdr:colOff>
      <xdr:row>60</xdr:row>
      <xdr:rowOff>69850</xdr:rowOff>
    </xdr:to>
    <xdr:cxnSp macro="">
      <xdr:nvCxnSpPr>
        <xdr:cNvPr id="188" name="直線コネクタ 187">
          <a:extLst>
            <a:ext uri="{FF2B5EF4-FFF2-40B4-BE49-F238E27FC236}">
              <a16:creationId xmlns:a16="http://schemas.microsoft.com/office/drawing/2014/main" xmlns="" id="{00000000-0008-0000-0400-0000BC000000}"/>
            </a:ext>
          </a:extLst>
        </xdr:cNvPr>
        <xdr:cNvCxnSpPr/>
      </xdr:nvCxnSpPr>
      <xdr:spPr>
        <a:xfrm flipV="1">
          <a:off x="3098800" y="1007110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38100</xdr:rowOff>
    </xdr:from>
    <xdr:to>
      <xdr:col>20</xdr:col>
      <xdr:colOff>38100</xdr:colOff>
      <xdr:row>55</xdr:row>
      <xdr:rowOff>139700</xdr:rowOff>
    </xdr:to>
    <xdr:sp macro="" textlink="">
      <xdr:nvSpPr>
        <xdr:cNvPr id="189" name="フローチャート: 判断 188">
          <a:extLst>
            <a:ext uri="{FF2B5EF4-FFF2-40B4-BE49-F238E27FC236}">
              <a16:creationId xmlns:a16="http://schemas.microsoft.com/office/drawing/2014/main" xmlns="" id="{00000000-0008-0000-0400-0000BD000000}"/>
            </a:ext>
          </a:extLst>
        </xdr:cNvPr>
        <xdr:cNvSpPr/>
      </xdr:nvSpPr>
      <xdr:spPr>
        <a:xfrm>
          <a:off x="3937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149877</xdr:rowOff>
    </xdr:from>
    <xdr:ext cx="736600" cy="259045"/>
    <xdr:sp macro="" textlink="">
      <xdr:nvSpPr>
        <xdr:cNvPr id="190" name="テキスト ボックス 189">
          <a:extLst>
            <a:ext uri="{FF2B5EF4-FFF2-40B4-BE49-F238E27FC236}">
              <a16:creationId xmlns:a16="http://schemas.microsoft.com/office/drawing/2014/main" xmlns="" id="{00000000-0008-0000-0400-0000BE000000}"/>
            </a:ext>
          </a:extLst>
        </xdr:cNvPr>
        <xdr:cNvSpPr txBox="1"/>
      </xdr:nvSpPr>
      <xdr:spPr>
        <a:xfrm>
          <a:off x="3606800" y="923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69850</xdr:rowOff>
    </xdr:from>
    <xdr:to>
      <xdr:col>15</xdr:col>
      <xdr:colOff>98425</xdr:colOff>
      <xdr:row>60</xdr:row>
      <xdr:rowOff>107950</xdr:rowOff>
    </xdr:to>
    <xdr:cxnSp macro="">
      <xdr:nvCxnSpPr>
        <xdr:cNvPr id="191" name="直線コネクタ 190">
          <a:extLst>
            <a:ext uri="{FF2B5EF4-FFF2-40B4-BE49-F238E27FC236}">
              <a16:creationId xmlns:a16="http://schemas.microsoft.com/office/drawing/2014/main" xmlns="" id="{00000000-0008-0000-0400-0000BF000000}"/>
            </a:ext>
          </a:extLst>
        </xdr:cNvPr>
        <xdr:cNvCxnSpPr/>
      </xdr:nvCxnSpPr>
      <xdr:spPr>
        <a:xfrm flipV="1">
          <a:off x="2209800" y="103568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2" name="フローチャート: 判断 191">
          <a:extLst>
            <a:ext uri="{FF2B5EF4-FFF2-40B4-BE49-F238E27FC236}">
              <a16:creationId xmlns:a16="http://schemas.microsoft.com/office/drawing/2014/main" xmlns="" id="{00000000-0008-0000-0400-0000C0000000}"/>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193" name="テキスト ボックス 192">
          <a:extLst>
            <a:ext uri="{FF2B5EF4-FFF2-40B4-BE49-F238E27FC236}">
              <a16:creationId xmlns:a16="http://schemas.microsoft.com/office/drawing/2014/main" xmlns="" id="{00000000-0008-0000-0400-0000C1000000}"/>
            </a:ext>
          </a:extLst>
        </xdr:cNvPr>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31750</xdr:rowOff>
    </xdr:from>
    <xdr:to>
      <xdr:col>11</xdr:col>
      <xdr:colOff>9525</xdr:colOff>
      <xdr:row>60</xdr:row>
      <xdr:rowOff>107950</xdr:rowOff>
    </xdr:to>
    <xdr:cxnSp macro="">
      <xdr:nvCxnSpPr>
        <xdr:cNvPr id="194" name="直線コネクタ 193">
          <a:extLst>
            <a:ext uri="{FF2B5EF4-FFF2-40B4-BE49-F238E27FC236}">
              <a16:creationId xmlns:a16="http://schemas.microsoft.com/office/drawing/2014/main" xmlns="" id="{00000000-0008-0000-0400-0000C2000000}"/>
            </a:ext>
          </a:extLst>
        </xdr:cNvPr>
        <xdr:cNvCxnSpPr/>
      </xdr:nvCxnSpPr>
      <xdr:spPr>
        <a:xfrm>
          <a:off x="1320800" y="103187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5" name="フローチャート: 判断 194">
          <a:extLst>
            <a:ext uri="{FF2B5EF4-FFF2-40B4-BE49-F238E27FC236}">
              <a16:creationId xmlns:a16="http://schemas.microsoft.com/office/drawing/2014/main" xmlns="" id="{00000000-0008-0000-0400-0000C3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196" name="テキスト ボックス 195">
          <a:extLst>
            <a:ext uri="{FF2B5EF4-FFF2-40B4-BE49-F238E27FC236}">
              <a16:creationId xmlns:a16="http://schemas.microsoft.com/office/drawing/2014/main" xmlns="" id="{00000000-0008-0000-0400-0000C4000000}"/>
            </a:ext>
          </a:extLst>
        </xdr:cNvPr>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197" name="フローチャート: 判断 196">
          <a:extLst>
            <a:ext uri="{FF2B5EF4-FFF2-40B4-BE49-F238E27FC236}">
              <a16:creationId xmlns:a16="http://schemas.microsoft.com/office/drawing/2014/main" xmlns="" id="{00000000-0008-0000-0400-0000C5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16527</xdr:rowOff>
    </xdr:from>
    <xdr:ext cx="762000" cy="259045"/>
    <xdr:sp macro="" textlink="">
      <xdr:nvSpPr>
        <xdr:cNvPr id="198" name="テキスト ボックス 197">
          <a:extLst>
            <a:ext uri="{FF2B5EF4-FFF2-40B4-BE49-F238E27FC236}">
              <a16:creationId xmlns:a16="http://schemas.microsoft.com/office/drawing/2014/main" xmlns="" id="{00000000-0008-0000-0400-0000C6000000}"/>
            </a:ext>
          </a:extLst>
        </xdr:cNvPr>
        <xdr:cNvSpPr txBox="1"/>
      </xdr:nvSpPr>
      <xdr:spPr>
        <a:xfrm>
          <a:off x="939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xmlns=""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xmlns=""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xmlns=""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152400</xdr:rowOff>
    </xdr:from>
    <xdr:to>
      <xdr:col>24</xdr:col>
      <xdr:colOff>76200</xdr:colOff>
      <xdr:row>59</xdr:row>
      <xdr:rowOff>82550</xdr:rowOff>
    </xdr:to>
    <xdr:sp macro="" textlink="">
      <xdr:nvSpPr>
        <xdr:cNvPr id="204" name="楕円 203">
          <a:extLst>
            <a:ext uri="{FF2B5EF4-FFF2-40B4-BE49-F238E27FC236}">
              <a16:creationId xmlns:a16="http://schemas.microsoft.com/office/drawing/2014/main" xmlns="" id="{00000000-0008-0000-0400-0000CC000000}"/>
            </a:ext>
          </a:extLst>
        </xdr:cNvPr>
        <xdr:cNvSpPr/>
      </xdr:nvSpPr>
      <xdr:spPr>
        <a:xfrm>
          <a:off x="47752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124477</xdr:rowOff>
    </xdr:from>
    <xdr:ext cx="762000" cy="259045"/>
    <xdr:sp macro="" textlink="">
      <xdr:nvSpPr>
        <xdr:cNvPr id="205" name="扶助費該当値テキスト">
          <a:extLst>
            <a:ext uri="{FF2B5EF4-FFF2-40B4-BE49-F238E27FC236}">
              <a16:creationId xmlns:a16="http://schemas.microsoft.com/office/drawing/2014/main" xmlns="" id="{00000000-0008-0000-0400-0000CD000000}"/>
            </a:ext>
          </a:extLst>
        </xdr:cNvPr>
        <xdr:cNvSpPr txBox="1"/>
      </xdr:nvSpPr>
      <xdr:spPr>
        <a:xfrm>
          <a:off x="49149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76200</xdr:rowOff>
    </xdr:from>
    <xdr:to>
      <xdr:col>20</xdr:col>
      <xdr:colOff>38100</xdr:colOff>
      <xdr:row>59</xdr:row>
      <xdr:rowOff>6350</xdr:rowOff>
    </xdr:to>
    <xdr:sp macro="" textlink="">
      <xdr:nvSpPr>
        <xdr:cNvPr id="206" name="楕円 205">
          <a:extLst>
            <a:ext uri="{FF2B5EF4-FFF2-40B4-BE49-F238E27FC236}">
              <a16:creationId xmlns:a16="http://schemas.microsoft.com/office/drawing/2014/main" xmlns="" id="{00000000-0008-0000-0400-0000CE000000}"/>
            </a:ext>
          </a:extLst>
        </xdr:cNvPr>
        <xdr:cNvSpPr/>
      </xdr:nvSpPr>
      <xdr:spPr>
        <a:xfrm>
          <a:off x="3937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162577</xdr:rowOff>
    </xdr:from>
    <xdr:ext cx="736600" cy="259045"/>
    <xdr:sp macro="" textlink="">
      <xdr:nvSpPr>
        <xdr:cNvPr id="207" name="テキスト ボックス 206">
          <a:extLst>
            <a:ext uri="{FF2B5EF4-FFF2-40B4-BE49-F238E27FC236}">
              <a16:creationId xmlns:a16="http://schemas.microsoft.com/office/drawing/2014/main" xmlns="" id="{00000000-0008-0000-0400-0000CF000000}"/>
            </a:ext>
          </a:extLst>
        </xdr:cNvPr>
        <xdr:cNvSpPr txBox="1"/>
      </xdr:nvSpPr>
      <xdr:spPr>
        <a:xfrm>
          <a:off x="3606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19050</xdr:rowOff>
    </xdr:from>
    <xdr:to>
      <xdr:col>15</xdr:col>
      <xdr:colOff>149225</xdr:colOff>
      <xdr:row>60</xdr:row>
      <xdr:rowOff>120650</xdr:rowOff>
    </xdr:to>
    <xdr:sp macro="" textlink="">
      <xdr:nvSpPr>
        <xdr:cNvPr id="208" name="楕円 207">
          <a:extLst>
            <a:ext uri="{FF2B5EF4-FFF2-40B4-BE49-F238E27FC236}">
              <a16:creationId xmlns:a16="http://schemas.microsoft.com/office/drawing/2014/main" xmlns="" id="{00000000-0008-0000-0400-0000D0000000}"/>
            </a:ext>
          </a:extLst>
        </xdr:cNvPr>
        <xdr:cNvSpPr/>
      </xdr:nvSpPr>
      <xdr:spPr>
        <a:xfrm>
          <a:off x="3048000" y="1030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105427</xdr:rowOff>
    </xdr:from>
    <xdr:ext cx="762000" cy="259045"/>
    <xdr:sp macro="" textlink="">
      <xdr:nvSpPr>
        <xdr:cNvPr id="209" name="テキスト ボックス 208">
          <a:extLst>
            <a:ext uri="{FF2B5EF4-FFF2-40B4-BE49-F238E27FC236}">
              <a16:creationId xmlns:a16="http://schemas.microsoft.com/office/drawing/2014/main" xmlns="" id="{00000000-0008-0000-0400-0000D1000000}"/>
            </a:ext>
          </a:extLst>
        </xdr:cNvPr>
        <xdr:cNvSpPr txBox="1"/>
      </xdr:nvSpPr>
      <xdr:spPr>
        <a:xfrm>
          <a:off x="2717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57150</xdr:rowOff>
    </xdr:from>
    <xdr:to>
      <xdr:col>11</xdr:col>
      <xdr:colOff>60325</xdr:colOff>
      <xdr:row>60</xdr:row>
      <xdr:rowOff>158750</xdr:rowOff>
    </xdr:to>
    <xdr:sp macro="" textlink="">
      <xdr:nvSpPr>
        <xdr:cNvPr id="210" name="楕円 209">
          <a:extLst>
            <a:ext uri="{FF2B5EF4-FFF2-40B4-BE49-F238E27FC236}">
              <a16:creationId xmlns:a16="http://schemas.microsoft.com/office/drawing/2014/main" xmlns="" id="{00000000-0008-0000-0400-0000D2000000}"/>
            </a:ext>
          </a:extLst>
        </xdr:cNvPr>
        <xdr:cNvSpPr/>
      </xdr:nvSpPr>
      <xdr:spPr>
        <a:xfrm>
          <a:off x="2159000" y="1034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143527</xdr:rowOff>
    </xdr:from>
    <xdr:ext cx="762000" cy="259045"/>
    <xdr:sp macro="" textlink="">
      <xdr:nvSpPr>
        <xdr:cNvPr id="211" name="テキスト ボックス 210">
          <a:extLst>
            <a:ext uri="{FF2B5EF4-FFF2-40B4-BE49-F238E27FC236}">
              <a16:creationId xmlns:a16="http://schemas.microsoft.com/office/drawing/2014/main" xmlns="" id="{00000000-0008-0000-0400-0000D3000000}"/>
            </a:ext>
          </a:extLst>
        </xdr:cNvPr>
        <xdr:cNvSpPr txBox="1"/>
      </xdr:nvSpPr>
      <xdr:spPr>
        <a:xfrm>
          <a:off x="1828800" y="1043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152400</xdr:rowOff>
    </xdr:from>
    <xdr:to>
      <xdr:col>6</xdr:col>
      <xdr:colOff>171450</xdr:colOff>
      <xdr:row>60</xdr:row>
      <xdr:rowOff>82550</xdr:rowOff>
    </xdr:to>
    <xdr:sp macro="" textlink="">
      <xdr:nvSpPr>
        <xdr:cNvPr id="212" name="楕円 211">
          <a:extLst>
            <a:ext uri="{FF2B5EF4-FFF2-40B4-BE49-F238E27FC236}">
              <a16:creationId xmlns:a16="http://schemas.microsoft.com/office/drawing/2014/main" xmlns="" id="{00000000-0008-0000-0400-0000D4000000}"/>
            </a:ext>
          </a:extLst>
        </xdr:cNvPr>
        <xdr:cNvSpPr/>
      </xdr:nvSpPr>
      <xdr:spPr>
        <a:xfrm>
          <a:off x="1270000" y="102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67327</xdr:rowOff>
    </xdr:from>
    <xdr:ext cx="762000" cy="259045"/>
    <xdr:sp macro="" textlink="">
      <xdr:nvSpPr>
        <xdr:cNvPr id="213" name="テキスト ボックス 212">
          <a:extLst>
            <a:ext uri="{FF2B5EF4-FFF2-40B4-BE49-F238E27FC236}">
              <a16:creationId xmlns:a16="http://schemas.microsoft.com/office/drawing/2014/main" xmlns="" id="{00000000-0008-0000-0400-0000D5000000}"/>
            </a:ext>
          </a:extLst>
        </xdr:cNvPr>
        <xdr:cNvSpPr txBox="1"/>
      </xdr:nvSpPr>
      <xdr:spPr>
        <a:xfrm>
          <a:off x="939800" y="1035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xmlns=""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xmlns=""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xmlns=""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xmlns=""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xmlns=""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xmlns=""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その他の経費としては、繰出金が主なものとして挙げられるが、中でも国民健康保険事業特別会計の財政状況の悪化に伴う繰出金の増が要因となっている。国民健康保険事業特別会計においては、医療費抑制事業を継続して実施し、さらに国民健康保険税の適正化を図ることにより、一般会計の負担を軽減していく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xmlns=""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xmlns=""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xmlns=""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xmlns=""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xmlns=""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xmlns=""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xmlns=""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xmlns=""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xmlns=""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xmlns=""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xmlns=""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xmlns=""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xmlns=""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xmlns=""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xmlns=""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xmlns=""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134620</xdr:rowOff>
    </xdr:from>
    <xdr:to>
      <xdr:col>82</xdr:col>
      <xdr:colOff>107950</xdr:colOff>
      <xdr:row>60</xdr:row>
      <xdr:rowOff>81280</xdr:rowOff>
    </xdr:to>
    <xdr:cxnSp macro="">
      <xdr:nvCxnSpPr>
        <xdr:cNvPr id="241" name="直線コネクタ 240">
          <a:extLst>
            <a:ext uri="{FF2B5EF4-FFF2-40B4-BE49-F238E27FC236}">
              <a16:creationId xmlns:a16="http://schemas.microsoft.com/office/drawing/2014/main" xmlns="" id="{00000000-0008-0000-0400-0000F1000000}"/>
            </a:ext>
          </a:extLst>
        </xdr:cNvPr>
        <xdr:cNvCxnSpPr/>
      </xdr:nvCxnSpPr>
      <xdr:spPr>
        <a:xfrm flipV="1">
          <a:off x="16510000" y="90500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53357</xdr:rowOff>
    </xdr:from>
    <xdr:ext cx="762000" cy="259045"/>
    <xdr:sp macro="" textlink="">
      <xdr:nvSpPr>
        <xdr:cNvPr id="242" name="その他最小値テキスト">
          <a:extLst>
            <a:ext uri="{FF2B5EF4-FFF2-40B4-BE49-F238E27FC236}">
              <a16:creationId xmlns:a16="http://schemas.microsoft.com/office/drawing/2014/main" xmlns="" id="{00000000-0008-0000-0400-0000F2000000}"/>
            </a:ext>
          </a:extLst>
        </xdr:cNvPr>
        <xdr:cNvSpPr txBox="1"/>
      </xdr:nvSpPr>
      <xdr:spPr>
        <a:xfrm>
          <a:off x="16598900" y="1034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81280</xdr:rowOff>
    </xdr:from>
    <xdr:to>
      <xdr:col>82</xdr:col>
      <xdr:colOff>196850</xdr:colOff>
      <xdr:row>60</xdr:row>
      <xdr:rowOff>81280</xdr:rowOff>
    </xdr:to>
    <xdr:cxnSp macro="">
      <xdr:nvCxnSpPr>
        <xdr:cNvPr id="243" name="直線コネクタ 242">
          <a:extLst>
            <a:ext uri="{FF2B5EF4-FFF2-40B4-BE49-F238E27FC236}">
              <a16:creationId xmlns:a16="http://schemas.microsoft.com/office/drawing/2014/main" xmlns="" id="{00000000-0008-0000-0400-0000F3000000}"/>
            </a:ext>
          </a:extLst>
        </xdr:cNvPr>
        <xdr:cNvCxnSpPr/>
      </xdr:nvCxnSpPr>
      <xdr:spPr>
        <a:xfrm>
          <a:off x="16421100" y="10368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49547</xdr:rowOff>
    </xdr:from>
    <xdr:ext cx="762000" cy="259045"/>
    <xdr:sp macro="" textlink="">
      <xdr:nvSpPr>
        <xdr:cNvPr id="244" name="その他最大値テキスト">
          <a:extLst>
            <a:ext uri="{FF2B5EF4-FFF2-40B4-BE49-F238E27FC236}">
              <a16:creationId xmlns:a16="http://schemas.microsoft.com/office/drawing/2014/main" xmlns="" id="{00000000-0008-0000-0400-0000F4000000}"/>
            </a:ext>
          </a:extLst>
        </xdr:cNvPr>
        <xdr:cNvSpPr txBox="1"/>
      </xdr:nvSpPr>
      <xdr:spPr>
        <a:xfrm>
          <a:off x="16598900" y="879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134620</xdr:rowOff>
    </xdr:from>
    <xdr:to>
      <xdr:col>82</xdr:col>
      <xdr:colOff>196850</xdr:colOff>
      <xdr:row>52</xdr:row>
      <xdr:rowOff>134620</xdr:rowOff>
    </xdr:to>
    <xdr:cxnSp macro="">
      <xdr:nvCxnSpPr>
        <xdr:cNvPr id="245" name="直線コネクタ 244">
          <a:extLst>
            <a:ext uri="{FF2B5EF4-FFF2-40B4-BE49-F238E27FC236}">
              <a16:creationId xmlns:a16="http://schemas.microsoft.com/office/drawing/2014/main" xmlns="" id="{00000000-0008-0000-0400-0000F5000000}"/>
            </a:ext>
          </a:extLst>
        </xdr:cNvPr>
        <xdr:cNvCxnSpPr/>
      </xdr:nvCxnSpPr>
      <xdr:spPr>
        <a:xfrm>
          <a:off x="16421100" y="9050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8890</xdr:rowOff>
    </xdr:from>
    <xdr:to>
      <xdr:col>82</xdr:col>
      <xdr:colOff>107950</xdr:colOff>
      <xdr:row>54</xdr:row>
      <xdr:rowOff>142240</xdr:rowOff>
    </xdr:to>
    <xdr:cxnSp macro="">
      <xdr:nvCxnSpPr>
        <xdr:cNvPr id="246" name="直線コネクタ 245">
          <a:extLst>
            <a:ext uri="{FF2B5EF4-FFF2-40B4-BE49-F238E27FC236}">
              <a16:creationId xmlns:a16="http://schemas.microsoft.com/office/drawing/2014/main" xmlns="" id="{00000000-0008-0000-0400-0000F6000000}"/>
            </a:ext>
          </a:extLst>
        </xdr:cNvPr>
        <xdr:cNvCxnSpPr/>
      </xdr:nvCxnSpPr>
      <xdr:spPr>
        <a:xfrm flipV="1">
          <a:off x="15671800" y="9095740"/>
          <a:ext cx="8382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151147</xdr:rowOff>
    </xdr:from>
    <xdr:ext cx="762000" cy="259045"/>
    <xdr:sp macro="" textlink="">
      <xdr:nvSpPr>
        <xdr:cNvPr id="247" name="その他平均値テキスト">
          <a:extLst>
            <a:ext uri="{FF2B5EF4-FFF2-40B4-BE49-F238E27FC236}">
              <a16:creationId xmlns:a16="http://schemas.microsoft.com/office/drawing/2014/main" xmlns="" id="{00000000-0008-0000-0400-0000F7000000}"/>
            </a:ext>
          </a:extLst>
        </xdr:cNvPr>
        <xdr:cNvSpPr txBox="1"/>
      </xdr:nvSpPr>
      <xdr:spPr>
        <a:xfrm>
          <a:off x="16598900" y="9580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xdr:rowOff>
    </xdr:from>
    <xdr:to>
      <xdr:col>82</xdr:col>
      <xdr:colOff>158750</xdr:colOff>
      <xdr:row>56</xdr:row>
      <xdr:rowOff>109220</xdr:rowOff>
    </xdr:to>
    <xdr:sp macro="" textlink="">
      <xdr:nvSpPr>
        <xdr:cNvPr id="248" name="フローチャート: 判断 247">
          <a:extLst>
            <a:ext uri="{FF2B5EF4-FFF2-40B4-BE49-F238E27FC236}">
              <a16:creationId xmlns:a16="http://schemas.microsoft.com/office/drawing/2014/main" xmlns="" id="{00000000-0008-0000-0400-0000F8000000}"/>
            </a:ext>
          </a:extLst>
        </xdr:cNvPr>
        <xdr:cNvSpPr/>
      </xdr:nvSpPr>
      <xdr:spPr>
        <a:xfrm>
          <a:off x="164592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142240</xdr:rowOff>
    </xdr:from>
    <xdr:to>
      <xdr:col>78</xdr:col>
      <xdr:colOff>69850</xdr:colOff>
      <xdr:row>55</xdr:row>
      <xdr:rowOff>24130</xdr:rowOff>
    </xdr:to>
    <xdr:cxnSp macro="">
      <xdr:nvCxnSpPr>
        <xdr:cNvPr id="249" name="直線コネクタ 248">
          <a:extLst>
            <a:ext uri="{FF2B5EF4-FFF2-40B4-BE49-F238E27FC236}">
              <a16:creationId xmlns:a16="http://schemas.microsoft.com/office/drawing/2014/main" xmlns="" id="{00000000-0008-0000-0400-0000F9000000}"/>
            </a:ext>
          </a:extLst>
        </xdr:cNvPr>
        <xdr:cNvCxnSpPr/>
      </xdr:nvCxnSpPr>
      <xdr:spPr>
        <a:xfrm flipV="1">
          <a:off x="14782800" y="94005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140970</xdr:rowOff>
    </xdr:from>
    <xdr:to>
      <xdr:col>78</xdr:col>
      <xdr:colOff>120650</xdr:colOff>
      <xdr:row>56</xdr:row>
      <xdr:rowOff>71120</xdr:rowOff>
    </xdr:to>
    <xdr:sp macro="" textlink="">
      <xdr:nvSpPr>
        <xdr:cNvPr id="250" name="フローチャート: 判断 249">
          <a:extLst>
            <a:ext uri="{FF2B5EF4-FFF2-40B4-BE49-F238E27FC236}">
              <a16:creationId xmlns:a16="http://schemas.microsoft.com/office/drawing/2014/main" xmlns="" id="{00000000-0008-0000-0400-0000FA000000}"/>
            </a:ext>
          </a:extLst>
        </xdr:cNvPr>
        <xdr:cNvSpPr/>
      </xdr:nvSpPr>
      <xdr:spPr>
        <a:xfrm>
          <a:off x="15621000" y="9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55897</xdr:rowOff>
    </xdr:from>
    <xdr:ext cx="736600" cy="259045"/>
    <xdr:sp macro="" textlink="">
      <xdr:nvSpPr>
        <xdr:cNvPr id="251" name="テキスト ボックス 250">
          <a:extLst>
            <a:ext uri="{FF2B5EF4-FFF2-40B4-BE49-F238E27FC236}">
              <a16:creationId xmlns:a16="http://schemas.microsoft.com/office/drawing/2014/main" xmlns="" id="{00000000-0008-0000-0400-0000FB000000}"/>
            </a:ext>
          </a:extLst>
        </xdr:cNvPr>
        <xdr:cNvSpPr txBox="1"/>
      </xdr:nvSpPr>
      <xdr:spPr>
        <a:xfrm>
          <a:off x="15290800" y="965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16510</xdr:rowOff>
    </xdr:from>
    <xdr:to>
      <xdr:col>73</xdr:col>
      <xdr:colOff>180975</xdr:colOff>
      <xdr:row>55</xdr:row>
      <xdr:rowOff>24130</xdr:rowOff>
    </xdr:to>
    <xdr:cxnSp macro="">
      <xdr:nvCxnSpPr>
        <xdr:cNvPr id="252" name="直線コネクタ 251">
          <a:extLst>
            <a:ext uri="{FF2B5EF4-FFF2-40B4-BE49-F238E27FC236}">
              <a16:creationId xmlns:a16="http://schemas.microsoft.com/office/drawing/2014/main" xmlns="" id="{00000000-0008-0000-0400-0000FC000000}"/>
            </a:ext>
          </a:extLst>
        </xdr:cNvPr>
        <xdr:cNvCxnSpPr/>
      </xdr:nvCxnSpPr>
      <xdr:spPr>
        <a:xfrm>
          <a:off x="13893800" y="94462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53" name="フローチャート: 判断 252">
          <a:extLst>
            <a:ext uri="{FF2B5EF4-FFF2-40B4-BE49-F238E27FC236}">
              <a16:creationId xmlns:a16="http://schemas.microsoft.com/office/drawing/2014/main" xmlns="" id="{00000000-0008-0000-0400-0000FD000000}"/>
            </a:ext>
          </a:extLst>
        </xdr:cNvPr>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162577</xdr:rowOff>
    </xdr:from>
    <xdr:ext cx="762000" cy="259045"/>
    <xdr:sp macro="" textlink="">
      <xdr:nvSpPr>
        <xdr:cNvPr id="254" name="テキスト ボックス 253">
          <a:extLst>
            <a:ext uri="{FF2B5EF4-FFF2-40B4-BE49-F238E27FC236}">
              <a16:creationId xmlns:a16="http://schemas.microsoft.com/office/drawing/2014/main" xmlns="" id="{00000000-0008-0000-0400-0000FE000000}"/>
            </a:ext>
          </a:extLst>
        </xdr:cNvPr>
        <xdr:cNvSpPr txBox="1"/>
      </xdr:nvSpPr>
      <xdr:spPr>
        <a:xfrm>
          <a:off x="14401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157480</xdr:rowOff>
    </xdr:from>
    <xdr:to>
      <xdr:col>69</xdr:col>
      <xdr:colOff>92075</xdr:colOff>
      <xdr:row>55</xdr:row>
      <xdr:rowOff>16510</xdr:rowOff>
    </xdr:to>
    <xdr:cxnSp macro="">
      <xdr:nvCxnSpPr>
        <xdr:cNvPr id="255" name="直線コネクタ 254">
          <a:extLst>
            <a:ext uri="{FF2B5EF4-FFF2-40B4-BE49-F238E27FC236}">
              <a16:creationId xmlns:a16="http://schemas.microsoft.com/office/drawing/2014/main" xmlns="" id="{00000000-0008-0000-0400-0000FF000000}"/>
            </a:ext>
          </a:extLst>
        </xdr:cNvPr>
        <xdr:cNvCxnSpPr/>
      </xdr:nvCxnSpPr>
      <xdr:spPr>
        <a:xfrm>
          <a:off x="13004800" y="94157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106680</xdr:rowOff>
    </xdr:from>
    <xdr:to>
      <xdr:col>69</xdr:col>
      <xdr:colOff>142875</xdr:colOff>
      <xdr:row>57</xdr:row>
      <xdr:rowOff>36830</xdr:rowOff>
    </xdr:to>
    <xdr:sp macro="" textlink="">
      <xdr:nvSpPr>
        <xdr:cNvPr id="256" name="フローチャート: 判断 255">
          <a:extLst>
            <a:ext uri="{FF2B5EF4-FFF2-40B4-BE49-F238E27FC236}">
              <a16:creationId xmlns:a16="http://schemas.microsoft.com/office/drawing/2014/main" xmlns="" id="{00000000-0008-0000-0400-000000010000}"/>
            </a:ext>
          </a:extLst>
        </xdr:cNvPr>
        <xdr:cNvSpPr/>
      </xdr:nvSpPr>
      <xdr:spPr>
        <a:xfrm>
          <a:off x="13843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21607</xdr:rowOff>
    </xdr:from>
    <xdr:ext cx="762000" cy="259045"/>
    <xdr:sp macro="" textlink="">
      <xdr:nvSpPr>
        <xdr:cNvPr id="257" name="テキスト ボックス 256">
          <a:extLst>
            <a:ext uri="{FF2B5EF4-FFF2-40B4-BE49-F238E27FC236}">
              <a16:creationId xmlns:a16="http://schemas.microsoft.com/office/drawing/2014/main" xmlns="" id="{00000000-0008-0000-0400-000001010000}"/>
            </a:ext>
          </a:extLst>
        </xdr:cNvPr>
        <xdr:cNvSpPr txBox="1"/>
      </xdr:nvSpPr>
      <xdr:spPr>
        <a:xfrm>
          <a:off x="13512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106680</xdr:rowOff>
    </xdr:from>
    <xdr:to>
      <xdr:col>65</xdr:col>
      <xdr:colOff>53975</xdr:colOff>
      <xdr:row>57</xdr:row>
      <xdr:rowOff>36830</xdr:rowOff>
    </xdr:to>
    <xdr:sp macro="" textlink="">
      <xdr:nvSpPr>
        <xdr:cNvPr id="258" name="フローチャート: 判断 257">
          <a:extLst>
            <a:ext uri="{FF2B5EF4-FFF2-40B4-BE49-F238E27FC236}">
              <a16:creationId xmlns:a16="http://schemas.microsoft.com/office/drawing/2014/main" xmlns="" id="{00000000-0008-0000-0400-000002010000}"/>
            </a:ext>
          </a:extLst>
        </xdr:cNvPr>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21607</xdr:rowOff>
    </xdr:from>
    <xdr:ext cx="762000" cy="259045"/>
    <xdr:sp macro="" textlink="">
      <xdr:nvSpPr>
        <xdr:cNvPr id="259" name="テキスト ボックス 258">
          <a:extLst>
            <a:ext uri="{FF2B5EF4-FFF2-40B4-BE49-F238E27FC236}">
              <a16:creationId xmlns:a16="http://schemas.microsoft.com/office/drawing/2014/main" xmlns="" id="{00000000-0008-0000-0400-000003010000}"/>
            </a:ext>
          </a:extLst>
        </xdr:cNvPr>
        <xdr:cNvSpPr txBox="1"/>
      </xdr:nvSpPr>
      <xdr:spPr>
        <a:xfrm>
          <a:off x="12623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xmlns=""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xmlns=""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xmlns=""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xmlns=""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xmlns=""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52</xdr:row>
      <xdr:rowOff>129540</xdr:rowOff>
    </xdr:from>
    <xdr:to>
      <xdr:col>82</xdr:col>
      <xdr:colOff>158750</xdr:colOff>
      <xdr:row>53</xdr:row>
      <xdr:rowOff>59690</xdr:rowOff>
    </xdr:to>
    <xdr:sp macro="" textlink="">
      <xdr:nvSpPr>
        <xdr:cNvPr id="265" name="楕円 264">
          <a:extLst>
            <a:ext uri="{FF2B5EF4-FFF2-40B4-BE49-F238E27FC236}">
              <a16:creationId xmlns:a16="http://schemas.microsoft.com/office/drawing/2014/main" xmlns="" id="{00000000-0008-0000-0400-000009010000}"/>
            </a:ext>
          </a:extLst>
        </xdr:cNvPr>
        <xdr:cNvSpPr/>
      </xdr:nvSpPr>
      <xdr:spPr>
        <a:xfrm>
          <a:off x="16459200" y="904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38117</xdr:rowOff>
    </xdr:from>
    <xdr:ext cx="762000" cy="259045"/>
    <xdr:sp macro="" textlink="">
      <xdr:nvSpPr>
        <xdr:cNvPr id="266" name="その他該当値テキスト">
          <a:extLst>
            <a:ext uri="{FF2B5EF4-FFF2-40B4-BE49-F238E27FC236}">
              <a16:creationId xmlns:a16="http://schemas.microsoft.com/office/drawing/2014/main" xmlns="" id="{00000000-0008-0000-0400-00000A010000}"/>
            </a:ext>
          </a:extLst>
        </xdr:cNvPr>
        <xdr:cNvSpPr txBox="1"/>
      </xdr:nvSpPr>
      <xdr:spPr>
        <a:xfrm>
          <a:off x="16598900" y="895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91440</xdr:rowOff>
    </xdr:from>
    <xdr:to>
      <xdr:col>78</xdr:col>
      <xdr:colOff>120650</xdr:colOff>
      <xdr:row>55</xdr:row>
      <xdr:rowOff>21590</xdr:rowOff>
    </xdr:to>
    <xdr:sp macro="" textlink="">
      <xdr:nvSpPr>
        <xdr:cNvPr id="267" name="楕円 266">
          <a:extLst>
            <a:ext uri="{FF2B5EF4-FFF2-40B4-BE49-F238E27FC236}">
              <a16:creationId xmlns:a16="http://schemas.microsoft.com/office/drawing/2014/main" xmlns="" id="{00000000-0008-0000-0400-00000B010000}"/>
            </a:ext>
          </a:extLst>
        </xdr:cNvPr>
        <xdr:cNvSpPr/>
      </xdr:nvSpPr>
      <xdr:spPr>
        <a:xfrm>
          <a:off x="15621000" y="934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31767</xdr:rowOff>
    </xdr:from>
    <xdr:ext cx="736600" cy="259045"/>
    <xdr:sp macro="" textlink="">
      <xdr:nvSpPr>
        <xdr:cNvPr id="268" name="テキスト ボックス 267">
          <a:extLst>
            <a:ext uri="{FF2B5EF4-FFF2-40B4-BE49-F238E27FC236}">
              <a16:creationId xmlns:a16="http://schemas.microsoft.com/office/drawing/2014/main" xmlns="" id="{00000000-0008-0000-0400-00000C010000}"/>
            </a:ext>
          </a:extLst>
        </xdr:cNvPr>
        <xdr:cNvSpPr txBox="1"/>
      </xdr:nvSpPr>
      <xdr:spPr>
        <a:xfrm>
          <a:off x="15290800" y="911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144780</xdr:rowOff>
    </xdr:from>
    <xdr:to>
      <xdr:col>74</xdr:col>
      <xdr:colOff>31750</xdr:colOff>
      <xdr:row>55</xdr:row>
      <xdr:rowOff>74930</xdr:rowOff>
    </xdr:to>
    <xdr:sp macro="" textlink="">
      <xdr:nvSpPr>
        <xdr:cNvPr id="269" name="楕円 268">
          <a:extLst>
            <a:ext uri="{FF2B5EF4-FFF2-40B4-BE49-F238E27FC236}">
              <a16:creationId xmlns:a16="http://schemas.microsoft.com/office/drawing/2014/main" xmlns="" id="{00000000-0008-0000-0400-00000D010000}"/>
            </a:ext>
          </a:extLst>
        </xdr:cNvPr>
        <xdr:cNvSpPr/>
      </xdr:nvSpPr>
      <xdr:spPr>
        <a:xfrm>
          <a:off x="14732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85107</xdr:rowOff>
    </xdr:from>
    <xdr:ext cx="762000" cy="259045"/>
    <xdr:sp macro="" textlink="">
      <xdr:nvSpPr>
        <xdr:cNvPr id="270" name="テキスト ボックス 269">
          <a:extLst>
            <a:ext uri="{FF2B5EF4-FFF2-40B4-BE49-F238E27FC236}">
              <a16:creationId xmlns:a16="http://schemas.microsoft.com/office/drawing/2014/main" xmlns="" id="{00000000-0008-0000-0400-00000E010000}"/>
            </a:ext>
          </a:extLst>
        </xdr:cNvPr>
        <xdr:cNvSpPr txBox="1"/>
      </xdr:nvSpPr>
      <xdr:spPr>
        <a:xfrm>
          <a:off x="14401800" y="917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137160</xdr:rowOff>
    </xdr:from>
    <xdr:to>
      <xdr:col>69</xdr:col>
      <xdr:colOff>142875</xdr:colOff>
      <xdr:row>55</xdr:row>
      <xdr:rowOff>67310</xdr:rowOff>
    </xdr:to>
    <xdr:sp macro="" textlink="">
      <xdr:nvSpPr>
        <xdr:cNvPr id="271" name="楕円 270">
          <a:extLst>
            <a:ext uri="{FF2B5EF4-FFF2-40B4-BE49-F238E27FC236}">
              <a16:creationId xmlns:a16="http://schemas.microsoft.com/office/drawing/2014/main" xmlns="" id="{00000000-0008-0000-0400-00000F010000}"/>
            </a:ext>
          </a:extLst>
        </xdr:cNvPr>
        <xdr:cNvSpPr/>
      </xdr:nvSpPr>
      <xdr:spPr>
        <a:xfrm>
          <a:off x="13843000" y="939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77487</xdr:rowOff>
    </xdr:from>
    <xdr:ext cx="762000" cy="259045"/>
    <xdr:sp macro="" textlink="">
      <xdr:nvSpPr>
        <xdr:cNvPr id="272" name="テキスト ボックス 271">
          <a:extLst>
            <a:ext uri="{FF2B5EF4-FFF2-40B4-BE49-F238E27FC236}">
              <a16:creationId xmlns:a16="http://schemas.microsoft.com/office/drawing/2014/main" xmlns="" id="{00000000-0008-0000-0400-000010010000}"/>
            </a:ext>
          </a:extLst>
        </xdr:cNvPr>
        <xdr:cNvSpPr txBox="1"/>
      </xdr:nvSpPr>
      <xdr:spPr>
        <a:xfrm>
          <a:off x="13512800" y="916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106680</xdr:rowOff>
    </xdr:from>
    <xdr:to>
      <xdr:col>65</xdr:col>
      <xdr:colOff>53975</xdr:colOff>
      <xdr:row>55</xdr:row>
      <xdr:rowOff>36830</xdr:rowOff>
    </xdr:to>
    <xdr:sp macro="" textlink="">
      <xdr:nvSpPr>
        <xdr:cNvPr id="273" name="楕円 272">
          <a:extLst>
            <a:ext uri="{FF2B5EF4-FFF2-40B4-BE49-F238E27FC236}">
              <a16:creationId xmlns:a16="http://schemas.microsoft.com/office/drawing/2014/main" xmlns="" id="{00000000-0008-0000-0400-000011010000}"/>
            </a:ext>
          </a:extLst>
        </xdr:cNvPr>
        <xdr:cNvSpPr/>
      </xdr:nvSpPr>
      <xdr:spPr>
        <a:xfrm>
          <a:off x="12954000" y="936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47007</xdr:rowOff>
    </xdr:from>
    <xdr:ext cx="762000" cy="259045"/>
    <xdr:sp macro="" textlink="">
      <xdr:nvSpPr>
        <xdr:cNvPr id="274" name="テキスト ボックス 273">
          <a:extLst>
            <a:ext uri="{FF2B5EF4-FFF2-40B4-BE49-F238E27FC236}">
              <a16:creationId xmlns:a16="http://schemas.microsoft.com/office/drawing/2014/main" xmlns="" id="{00000000-0008-0000-0400-000012010000}"/>
            </a:ext>
          </a:extLst>
        </xdr:cNvPr>
        <xdr:cNvSpPr txBox="1"/>
      </xdr:nvSpPr>
      <xdr:spPr>
        <a:xfrm>
          <a:off x="12623800" y="913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xmlns=""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xmlns=""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xmlns=""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xmlns=""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xmlns=""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xmlns=""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xmlns=""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xmlns=""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xmlns=""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補助費に係る比率は類似団体と比較して低い水準にある。主に本町が加入している一部事務組合等への負担金であり、今後も現状維持に努める。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xmlns=""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xmlns=""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xmlns=""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xmlns=""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xmlns=""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xmlns=""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xmlns=""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xmlns=""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xmlns=""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xmlns=""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xmlns=""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xmlns=""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xmlns=""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156718</xdr:rowOff>
    </xdr:from>
    <xdr:to>
      <xdr:col>82</xdr:col>
      <xdr:colOff>107950</xdr:colOff>
      <xdr:row>40</xdr:row>
      <xdr:rowOff>127000</xdr:rowOff>
    </xdr:to>
    <xdr:cxnSp macro="">
      <xdr:nvCxnSpPr>
        <xdr:cNvPr id="299" name="直線コネクタ 298">
          <a:extLst>
            <a:ext uri="{FF2B5EF4-FFF2-40B4-BE49-F238E27FC236}">
              <a16:creationId xmlns:a16="http://schemas.microsoft.com/office/drawing/2014/main" xmlns="" id="{00000000-0008-0000-0400-00002B010000}"/>
            </a:ext>
          </a:extLst>
        </xdr:cNvPr>
        <xdr:cNvCxnSpPr/>
      </xdr:nvCxnSpPr>
      <xdr:spPr>
        <a:xfrm flipV="1">
          <a:off x="16510000" y="5814568"/>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99077</xdr:rowOff>
    </xdr:from>
    <xdr:ext cx="762000" cy="259045"/>
    <xdr:sp macro="" textlink="">
      <xdr:nvSpPr>
        <xdr:cNvPr id="300" name="補助費等最小値テキスト">
          <a:extLst>
            <a:ext uri="{FF2B5EF4-FFF2-40B4-BE49-F238E27FC236}">
              <a16:creationId xmlns:a16="http://schemas.microsoft.com/office/drawing/2014/main" xmlns="" id="{00000000-0008-0000-0400-00002C010000}"/>
            </a:ext>
          </a:extLst>
        </xdr:cNvPr>
        <xdr:cNvSpPr txBox="1"/>
      </xdr:nvSpPr>
      <xdr:spPr>
        <a:xfrm>
          <a:off x="16598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127000</xdr:rowOff>
    </xdr:from>
    <xdr:to>
      <xdr:col>82</xdr:col>
      <xdr:colOff>196850</xdr:colOff>
      <xdr:row>40</xdr:row>
      <xdr:rowOff>127000</xdr:rowOff>
    </xdr:to>
    <xdr:cxnSp macro="">
      <xdr:nvCxnSpPr>
        <xdr:cNvPr id="301" name="直線コネクタ 300">
          <a:extLst>
            <a:ext uri="{FF2B5EF4-FFF2-40B4-BE49-F238E27FC236}">
              <a16:creationId xmlns:a16="http://schemas.microsoft.com/office/drawing/2014/main" xmlns="" id="{00000000-0008-0000-0400-00002D010000}"/>
            </a:ext>
          </a:extLst>
        </xdr:cNvPr>
        <xdr:cNvCxnSpPr/>
      </xdr:nvCxnSpPr>
      <xdr:spPr>
        <a:xfrm>
          <a:off x="16421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71645</xdr:rowOff>
    </xdr:from>
    <xdr:ext cx="762000" cy="259045"/>
    <xdr:sp macro="" textlink="">
      <xdr:nvSpPr>
        <xdr:cNvPr id="302" name="補助費等最大値テキスト">
          <a:extLst>
            <a:ext uri="{FF2B5EF4-FFF2-40B4-BE49-F238E27FC236}">
              <a16:creationId xmlns:a16="http://schemas.microsoft.com/office/drawing/2014/main" xmlns="" id="{00000000-0008-0000-0400-00002E010000}"/>
            </a:ext>
          </a:extLst>
        </xdr:cNvPr>
        <xdr:cNvSpPr txBox="1"/>
      </xdr:nvSpPr>
      <xdr:spPr>
        <a:xfrm>
          <a:off x="16598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156718</xdr:rowOff>
    </xdr:from>
    <xdr:to>
      <xdr:col>82</xdr:col>
      <xdr:colOff>196850</xdr:colOff>
      <xdr:row>33</xdr:row>
      <xdr:rowOff>156718</xdr:rowOff>
    </xdr:to>
    <xdr:cxnSp macro="">
      <xdr:nvCxnSpPr>
        <xdr:cNvPr id="303" name="直線コネクタ 302">
          <a:extLst>
            <a:ext uri="{FF2B5EF4-FFF2-40B4-BE49-F238E27FC236}">
              <a16:creationId xmlns:a16="http://schemas.microsoft.com/office/drawing/2014/main" xmlns="" id="{00000000-0008-0000-0400-00002F010000}"/>
            </a:ext>
          </a:extLst>
        </xdr:cNvPr>
        <xdr:cNvCxnSpPr/>
      </xdr:nvCxnSpPr>
      <xdr:spPr>
        <a:xfrm>
          <a:off x="16421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110998</xdr:rowOff>
    </xdr:from>
    <xdr:to>
      <xdr:col>82</xdr:col>
      <xdr:colOff>107950</xdr:colOff>
      <xdr:row>36</xdr:row>
      <xdr:rowOff>40132</xdr:rowOff>
    </xdr:to>
    <xdr:cxnSp macro="">
      <xdr:nvCxnSpPr>
        <xdr:cNvPr id="304" name="直線コネクタ 303">
          <a:extLst>
            <a:ext uri="{FF2B5EF4-FFF2-40B4-BE49-F238E27FC236}">
              <a16:creationId xmlns:a16="http://schemas.microsoft.com/office/drawing/2014/main" xmlns="" id="{00000000-0008-0000-0400-000030010000}"/>
            </a:ext>
          </a:extLst>
        </xdr:cNvPr>
        <xdr:cNvCxnSpPr/>
      </xdr:nvCxnSpPr>
      <xdr:spPr>
        <a:xfrm>
          <a:off x="15671800" y="6111748"/>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158005</xdr:rowOff>
    </xdr:from>
    <xdr:ext cx="762000" cy="259045"/>
    <xdr:sp macro="" textlink="">
      <xdr:nvSpPr>
        <xdr:cNvPr id="305" name="補助費等平均値テキスト">
          <a:extLst>
            <a:ext uri="{FF2B5EF4-FFF2-40B4-BE49-F238E27FC236}">
              <a16:creationId xmlns:a16="http://schemas.microsoft.com/office/drawing/2014/main" xmlns="" id="{00000000-0008-0000-0400-000031010000}"/>
            </a:ext>
          </a:extLst>
        </xdr:cNvPr>
        <xdr:cNvSpPr txBox="1"/>
      </xdr:nvSpPr>
      <xdr:spPr>
        <a:xfrm>
          <a:off x="16598900" y="633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6" name="フローチャート: 判断 305">
          <a:extLst>
            <a:ext uri="{FF2B5EF4-FFF2-40B4-BE49-F238E27FC236}">
              <a16:creationId xmlns:a16="http://schemas.microsoft.com/office/drawing/2014/main" xmlns="" id="{00000000-0008-0000-0400-000032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110998</xdr:rowOff>
    </xdr:from>
    <xdr:to>
      <xdr:col>78</xdr:col>
      <xdr:colOff>69850</xdr:colOff>
      <xdr:row>35</xdr:row>
      <xdr:rowOff>138430</xdr:rowOff>
    </xdr:to>
    <xdr:cxnSp macro="">
      <xdr:nvCxnSpPr>
        <xdr:cNvPr id="307" name="直線コネクタ 306">
          <a:extLst>
            <a:ext uri="{FF2B5EF4-FFF2-40B4-BE49-F238E27FC236}">
              <a16:creationId xmlns:a16="http://schemas.microsoft.com/office/drawing/2014/main" xmlns="" id="{00000000-0008-0000-0400-000033010000}"/>
            </a:ext>
          </a:extLst>
        </xdr:cNvPr>
        <xdr:cNvCxnSpPr/>
      </xdr:nvCxnSpPr>
      <xdr:spPr>
        <a:xfrm flipV="1">
          <a:off x="14782800" y="611174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08" name="フローチャート: 判断 307">
          <a:extLst>
            <a:ext uri="{FF2B5EF4-FFF2-40B4-BE49-F238E27FC236}">
              <a16:creationId xmlns:a16="http://schemas.microsoft.com/office/drawing/2014/main" xmlns="" id="{00000000-0008-0000-0400-000034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09" name="テキスト ボックス 308">
          <a:extLst>
            <a:ext uri="{FF2B5EF4-FFF2-40B4-BE49-F238E27FC236}">
              <a16:creationId xmlns:a16="http://schemas.microsoft.com/office/drawing/2014/main" xmlns="" id="{00000000-0008-0000-0400-000035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138430</xdr:rowOff>
    </xdr:from>
    <xdr:to>
      <xdr:col>73</xdr:col>
      <xdr:colOff>180975</xdr:colOff>
      <xdr:row>35</xdr:row>
      <xdr:rowOff>143002</xdr:rowOff>
    </xdr:to>
    <xdr:cxnSp macro="">
      <xdr:nvCxnSpPr>
        <xdr:cNvPr id="310" name="直線コネクタ 309">
          <a:extLst>
            <a:ext uri="{FF2B5EF4-FFF2-40B4-BE49-F238E27FC236}">
              <a16:creationId xmlns:a16="http://schemas.microsoft.com/office/drawing/2014/main" xmlns="" id="{00000000-0008-0000-0400-000036010000}"/>
            </a:ext>
          </a:extLst>
        </xdr:cNvPr>
        <xdr:cNvCxnSpPr/>
      </xdr:nvCxnSpPr>
      <xdr:spPr>
        <a:xfrm flipV="1">
          <a:off x="13893800" y="61391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51054</xdr:rowOff>
    </xdr:from>
    <xdr:to>
      <xdr:col>74</xdr:col>
      <xdr:colOff>31750</xdr:colOff>
      <xdr:row>37</xdr:row>
      <xdr:rowOff>152654</xdr:rowOff>
    </xdr:to>
    <xdr:sp macro="" textlink="">
      <xdr:nvSpPr>
        <xdr:cNvPr id="311" name="フローチャート: 判断 310">
          <a:extLst>
            <a:ext uri="{FF2B5EF4-FFF2-40B4-BE49-F238E27FC236}">
              <a16:creationId xmlns:a16="http://schemas.microsoft.com/office/drawing/2014/main" xmlns="" id="{00000000-0008-0000-0400-000037010000}"/>
            </a:ext>
          </a:extLst>
        </xdr:cNvPr>
        <xdr:cNvSpPr/>
      </xdr:nvSpPr>
      <xdr:spPr>
        <a:xfrm>
          <a:off x="14732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137431</xdr:rowOff>
    </xdr:from>
    <xdr:ext cx="762000" cy="259045"/>
    <xdr:sp macro="" textlink="">
      <xdr:nvSpPr>
        <xdr:cNvPr id="312" name="テキスト ボックス 311">
          <a:extLst>
            <a:ext uri="{FF2B5EF4-FFF2-40B4-BE49-F238E27FC236}">
              <a16:creationId xmlns:a16="http://schemas.microsoft.com/office/drawing/2014/main" xmlns="" id="{00000000-0008-0000-0400-000038010000}"/>
            </a:ext>
          </a:extLst>
        </xdr:cNvPr>
        <xdr:cNvSpPr txBox="1"/>
      </xdr:nvSpPr>
      <xdr:spPr>
        <a:xfrm>
          <a:off x="14401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143002</xdr:rowOff>
    </xdr:from>
    <xdr:to>
      <xdr:col>69</xdr:col>
      <xdr:colOff>92075</xdr:colOff>
      <xdr:row>35</xdr:row>
      <xdr:rowOff>147574</xdr:rowOff>
    </xdr:to>
    <xdr:cxnSp macro="">
      <xdr:nvCxnSpPr>
        <xdr:cNvPr id="313" name="直線コネクタ 312">
          <a:extLst>
            <a:ext uri="{FF2B5EF4-FFF2-40B4-BE49-F238E27FC236}">
              <a16:creationId xmlns:a16="http://schemas.microsoft.com/office/drawing/2014/main" xmlns="" id="{00000000-0008-0000-0400-000039010000}"/>
            </a:ext>
          </a:extLst>
        </xdr:cNvPr>
        <xdr:cNvCxnSpPr/>
      </xdr:nvCxnSpPr>
      <xdr:spPr>
        <a:xfrm flipV="1">
          <a:off x="13004800" y="61437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37338</xdr:rowOff>
    </xdr:from>
    <xdr:to>
      <xdr:col>69</xdr:col>
      <xdr:colOff>142875</xdr:colOff>
      <xdr:row>37</xdr:row>
      <xdr:rowOff>138938</xdr:rowOff>
    </xdr:to>
    <xdr:sp macro="" textlink="">
      <xdr:nvSpPr>
        <xdr:cNvPr id="314" name="フローチャート: 判断 313">
          <a:extLst>
            <a:ext uri="{FF2B5EF4-FFF2-40B4-BE49-F238E27FC236}">
              <a16:creationId xmlns:a16="http://schemas.microsoft.com/office/drawing/2014/main" xmlns="" id="{00000000-0008-0000-0400-00003A010000}"/>
            </a:ext>
          </a:extLst>
        </xdr:cNvPr>
        <xdr:cNvSpPr/>
      </xdr:nvSpPr>
      <xdr:spPr>
        <a:xfrm>
          <a:off x="13843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123715</xdr:rowOff>
    </xdr:from>
    <xdr:ext cx="762000" cy="259045"/>
    <xdr:sp macro="" textlink="">
      <xdr:nvSpPr>
        <xdr:cNvPr id="315" name="テキスト ボックス 314">
          <a:extLst>
            <a:ext uri="{FF2B5EF4-FFF2-40B4-BE49-F238E27FC236}">
              <a16:creationId xmlns:a16="http://schemas.microsoft.com/office/drawing/2014/main" xmlns="" id="{00000000-0008-0000-0400-00003B010000}"/>
            </a:ext>
          </a:extLst>
        </xdr:cNvPr>
        <xdr:cNvSpPr txBox="1"/>
      </xdr:nvSpPr>
      <xdr:spPr>
        <a:xfrm>
          <a:off x="13512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9906</xdr:rowOff>
    </xdr:from>
    <xdr:to>
      <xdr:col>65</xdr:col>
      <xdr:colOff>53975</xdr:colOff>
      <xdr:row>37</xdr:row>
      <xdr:rowOff>111506</xdr:rowOff>
    </xdr:to>
    <xdr:sp macro="" textlink="">
      <xdr:nvSpPr>
        <xdr:cNvPr id="316" name="フローチャート: 判断 315">
          <a:extLst>
            <a:ext uri="{FF2B5EF4-FFF2-40B4-BE49-F238E27FC236}">
              <a16:creationId xmlns:a16="http://schemas.microsoft.com/office/drawing/2014/main" xmlns="" id="{00000000-0008-0000-0400-00003C010000}"/>
            </a:ext>
          </a:extLst>
        </xdr:cNvPr>
        <xdr:cNvSpPr/>
      </xdr:nvSpPr>
      <xdr:spPr>
        <a:xfrm>
          <a:off x="12954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96283</xdr:rowOff>
    </xdr:from>
    <xdr:ext cx="762000" cy="259045"/>
    <xdr:sp macro="" textlink="">
      <xdr:nvSpPr>
        <xdr:cNvPr id="317" name="テキスト ボックス 316">
          <a:extLst>
            <a:ext uri="{FF2B5EF4-FFF2-40B4-BE49-F238E27FC236}">
              <a16:creationId xmlns:a16="http://schemas.microsoft.com/office/drawing/2014/main" xmlns="" id="{00000000-0008-0000-0400-00003D010000}"/>
            </a:ext>
          </a:extLst>
        </xdr:cNvPr>
        <xdr:cNvSpPr txBox="1"/>
      </xdr:nvSpPr>
      <xdr:spPr>
        <a:xfrm>
          <a:off x="12623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xmlns=""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xmlns=""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xmlns=""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xmlns=""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xmlns=""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160782</xdr:rowOff>
    </xdr:from>
    <xdr:to>
      <xdr:col>82</xdr:col>
      <xdr:colOff>158750</xdr:colOff>
      <xdr:row>36</xdr:row>
      <xdr:rowOff>90932</xdr:rowOff>
    </xdr:to>
    <xdr:sp macro="" textlink="">
      <xdr:nvSpPr>
        <xdr:cNvPr id="323" name="楕円 322">
          <a:extLst>
            <a:ext uri="{FF2B5EF4-FFF2-40B4-BE49-F238E27FC236}">
              <a16:creationId xmlns:a16="http://schemas.microsoft.com/office/drawing/2014/main" xmlns="" id="{00000000-0008-0000-0400-000043010000}"/>
            </a:ext>
          </a:extLst>
        </xdr:cNvPr>
        <xdr:cNvSpPr/>
      </xdr:nvSpPr>
      <xdr:spPr>
        <a:xfrm>
          <a:off x="164592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5859</xdr:rowOff>
    </xdr:from>
    <xdr:ext cx="762000" cy="259045"/>
    <xdr:sp macro="" textlink="">
      <xdr:nvSpPr>
        <xdr:cNvPr id="324" name="補助費等該当値テキスト">
          <a:extLst>
            <a:ext uri="{FF2B5EF4-FFF2-40B4-BE49-F238E27FC236}">
              <a16:creationId xmlns:a16="http://schemas.microsoft.com/office/drawing/2014/main" xmlns="" id="{00000000-0008-0000-0400-000044010000}"/>
            </a:ext>
          </a:extLst>
        </xdr:cNvPr>
        <xdr:cNvSpPr txBox="1"/>
      </xdr:nvSpPr>
      <xdr:spPr>
        <a:xfrm>
          <a:off x="16598900" y="600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60198</xdr:rowOff>
    </xdr:from>
    <xdr:to>
      <xdr:col>78</xdr:col>
      <xdr:colOff>120650</xdr:colOff>
      <xdr:row>35</xdr:row>
      <xdr:rowOff>161798</xdr:rowOff>
    </xdr:to>
    <xdr:sp macro="" textlink="">
      <xdr:nvSpPr>
        <xdr:cNvPr id="325" name="楕円 324">
          <a:extLst>
            <a:ext uri="{FF2B5EF4-FFF2-40B4-BE49-F238E27FC236}">
              <a16:creationId xmlns:a16="http://schemas.microsoft.com/office/drawing/2014/main" xmlns="" id="{00000000-0008-0000-0400-000045010000}"/>
            </a:ext>
          </a:extLst>
        </xdr:cNvPr>
        <xdr:cNvSpPr/>
      </xdr:nvSpPr>
      <xdr:spPr>
        <a:xfrm>
          <a:off x="15621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525</xdr:rowOff>
    </xdr:from>
    <xdr:ext cx="736600" cy="259045"/>
    <xdr:sp macro="" textlink="">
      <xdr:nvSpPr>
        <xdr:cNvPr id="326" name="テキスト ボックス 325">
          <a:extLst>
            <a:ext uri="{FF2B5EF4-FFF2-40B4-BE49-F238E27FC236}">
              <a16:creationId xmlns:a16="http://schemas.microsoft.com/office/drawing/2014/main" xmlns="" id="{00000000-0008-0000-0400-000046010000}"/>
            </a:ext>
          </a:extLst>
        </xdr:cNvPr>
        <xdr:cNvSpPr txBox="1"/>
      </xdr:nvSpPr>
      <xdr:spPr>
        <a:xfrm>
          <a:off x="15290800" y="5829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87630</xdr:rowOff>
    </xdr:from>
    <xdr:to>
      <xdr:col>74</xdr:col>
      <xdr:colOff>31750</xdr:colOff>
      <xdr:row>36</xdr:row>
      <xdr:rowOff>17780</xdr:rowOff>
    </xdr:to>
    <xdr:sp macro="" textlink="">
      <xdr:nvSpPr>
        <xdr:cNvPr id="327" name="楕円 326">
          <a:extLst>
            <a:ext uri="{FF2B5EF4-FFF2-40B4-BE49-F238E27FC236}">
              <a16:creationId xmlns:a16="http://schemas.microsoft.com/office/drawing/2014/main" xmlns="" id="{00000000-0008-0000-0400-000047010000}"/>
            </a:ext>
          </a:extLst>
        </xdr:cNvPr>
        <xdr:cNvSpPr/>
      </xdr:nvSpPr>
      <xdr:spPr>
        <a:xfrm>
          <a:off x="14732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27957</xdr:rowOff>
    </xdr:from>
    <xdr:ext cx="762000" cy="259045"/>
    <xdr:sp macro="" textlink="">
      <xdr:nvSpPr>
        <xdr:cNvPr id="328" name="テキスト ボックス 327">
          <a:extLst>
            <a:ext uri="{FF2B5EF4-FFF2-40B4-BE49-F238E27FC236}">
              <a16:creationId xmlns:a16="http://schemas.microsoft.com/office/drawing/2014/main" xmlns="" id="{00000000-0008-0000-0400-000048010000}"/>
            </a:ext>
          </a:extLst>
        </xdr:cNvPr>
        <xdr:cNvSpPr txBox="1"/>
      </xdr:nvSpPr>
      <xdr:spPr>
        <a:xfrm>
          <a:off x="14401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92202</xdr:rowOff>
    </xdr:from>
    <xdr:to>
      <xdr:col>69</xdr:col>
      <xdr:colOff>142875</xdr:colOff>
      <xdr:row>36</xdr:row>
      <xdr:rowOff>22352</xdr:rowOff>
    </xdr:to>
    <xdr:sp macro="" textlink="">
      <xdr:nvSpPr>
        <xdr:cNvPr id="329" name="楕円 328">
          <a:extLst>
            <a:ext uri="{FF2B5EF4-FFF2-40B4-BE49-F238E27FC236}">
              <a16:creationId xmlns:a16="http://schemas.microsoft.com/office/drawing/2014/main" xmlns="" id="{00000000-0008-0000-0400-000049010000}"/>
            </a:ext>
          </a:extLst>
        </xdr:cNvPr>
        <xdr:cNvSpPr/>
      </xdr:nvSpPr>
      <xdr:spPr>
        <a:xfrm>
          <a:off x="13843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32529</xdr:rowOff>
    </xdr:from>
    <xdr:ext cx="762000" cy="259045"/>
    <xdr:sp macro="" textlink="">
      <xdr:nvSpPr>
        <xdr:cNvPr id="330" name="テキスト ボックス 329">
          <a:extLst>
            <a:ext uri="{FF2B5EF4-FFF2-40B4-BE49-F238E27FC236}">
              <a16:creationId xmlns:a16="http://schemas.microsoft.com/office/drawing/2014/main" xmlns="" id="{00000000-0008-0000-0400-00004A010000}"/>
            </a:ext>
          </a:extLst>
        </xdr:cNvPr>
        <xdr:cNvSpPr txBox="1"/>
      </xdr:nvSpPr>
      <xdr:spPr>
        <a:xfrm>
          <a:off x="13512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96774</xdr:rowOff>
    </xdr:from>
    <xdr:to>
      <xdr:col>65</xdr:col>
      <xdr:colOff>53975</xdr:colOff>
      <xdr:row>36</xdr:row>
      <xdr:rowOff>26924</xdr:rowOff>
    </xdr:to>
    <xdr:sp macro="" textlink="">
      <xdr:nvSpPr>
        <xdr:cNvPr id="331" name="楕円 330">
          <a:extLst>
            <a:ext uri="{FF2B5EF4-FFF2-40B4-BE49-F238E27FC236}">
              <a16:creationId xmlns:a16="http://schemas.microsoft.com/office/drawing/2014/main" xmlns="" id="{00000000-0008-0000-0400-00004B010000}"/>
            </a:ext>
          </a:extLst>
        </xdr:cNvPr>
        <xdr:cNvSpPr/>
      </xdr:nvSpPr>
      <xdr:spPr>
        <a:xfrm>
          <a:off x="12954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37101</xdr:rowOff>
    </xdr:from>
    <xdr:ext cx="762000" cy="259045"/>
    <xdr:sp macro="" textlink="">
      <xdr:nvSpPr>
        <xdr:cNvPr id="332" name="テキスト ボックス 331">
          <a:extLst>
            <a:ext uri="{FF2B5EF4-FFF2-40B4-BE49-F238E27FC236}">
              <a16:creationId xmlns:a16="http://schemas.microsoft.com/office/drawing/2014/main" xmlns="" id="{00000000-0008-0000-0400-00004C010000}"/>
            </a:ext>
          </a:extLst>
        </xdr:cNvPr>
        <xdr:cNvSpPr txBox="1"/>
      </xdr:nvSpPr>
      <xdr:spPr>
        <a:xfrm>
          <a:off x="12623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xmlns=""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xmlns=""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xmlns=""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xmlns=""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xmlns=""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xmlns=""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xmlns=""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xmlns=""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xmlns=""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xmlns=""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xmlns=""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近年、大型の整備事業が集中し、地方債残高元利償還金が膨らんでおり、類似団体の２倍</a:t>
          </a:r>
          <a:r>
            <a:rPr kumimoji="1" lang="ja-JP" altLang="en-US" sz="1100">
              <a:solidFill>
                <a:schemeClr val="dk1"/>
              </a:solidFill>
              <a:effectLst/>
              <a:latin typeface="+mn-lt"/>
              <a:ea typeface="+mn-ea"/>
              <a:cs typeface="+mn-cs"/>
            </a:rPr>
            <a:t>以上</a:t>
          </a:r>
          <a:r>
            <a:rPr kumimoji="1" lang="ja-JP" altLang="ja-JP" sz="1100">
              <a:solidFill>
                <a:schemeClr val="dk1"/>
              </a:solidFill>
              <a:effectLst/>
              <a:latin typeface="+mn-lt"/>
              <a:ea typeface="+mn-ea"/>
              <a:cs typeface="+mn-cs"/>
            </a:rPr>
            <a:t>になっている。平成２８年度より、大任町し尿処理・じん芥処理・埋立処分施設建設事業が開始されたことに伴い、公債費は今後も上昇することが予想されるが、繰上償還を行うなど公債費率の抑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xmlns=""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xmlns=""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xmlns=""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7" name="直線コネクタ 346">
          <a:extLst>
            <a:ext uri="{FF2B5EF4-FFF2-40B4-BE49-F238E27FC236}">
              <a16:creationId xmlns:a16="http://schemas.microsoft.com/office/drawing/2014/main" xmlns="" id="{00000000-0008-0000-0400-00005B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8" name="テキスト ボックス 347">
          <a:extLst>
            <a:ext uri="{FF2B5EF4-FFF2-40B4-BE49-F238E27FC236}">
              <a16:creationId xmlns:a16="http://schemas.microsoft.com/office/drawing/2014/main" xmlns="" id="{00000000-0008-0000-0400-00005C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9" name="直線コネクタ 348">
          <a:extLst>
            <a:ext uri="{FF2B5EF4-FFF2-40B4-BE49-F238E27FC236}">
              <a16:creationId xmlns:a16="http://schemas.microsoft.com/office/drawing/2014/main" xmlns="" id="{00000000-0008-0000-0400-00005D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0" name="テキスト ボックス 349">
          <a:extLst>
            <a:ext uri="{FF2B5EF4-FFF2-40B4-BE49-F238E27FC236}">
              <a16:creationId xmlns:a16="http://schemas.microsoft.com/office/drawing/2014/main" xmlns="" id="{00000000-0008-0000-0400-00005E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1" name="直線コネクタ 350">
          <a:extLst>
            <a:ext uri="{FF2B5EF4-FFF2-40B4-BE49-F238E27FC236}">
              <a16:creationId xmlns:a16="http://schemas.microsoft.com/office/drawing/2014/main" xmlns="" id="{00000000-0008-0000-0400-00005F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2" name="テキスト ボックス 351">
          <a:extLst>
            <a:ext uri="{FF2B5EF4-FFF2-40B4-BE49-F238E27FC236}">
              <a16:creationId xmlns:a16="http://schemas.microsoft.com/office/drawing/2014/main" xmlns="" id="{00000000-0008-0000-0400-000060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3" name="直線コネクタ 352">
          <a:extLst>
            <a:ext uri="{FF2B5EF4-FFF2-40B4-BE49-F238E27FC236}">
              <a16:creationId xmlns:a16="http://schemas.microsoft.com/office/drawing/2014/main" xmlns="" id="{00000000-0008-0000-0400-000061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4" name="テキスト ボックス 353">
          <a:extLst>
            <a:ext uri="{FF2B5EF4-FFF2-40B4-BE49-F238E27FC236}">
              <a16:creationId xmlns:a16="http://schemas.microsoft.com/office/drawing/2014/main" xmlns="" id="{00000000-0008-0000-0400-000062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5" name="直線コネクタ 354">
          <a:extLst>
            <a:ext uri="{FF2B5EF4-FFF2-40B4-BE49-F238E27FC236}">
              <a16:creationId xmlns:a16="http://schemas.microsoft.com/office/drawing/2014/main" xmlns="" id="{00000000-0008-0000-0400-000063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6" name="テキスト ボックス 355">
          <a:extLst>
            <a:ext uri="{FF2B5EF4-FFF2-40B4-BE49-F238E27FC236}">
              <a16:creationId xmlns:a16="http://schemas.microsoft.com/office/drawing/2014/main" xmlns="" id="{00000000-0008-0000-0400-000064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7" name="直線コネクタ 356">
          <a:extLst>
            <a:ext uri="{FF2B5EF4-FFF2-40B4-BE49-F238E27FC236}">
              <a16:creationId xmlns:a16="http://schemas.microsoft.com/office/drawing/2014/main" xmlns="" id="{00000000-0008-0000-0400-000065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8" name="テキスト ボックス 357">
          <a:extLst>
            <a:ext uri="{FF2B5EF4-FFF2-40B4-BE49-F238E27FC236}">
              <a16:creationId xmlns:a16="http://schemas.microsoft.com/office/drawing/2014/main" xmlns="" id="{00000000-0008-0000-0400-000066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xmlns=""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xmlns=""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146594</xdr:rowOff>
    </xdr:from>
    <xdr:to>
      <xdr:col>24</xdr:col>
      <xdr:colOff>25400</xdr:colOff>
      <xdr:row>79</xdr:row>
      <xdr:rowOff>154758</xdr:rowOff>
    </xdr:to>
    <xdr:cxnSp macro="">
      <xdr:nvCxnSpPr>
        <xdr:cNvPr id="361" name="直線コネクタ 360">
          <a:extLst>
            <a:ext uri="{FF2B5EF4-FFF2-40B4-BE49-F238E27FC236}">
              <a16:creationId xmlns:a16="http://schemas.microsoft.com/office/drawing/2014/main" xmlns="" id="{00000000-0008-0000-0400-000069010000}"/>
            </a:ext>
          </a:extLst>
        </xdr:cNvPr>
        <xdr:cNvCxnSpPr/>
      </xdr:nvCxnSpPr>
      <xdr:spPr>
        <a:xfrm flipV="1">
          <a:off x="4826000" y="12490994"/>
          <a:ext cx="0" cy="1208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126835</xdr:rowOff>
    </xdr:from>
    <xdr:ext cx="762000" cy="259045"/>
    <xdr:sp macro="" textlink="">
      <xdr:nvSpPr>
        <xdr:cNvPr id="362" name="公債費最小値テキスト">
          <a:extLst>
            <a:ext uri="{FF2B5EF4-FFF2-40B4-BE49-F238E27FC236}">
              <a16:creationId xmlns:a16="http://schemas.microsoft.com/office/drawing/2014/main" xmlns="" id="{00000000-0008-0000-0400-00006A010000}"/>
            </a:ext>
          </a:extLst>
        </xdr:cNvPr>
        <xdr:cNvSpPr txBox="1"/>
      </xdr:nvSpPr>
      <xdr:spPr>
        <a:xfrm>
          <a:off x="4914900" y="13671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154758</xdr:rowOff>
    </xdr:from>
    <xdr:to>
      <xdr:col>24</xdr:col>
      <xdr:colOff>114300</xdr:colOff>
      <xdr:row>79</xdr:row>
      <xdr:rowOff>154758</xdr:rowOff>
    </xdr:to>
    <xdr:cxnSp macro="">
      <xdr:nvCxnSpPr>
        <xdr:cNvPr id="363" name="直線コネクタ 362">
          <a:extLst>
            <a:ext uri="{FF2B5EF4-FFF2-40B4-BE49-F238E27FC236}">
              <a16:creationId xmlns:a16="http://schemas.microsoft.com/office/drawing/2014/main" xmlns="" id="{00000000-0008-0000-0400-00006B010000}"/>
            </a:ext>
          </a:extLst>
        </xdr:cNvPr>
        <xdr:cNvCxnSpPr/>
      </xdr:nvCxnSpPr>
      <xdr:spPr>
        <a:xfrm>
          <a:off x="4737100" y="1369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61521</xdr:rowOff>
    </xdr:from>
    <xdr:ext cx="762000" cy="259045"/>
    <xdr:sp macro="" textlink="">
      <xdr:nvSpPr>
        <xdr:cNvPr id="364" name="公債費最大値テキスト">
          <a:extLst>
            <a:ext uri="{FF2B5EF4-FFF2-40B4-BE49-F238E27FC236}">
              <a16:creationId xmlns:a16="http://schemas.microsoft.com/office/drawing/2014/main" xmlns="" id="{00000000-0008-0000-0400-00006C010000}"/>
            </a:ext>
          </a:extLst>
        </xdr:cNvPr>
        <xdr:cNvSpPr txBox="1"/>
      </xdr:nvSpPr>
      <xdr:spPr>
        <a:xfrm>
          <a:off x="4914900" y="12234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146594</xdr:rowOff>
    </xdr:from>
    <xdr:to>
      <xdr:col>24</xdr:col>
      <xdr:colOff>114300</xdr:colOff>
      <xdr:row>72</xdr:row>
      <xdr:rowOff>146594</xdr:rowOff>
    </xdr:to>
    <xdr:cxnSp macro="">
      <xdr:nvCxnSpPr>
        <xdr:cNvPr id="365" name="直線コネクタ 364">
          <a:extLst>
            <a:ext uri="{FF2B5EF4-FFF2-40B4-BE49-F238E27FC236}">
              <a16:creationId xmlns:a16="http://schemas.microsoft.com/office/drawing/2014/main" xmlns="" id="{00000000-0008-0000-0400-00006D010000}"/>
            </a:ext>
          </a:extLst>
        </xdr:cNvPr>
        <xdr:cNvCxnSpPr/>
      </xdr:nvCxnSpPr>
      <xdr:spPr>
        <a:xfrm>
          <a:off x="4737100" y="12490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37193</xdr:rowOff>
    </xdr:from>
    <xdr:to>
      <xdr:col>24</xdr:col>
      <xdr:colOff>25400</xdr:colOff>
      <xdr:row>79</xdr:row>
      <xdr:rowOff>154758</xdr:rowOff>
    </xdr:to>
    <xdr:cxnSp macro="">
      <xdr:nvCxnSpPr>
        <xdr:cNvPr id="366" name="直線コネクタ 365">
          <a:extLst>
            <a:ext uri="{FF2B5EF4-FFF2-40B4-BE49-F238E27FC236}">
              <a16:creationId xmlns:a16="http://schemas.microsoft.com/office/drawing/2014/main" xmlns="" id="{00000000-0008-0000-0400-00006E010000}"/>
            </a:ext>
          </a:extLst>
        </xdr:cNvPr>
        <xdr:cNvCxnSpPr/>
      </xdr:nvCxnSpPr>
      <xdr:spPr>
        <a:xfrm>
          <a:off x="3987800" y="13581743"/>
          <a:ext cx="838200" cy="11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97626</xdr:rowOff>
    </xdr:from>
    <xdr:ext cx="762000" cy="259045"/>
    <xdr:sp macro="" textlink="">
      <xdr:nvSpPr>
        <xdr:cNvPr id="367" name="公債費平均値テキスト">
          <a:extLst>
            <a:ext uri="{FF2B5EF4-FFF2-40B4-BE49-F238E27FC236}">
              <a16:creationId xmlns:a16="http://schemas.microsoft.com/office/drawing/2014/main" xmlns="" id="{00000000-0008-0000-0400-00006F010000}"/>
            </a:ext>
          </a:extLst>
        </xdr:cNvPr>
        <xdr:cNvSpPr txBox="1"/>
      </xdr:nvSpPr>
      <xdr:spPr>
        <a:xfrm>
          <a:off x="4914900" y="127849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81099</xdr:rowOff>
    </xdr:from>
    <xdr:to>
      <xdr:col>24</xdr:col>
      <xdr:colOff>76200</xdr:colOff>
      <xdr:row>76</xdr:row>
      <xdr:rowOff>11249</xdr:rowOff>
    </xdr:to>
    <xdr:sp macro="" textlink="">
      <xdr:nvSpPr>
        <xdr:cNvPr id="368" name="フローチャート: 判断 367">
          <a:extLst>
            <a:ext uri="{FF2B5EF4-FFF2-40B4-BE49-F238E27FC236}">
              <a16:creationId xmlns:a16="http://schemas.microsoft.com/office/drawing/2014/main" xmlns="" id="{00000000-0008-0000-0400-000070010000}"/>
            </a:ext>
          </a:extLst>
        </xdr:cNvPr>
        <xdr:cNvSpPr/>
      </xdr:nvSpPr>
      <xdr:spPr>
        <a:xfrm>
          <a:off x="4775200" y="12939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37193</xdr:rowOff>
    </xdr:from>
    <xdr:to>
      <xdr:col>19</xdr:col>
      <xdr:colOff>187325</xdr:colOff>
      <xdr:row>80</xdr:row>
      <xdr:rowOff>25763</xdr:rowOff>
    </xdr:to>
    <xdr:cxnSp macro="">
      <xdr:nvCxnSpPr>
        <xdr:cNvPr id="369" name="直線コネクタ 368">
          <a:extLst>
            <a:ext uri="{FF2B5EF4-FFF2-40B4-BE49-F238E27FC236}">
              <a16:creationId xmlns:a16="http://schemas.microsoft.com/office/drawing/2014/main" xmlns="" id="{00000000-0008-0000-0400-000071010000}"/>
            </a:ext>
          </a:extLst>
        </xdr:cNvPr>
        <xdr:cNvCxnSpPr/>
      </xdr:nvCxnSpPr>
      <xdr:spPr>
        <a:xfrm flipV="1">
          <a:off x="3098800" y="13581743"/>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64770</xdr:rowOff>
    </xdr:from>
    <xdr:to>
      <xdr:col>20</xdr:col>
      <xdr:colOff>38100</xdr:colOff>
      <xdr:row>75</xdr:row>
      <xdr:rowOff>166370</xdr:rowOff>
    </xdr:to>
    <xdr:sp macro="" textlink="">
      <xdr:nvSpPr>
        <xdr:cNvPr id="370" name="フローチャート: 判断 369">
          <a:extLst>
            <a:ext uri="{FF2B5EF4-FFF2-40B4-BE49-F238E27FC236}">
              <a16:creationId xmlns:a16="http://schemas.microsoft.com/office/drawing/2014/main" xmlns="" id="{00000000-0008-0000-0400-000072010000}"/>
            </a:ext>
          </a:extLst>
        </xdr:cNvPr>
        <xdr:cNvSpPr/>
      </xdr:nvSpPr>
      <xdr:spPr>
        <a:xfrm>
          <a:off x="3937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5097</xdr:rowOff>
    </xdr:from>
    <xdr:ext cx="736600" cy="259045"/>
    <xdr:sp macro="" textlink="">
      <xdr:nvSpPr>
        <xdr:cNvPr id="371" name="テキスト ボックス 370">
          <a:extLst>
            <a:ext uri="{FF2B5EF4-FFF2-40B4-BE49-F238E27FC236}">
              <a16:creationId xmlns:a16="http://schemas.microsoft.com/office/drawing/2014/main" xmlns="" id="{00000000-0008-0000-0400-000073010000}"/>
            </a:ext>
          </a:extLst>
        </xdr:cNvPr>
        <xdr:cNvSpPr txBox="1"/>
      </xdr:nvSpPr>
      <xdr:spPr>
        <a:xfrm>
          <a:off x="3606800" y="1269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25763</xdr:rowOff>
    </xdr:from>
    <xdr:to>
      <xdr:col>15</xdr:col>
      <xdr:colOff>98425</xdr:colOff>
      <xdr:row>80</xdr:row>
      <xdr:rowOff>97608</xdr:rowOff>
    </xdr:to>
    <xdr:cxnSp macro="">
      <xdr:nvCxnSpPr>
        <xdr:cNvPr id="372" name="直線コネクタ 371">
          <a:extLst>
            <a:ext uri="{FF2B5EF4-FFF2-40B4-BE49-F238E27FC236}">
              <a16:creationId xmlns:a16="http://schemas.microsoft.com/office/drawing/2014/main" xmlns="" id="{00000000-0008-0000-0400-000074010000}"/>
            </a:ext>
          </a:extLst>
        </xdr:cNvPr>
        <xdr:cNvCxnSpPr/>
      </xdr:nvCxnSpPr>
      <xdr:spPr>
        <a:xfrm flipV="1">
          <a:off x="2209800" y="13741763"/>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64770</xdr:rowOff>
    </xdr:from>
    <xdr:to>
      <xdr:col>15</xdr:col>
      <xdr:colOff>149225</xdr:colOff>
      <xdr:row>75</xdr:row>
      <xdr:rowOff>166370</xdr:rowOff>
    </xdr:to>
    <xdr:sp macro="" textlink="">
      <xdr:nvSpPr>
        <xdr:cNvPr id="373" name="フローチャート: 判断 372">
          <a:extLst>
            <a:ext uri="{FF2B5EF4-FFF2-40B4-BE49-F238E27FC236}">
              <a16:creationId xmlns:a16="http://schemas.microsoft.com/office/drawing/2014/main" xmlns="" id="{00000000-0008-0000-0400-000075010000}"/>
            </a:ext>
          </a:extLst>
        </xdr:cNvPr>
        <xdr:cNvSpPr/>
      </xdr:nvSpPr>
      <xdr:spPr>
        <a:xfrm>
          <a:off x="3048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5097</xdr:rowOff>
    </xdr:from>
    <xdr:ext cx="762000" cy="259045"/>
    <xdr:sp macro="" textlink="">
      <xdr:nvSpPr>
        <xdr:cNvPr id="374" name="テキスト ボックス 373">
          <a:extLst>
            <a:ext uri="{FF2B5EF4-FFF2-40B4-BE49-F238E27FC236}">
              <a16:creationId xmlns:a16="http://schemas.microsoft.com/office/drawing/2014/main" xmlns="" id="{00000000-0008-0000-0400-000076010000}"/>
            </a:ext>
          </a:extLst>
        </xdr:cNvPr>
        <xdr:cNvSpPr txBox="1"/>
      </xdr:nvSpPr>
      <xdr:spPr>
        <a:xfrm>
          <a:off x="2717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97608</xdr:rowOff>
    </xdr:from>
    <xdr:to>
      <xdr:col>11</xdr:col>
      <xdr:colOff>9525</xdr:colOff>
      <xdr:row>81</xdr:row>
      <xdr:rowOff>99242</xdr:rowOff>
    </xdr:to>
    <xdr:cxnSp macro="">
      <xdr:nvCxnSpPr>
        <xdr:cNvPr id="375" name="直線コネクタ 374">
          <a:extLst>
            <a:ext uri="{FF2B5EF4-FFF2-40B4-BE49-F238E27FC236}">
              <a16:creationId xmlns:a16="http://schemas.microsoft.com/office/drawing/2014/main" xmlns="" id="{00000000-0008-0000-0400-000077010000}"/>
            </a:ext>
          </a:extLst>
        </xdr:cNvPr>
        <xdr:cNvCxnSpPr/>
      </xdr:nvCxnSpPr>
      <xdr:spPr>
        <a:xfrm flipV="1">
          <a:off x="1320800" y="13813608"/>
          <a:ext cx="889000" cy="17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74567</xdr:rowOff>
    </xdr:from>
    <xdr:to>
      <xdr:col>11</xdr:col>
      <xdr:colOff>60325</xdr:colOff>
      <xdr:row>76</xdr:row>
      <xdr:rowOff>4716</xdr:rowOff>
    </xdr:to>
    <xdr:sp macro="" textlink="">
      <xdr:nvSpPr>
        <xdr:cNvPr id="376" name="フローチャート: 判断 375">
          <a:extLst>
            <a:ext uri="{FF2B5EF4-FFF2-40B4-BE49-F238E27FC236}">
              <a16:creationId xmlns:a16="http://schemas.microsoft.com/office/drawing/2014/main" xmlns="" id="{00000000-0008-0000-0400-000078010000}"/>
            </a:ext>
          </a:extLst>
        </xdr:cNvPr>
        <xdr:cNvSpPr/>
      </xdr:nvSpPr>
      <xdr:spPr>
        <a:xfrm>
          <a:off x="2159000" y="1293331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14894</xdr:rowOff>
    </xdr:from>
    <xdr:ext cx="762000" cy="259045"/>
    <xdr:sp macro="" textlink="">
      <xdr:nvSpPr>
        <xdr:cNvPr id="377" name="テキスト ボックス 376">
          <a:extLst>
            <a:ext uri="{FF2B5EF4-FFF2-40B4-BE49-F238E27FC236}">
              <a16:creationId xmlns:a16="http://schemas.microsoft.com/office/drawing/2014/main" xmlns="" id="{00000000-0008-0000-0400-000079010000}"/>
            </a:ext>
          </a:extLst>
        </xdr:cNvPr>
        <xdr:cNvSpPr txBox="1"/>
      </xdr:nvSpPr>
      <xdr:spPr>
        <a:xfrm>
          <a:off x="1828800" y="12702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94162</xdr:rowOff>
    </xdr:from>
    <xdr:to>
      <xdr:col>6</xdr:col>
      <xdr:colOff>171450</xdr:colOff>
      <xdr:row>76</xdr:row>
      <xdr:rowOff>24312</xdr:rowOff>
    </xdr:to>
    <xdr:sp macro="" textlink="">
      <xdr:nvSpPr>
        <xdr:cNvPr id="378" name="フローチャート: 判断 377">
          <a:extLst>
            <a:ext uri="{FF2B5EF4-FFF2-40B4-BE49-F238E27FC236}">
              <a16:creationId xmlns:a16="http://schemas.microsoft.com/office/drawing/2014/main" xmlns="" id="{00000000-0008-0000-0400-00007A010000}"/>
            </a:ext>
          </a:extLst>
        </xdr:cNvPr>
        <xdr:cNvSpPr/>
      </xdr:nvSpPr>
      <xdr:spPr>
        <a:xfrm>
          <a:off x="1270000" y="1295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34489</xdr:rowOff>
    </xdr:from>
    <xdr:ext cx="762000" cy="259045"/>
    <xdr:sp macro="" textlink="">
      <xdr:nvSpPr>
        <xdr:cNvPr id="379" name="テキスト ボックス 378">
          <a:extLst>
            <a:ext uri="{FF2B5EF4-FFF2-40B4-BE49-F238E27FC236}">
              <a16:creationId xmlns:a16="http://schemas.microsoft.com/office/drawing/2014/main" xmlns="" id="{00000000-0008-0000-0400-00007B010000}"/>
            </a:ext>
          </a:extLst>
        </xdr:cNvPr>
        <xdr:cNvSpPr txBox="1"/>
      </xdr:nvSpPr>
      <xdr:spPr>
        <a:xfrm>
          <a:off x="939800" y="1272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xmlns=""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xmlns=""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xmlns=""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xmlns=""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xmlns=""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103958</xdr:rowOff>
    </xdr:from>
    <xdr:to>
      <xdr:col>24</xdr:col>
      <xdr:colOff>76200</xdr:colOff>
      <xdr:row>80</xdr:row>
      <xdr:rowOff>34108</xdr:rowOff>
    </xdr:to>
    <xdr:sp macro="" textlink="">
      <xdr:nvSpPr>
        <xdr:cNvPr id="385" name="楕円 384">
          <a:extLst>
            <a:ext uri="{FF2B5EF4-FFF2-40B4-BE49-F238E27FC236}">
              <a16:creationId xmlns:a16="http://schemas.microsoft.com/office/drawing/2014/main" xmlns="" id="{00000000-0008-0000-0400-000081010000}"/>
            </a:ext>
          </a:extLst>
        </xdr:cNvPr>
        <xdr:cNvSpPr/>
      </xdr:nvSpPr>
      <xdr:spPr>
        <a:xfrm>
          <a:off x="4775200" y="1364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12535</xdr:rowOff>
    </xdr:from>
    <xdr:ext cx="762000" cy="259045"/>
    <xdr:sp macro="" textlink="">
      <xdr:nvSpPr>
        <xdr:cNvPr id="386" name="公債費該当値テキスト">
          <a:extLst>
            <a:ext uri="{FF2B5EF4-FFF2-40B4-BE49-F238E27FC236}">
              <a16:creationId xmlns:a16="http://schemas.microsoft.com/office/drawing/2014/main" xmlns="" id="{00000000-0008-0000-0400-000082010000}"/>
            </a:ext>
          </a:extLst>
        </xdr:cNvPr>
        <xdr:cNvSpPr txBox="1"/>
      </xdr:nvSpPr>
      <xdr:spPr>
        <a:xfrm>
          <a:off x="4914900" y="13557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157843</xdr:rowOff>
    </xdr:from>
    <xdr:to>
      <xdr:col>20</xdr:col>
      <xdr:colOff>38100</xdr:colOff>
      <xdr:row>79</xdr:row>
      <xdr:rowOff>87993</xdr:rowOff>
    </xdr:to>
    <xdr:sp macro="" textlink="">
      <xdr:nvSpPr>
        <xdr:cNvPr id="387" name="楕円 386">
          <a:extLst>
            <a:ext uri="{FF2B5EF4-FFF2-40B4-BE49-F238E27FC236}">
              <a16:creationId xmlns:a16="http://schemas.microsoft.com/office/drawing/2014/main" xmlns="" id="{00000000-0008-0000-0400-000083010000}"/>
            </a:ext>
          </a:extLst>
        </xdr:cNvPr>
        <xdr:cNvSpPr/>
      </xdr:nvSpPr>
      <xdr:spPr>
        <a:xfrm>
          <a:off x="3937000" y="1353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72770</xdr:rowOff>
    </xdr:from>
    <xdr:ext cx="736600" cy="259045"/>
    <xdr:sp macro="" textlink="">
      <xdr:nvSpPr>
        <xdr:cNvPr id="388" name="テキスト ボックス 387">
          <a:extLst>
            <a:ext uri="{FF2B5EF4-FFF2-40B4-BE49-F238E27FC236}">
              <a16:creationId xmlns:a16="http://schemas.microsoft.com/office/drawing/2014/main" xmlns="" id="{00000000-0008-0000-0400-000084010000}"/>
            </a:ext>
          </a:extLst>
        </xdr:cNvPr>
        <xdr:cNvSpPr txBox="1"/>
      </xdr:nvSpPr>
      <xdr:spPr>
        <a:xfrm>
          <a:off x="3606800" y="13617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146413</xdr:rowOff>
    </xdr:from>
    <xdr:to>
      <xdr:col>15</xdr:col>
      <xdr:colOff>149225</xdr:colOff>
      <xdr:row>80</xdr:row>
      <xdr:rowOff>76563</xdr:rowOff>
    </xdr:to>
    <xdr:sp macro="" textlink="">
      <xdr:nvSpPr>
        <xdr:cNvPr id="389" name="楕円 388">
          <a:extLst>
            <a:ext uri="{FF2B5EF4-FFF2-40B4-BE49-F238E27FC236}">
              <a16:creationId xmlns:a16="http://schemas.microsoft.com/office/drawing/2014/main" xmlns="" id="{00000000-0008-0000-0400-000085010000}"/>
            </a:ext>
          </a:extLst>
        </xdr:cNvPr>
        <xdr:cNvSpPr/>
      </xdr:nvSpPr>
      <xdr:spPr>
        <a:xfrm>
          <a:off x="3048000" y="1369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61340</xdr:rowOff>
    </xdr:from>
    <xdr:ext cx="762000" cy="259045"/>
    <xdr:sp macro="" textlink="">
      <xdr:nvSpPr>
        <xdr:cNvPr id="390" name="テキスト ボックス 389">
          <a:extLst>
            <a:ext uri="{FF2B5EF4-FFF2-40B4-BE49-F238E27FC236}">
              <a16:creationId xmlns:a16="http://schemas.microsoft.com/office/drawing/2014/main" xmlns="" id="{00000000-0008-0000-0400-000086010000}"/>
            </a:ext>
          </a:extLst>
        </xdr:cNvPr>
        <xdr:cNvSpPr txBox="1"/>
      </xdr:nvSpPr>
      <xdr:spPr>
        <a:xfrm>
          <a:off x="2717800" y="13777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46808</xdr:rowOff>
    </xdr:from>
    <xdr:to>
      <xdr:col>11</xdr:col>
      <xdr:colOff>60325</xdr:colOff>
      <xdr:row>80</xdr:row>
      <xdr:rowOff>148408</xdr:rowOff>
    </xdr:to>
    <xdr:sp macro="" textlink="">
      <xdr:nvSpPr>
        <xdr:cNvPr id="391" name="楕円 390">
          <a:extLst>
            <a:ext uri="{FF2B5EF4-FFF2-40B4-BE49-F238E27FC236}">
              <a16:creationId xmlns:a16="http://schemas.microsoft.com/office/drawing/2014/main" xmlns="" id="{00000000-0008-0000-0400-000087010000}"/>
            </a:ext>
          </a:extLst>
        </xdr:cNvPr>
        <xdr:cNvSpPr/>
      </xdr:nvSpPr>
      <xdr:spPr>
        <a:xfrm>
          <a:off x="2159000" y="1376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133185</xdr:rowOff>
    </xdr:from>
    <xdr:ext cx="762000" cy="259045"/>
    <xdr:sp macro="" textlink="">
      <xdr:nvSpPr>
        <xdr:cNvPr id="392" name="テキスト ボックス 391">
          <a:extLst>
            <a:ext uri="{FF2B5EF4-FFF2-40B4-BE49-F238E27FC236}">
              <a16:creationId xmlns:a16="http://schemas.microsoft.com/office/drawing/2014/main" xmlns="" id="{00000000-0008-0000-0400-000088010000}"/>
            </a:ext>
          </a:extLst>
        </xdr:cNvPr>
        <xdr:cNvSpPr txBox="1"/>
      </xdr:nvSpPr>
      <xdr:spPr>
        <a:xfrm>
          <a:off x="1828800" y="1384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81</xdr:row>
      <xdr:rowOff>48442</xdr:rowOff>
    </xdr:from>
    <xdr:to>
      <xdr:col>6</xdr:col>
      <xdr:colOff>171450</xdr:colOff>
      <xdr:row>81</xdr:row>
      <xdr:rowOff>150042</xdr:rowOff>
    </xdr:to>
    <xdr:sp macro="" textlink="">
      <xdr:nvSpPr>
        <xdr:cNvPr id="393" name="楕円 392">
          <a:extLst>
            <a:ext uri="{FF2B5EF4-FFF2-40B4-BE49-F238E27FC236}">
              <a16:creationId xmlns:a16="http://schemas.microsoft.com/office/drawing/2014/main" xmlns="" id="{00000000-0008-0000-0400-000089010000}"/>
            </a:ext>
          </a:extLst>
        </xdr:cNvPr>
        <xdr:cNvSpPr/>
      </xdr:nvSpPr>
      <xdr:spPr>
        <a:xfrm>
          <a:off x="1270000" y="1393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134819</xdr:rowOff>
    </xdr:from>
    <xdr:ext cx="762000" cy="259045"/>
    <xdr:sp macro="" textlink="">
      <xdr:nvSpPr>
        <xdr:cNvPr id="394" name="テキスト ボックス 393">
          <a:extLst>
            <a:ext uri="{FF2B5EF4-FFF2-40B4-BE49-F238E27FC236}">
              <a16:creationId xmlns:a16="http://schemas.microsoft.com/office/drawing/2014/main" xmlns="" id="{00000000-0008-0000-0400-00008A010000}"/>
            </a:ext>
          </a:extLst>
        </xdr:cNvPr>
        <xdr:cNvSpPr txBox="1"/>
      </xdr:nvSpPr>
      <xdr:spPr>
        <a:xfrm>
          <a:off x="939800" y="14022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xmlns=""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xmlns=""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xmlns=""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xmlns=""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xmlns=""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xmlns=""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xmlns=""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xmlns=""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xmlns=""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xmlns=""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xmlns=""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前年度と比較すると</a:t>
          </a:r>
          <a:r>
            <a:rPr kumimoji="1" lang="ja-JP" altLang="en-US" sz="1100">
              <a:solidFill>
                <a:schemeClr val="dk1"/>
              </a:solidFill>
              <a:effectLst/>
              <a:latin typeface="+mn-lt"/>
              <a:ea typeface="+mn-ea"/>
              <a:cs typeface="+mn-cs"/>
            </a:rPr>
            <a:t>１．７</a:t>
          </a:r>
          <a:r>
            <a:rPr kumimoji="1" lang="ja-JP" altLang="ja-JP" sz="1100">
              <a:solidFill>
                <a:schemeClr val="dk1"/>
              </a:solidFill>
              <a:effectLst/>
              <a:latin typeface="+mn-lt"/>
              <a:ea typeface="+mn-ea"/>
              <a:cs typeface="+mn-cs"/>
            </a:rPr>
            <a:t>ポイント減少しており、類似団体及び全国平均と比較すると低い水準となってる。</a:t>
          </a:r>
          <a:r>
            <a:rPr kumimoji="1" lang="ja-JP" altLang="en-US" sz="1100">
              <a:solidFill>
                <a:schemeClr val="dk1"/>
              </a:solidFill>
              <a:effectLst/>
              <a:latin typeface="+mn-lt"/>
              <a:ea typeface="+mn-ea"/>
              <a:cs typeface="+mn-cs"/>
            </a:rPr>
            <a:t>しかし、</a:t>
          </a:r>
          <a:r>
            <a:rPr kumimoji="1" lang="ja-JP" altLang="ja-JP" sz="1100">
              <a:solidFill>
                <a:schemeClr val="dk1"/>
              </a:solidFill>
              <a:effectLst/>
              <a:latin typeface="+mn-lt"/>
              <a:ea typeface="+mn-ea"/>
              <a:cs typeface="+mn-cs"/>
            </a:rPr>
            <a:t>過疎対策の一環として、道路改良や花公園整備、町営住宅の建て替え等を行っており、今後は元利償還金の増加が見込まれ、さらに厳しい財政運営が求められる。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xmlns=""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xmlns=""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xmlns=""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9" name="直線コネクタ 408">
          <a:extLst>
            <a:ext uri="{FF2B5EF4-FFF2-40B4-BE49-F238E27FC236}">
              <a16:creationId xmlns:a16="http://schemas.microsoft.com/office/drawing/2014/main" xmlns="" id="{00000000-0008-0000-0400-000099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0" name="テキスト ボックス 409">
          <a:extLst>
            <a:ext uri="{FF2B5EF4-FFF2-40B4-BE49-F238E27FC236}">
              <a16:creationId xmlns:a16="http://schemas.microsoft.com/office/drawing/2014/main" xmlns="" id="{00000000-0008-0000-0400-00009A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1" name="直線コネクタ 410">
          <a:extLst>
            <a:ext uri="{FF2B5EF4-FFF2-40B4-BE49-F238E27FC236}">
              <a16:creationId xmlns:a16="http://schemas.microsoft.com/office/drawing/2014/main" xmlns="" id="{00000000-0008-0000-0400-00009B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2" name="テキスト ボックス 411">
          <a:extLst>
            <a:ext uri="{FF2B5EF4-FFF2-40B4-BE49-F238E27FC236}">
              <a16:creationId xmlns:a16="http://schemas.microsoft.com/office/drawing/2014/main" xmlns="" id="{00000000-0008-0000-0400-00009C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3" name="直線コネクタ 412">
          <a:extLst>
            <a:ext uri="{FF2B5EF4-FFF2-40B4-BE49-F238E27FC236}">
              <a16:creationId xmlns:a16="http://schemas.microsoft.com/office/drawing/2014/main" xmlns="" id="{00000000-0008-0000-0400-00009D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4" name="テキスト ボックス 413">
          <a:extLst>
            <a:ext uri="{FF2B5EF4-FFF2-40B4-BE49-F238E27FC236}">
              <a16:creationId xmlns:a16="http://schemas.microsoft.com/office/drawing/2014/main" xmlns="" id="{00000000-0008-0000-0400-00009E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5" name="直線コネクタ 414">
          <a:extLst>
            <a:ext uri="{FF2B5EF4-FFF2-40B4-BE49-F238E27FC236}">
              <a16:creationId xmlns:a16="http://schemas.microsoft.com/office/drawing/2014/main" xmlns="" id="{00000000-0008-0000-0400-00009F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6" name="テキスト ボックス 415">
          <a:extLst>
            <a:ext uri="{FF2B5EF4-FFF2-40B4-BE49-F238E27FC236}">
              <a16:creationId xmlns:a16="http://schemas.microsoft.com/office/drawing/2014/main" xmlns="" id="{00000000-0008-0000-0400-0000A0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7" name="直線コネクタ 416">
          <a:extLst>
            <a:ext uri="{FF2B5EF4-FFF2-40B4-BE49-F238E27FC236}">
              <a16:creationId xmlns:a16="http://schemas.microsoft.com/office/drawing/2014/main" xmlns="" id="{00000000-0008-0000-0400-0000A1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8" name="テキスト ボックス 417">
          <a:extLst>
            <a:ext uri="{FF2B5EF4-FFF2-40B4-BE49-F238E27FC236}">
              <a16:creationId xmlns:a16="http://schemas.microsoft.com/office/drawing/2014/main" xmlns="" id="{00000000-0008-0000-0400-0000A2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xmlns=""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xmlns=""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xmlns=""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107950</xdr:rowOff>
    </xdr:from>
    <xdr:to>
      <xdr:col>82</xdr:col>
      <xdr:colOff>107950</xdr:colOff>
      <xdr:row>82</xdr:row>
      <xdr:rowOff>5080</xdr:rowOff>
    </xdr:to>
    <xdr:cxnSp macro="">
      <xdr:nvCxnSpPr>
        <xdr:cNvPr id="422" name="直線コネクタ 421">
          <a:extLst>
            <a:ext uri="{FF2B5EF4-FFF2-40B4-BE49-F238E27FC236}">
              <a16:creationId xmlns:a16="http://schemas.microsoft.com/office/drawing/2014/main" xmlns="" id="{00000000-0008-0000-0400-0000A6010000}"/>
            </a:ext>
          </a:extLst>
        </xdr:cNvPr>
        <xdr:cNvCxnSpPr/>
      </xdr:nvCxnSpPr>
      <xdr:spPr>
        <a:xfrm flipV="1">
          <a:off x="16510000" y="1245235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148607</xdr:rowOff>
    </xdr:from>
    <xdr:ext cx="762000" cy="259045"/>
    <xdr:sp macro="" textlink="">
      <xdr:nvSpPr>
        <xdr:cNvPr id="423" name="公債費以外最小値テキスト">
          <a:extLst>
            <a:ext uri="{FF2B5EF4-FFF2-40B4-BE49-F238E27FC236}">
              <a16:creationId xmlns:a16="http://schemas.microsoft.com/office/drawing/2014/main" xmlns="" id="{00000000-0008-0000-0400-0000A7010000}"/>
            </a:ext>
          </a:extLst>
        </xdr:cNvPr>
        <xdr:cNvSpPr txBox="1"/>
      </xdr:nvSpPr>
      <xdr:spPr>
        <a:xfrm>
          <a:off x="16598900" y="14036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5080</xdr:rowOff>
    </xdr:from>
    <xdr:to>
      <xdr:col>82</xdr:col>
      <xdr:colOff>196850</xdr:colOff>
      <xdr:row>82</xdr:row>
      <xdr:rowOff>5080</xdr:rowOff>
    </xdr:to>
    <xdr:cxnSp macro="">
      <xdr:nvCxnSpPr>
        <xdr:cNvPr id="424" name="直線コネクタ 423">
          <a:extLst>
            <a:ext uri="{FF2B5EF4-FFF2-40B4-BE49-F238E27FC236}">
              <a16:creationId xmlns:a16="http://schemas.microsoft.com/office/drawing/2014/main" xmlns="" id="{00000000-0008-0000-0400-0000A8010000}"/>
            </a:ext>
          </a:extLst>
        </xdr:cNvPr>
        <xdr:cNvCxnSpPr/>
      </xdr:nvCxnSpPr>
      <xdr:spPr>
        <a:xfrm>
          <a:off x="16421100" y="14063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22877</xdr:rowOff>
    </xdr:from>
    <xdr:ext cx="762000" cy="259045"/>
    <xdr:sp macro="" textlink="">
      <xdr:nvSpPr>
        <xdr:cNvPr id="425" name="公債費以外最大値テキスト">
          <a:extLst>
            <a:ext uri="{FF2B5EF4-FFF2-40B4-BE49-F238E27FC236}">
              <a16:creationId xmlns:a16="http://schemas.microsoft.com/office/drawing/2014/main" xmlns="" id="{00000000-0008-0000-0400-0000A9010000}"/>
            </a:ext>
          </a:extLst>
        </xdr:cNvPr>
        <xdr:cNvSpPr txBox="1"/>
      </xdr:nvSpPr>
      <xdr:spPr>
        <a:xfrm>
          <a:off x="16598900" y="1219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107950</xdr:rowOff>
    </xdr:from>
    <xdr:to>
      <xdr:col>82</xdr:col>
      <xdr:colOff>196850</xdr:colOff>
      <xdr:row>72</xdr:row>
      <xdr:rowOff>107950</xdr:rowOff>
    </xdr:to>
    <xdr:cxnSp macro="">
      <xdr:nvCxnSpPr>
        <xdr:cNvPr id="426" name="直線コネクタ 425">
          <a:extLst>
            <a:ext uri="{FF2B5EF4-FFF2-40B4-BE49-F238E27FC236}">
              <a16:creationId xmlns:a16="http://schemas.microsoft.com/office/drawing/2014/main" xmlns="" id="{00000000-0008-0000-0400-0000AA010000}"/>
            </a:ext>
          </a:extLst>
        </xdr:cNvPr>
        <xdr:cNvCxnSpPr/>
      </xdr:nvCxnSpPr>
      <xdr:spPr>
        <a:xfrm>
          <a:off x="16421100" y="1245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72</xdr:row>
      <xdr:rowOff>107950</xdr:rowOff>
    </xdr:from>
    <xdr:to>
      <xdr:col>82</xdr:col>
      <xdr:colOff>107950</xdr:colOff>
      <xdr:row>73</xdr:row>
      <xdr:rowOff>1270</xdr:rowOff>
    </xdr:to>
    <xdr:cxnSp macro="">
      <xdr:nvCxnSpPr>
        <xdr:cNvPr id="427" name="直線コネクタ 426">
          <a:extLst>
            <a:ext uri="{FF2B5EF4-FFF2-40B4-BE49-F238E27FC236}">
              <a16:creationId xmlns:a16="http://schemas.microsoft.com/office/drawing/2014/main" xmlns="" id="{00000000-0008-0000-0400-0000AB010000}"/>
            </a:ext>
          </a:extLst>
        </xdr:cNvPr>
        <xdr:cNvCxnSpPr/>
      </xdr:nvCxnSpPr>
      <xdr:spPr>
        <a:xfrm flipV="1">
          <a:off x="15671800" y="1245235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10177</xdr:rowOff>
    </xdr:from>
    <xdr:ext cx="762000" cy="259045"/>
    <xdr:sp macro="" textlink="">
      <xdr:nvSpPr>
        <xdr:cNvPr id="428" name="公債費以外平均値テキスト">
          <a:extLst>
            <a:ext uri="{FF2B5EF4-FFF2-40B4-BE49-F238E27FC236}">
              <a16:creationId xmlns:a16="http://schemas.microsoft.com/office/drawing/2014/main" xmlns="" id="{00000000-0008-0000-0400-0000AC010000}"/>
            </a:ext>
          </a:extLst>
        </xdr:cNvPr>
        <xdr:cNvSpPr txBox="1"/>
      </xdr:nvSpPr>
      <xdr:spPr>
        <a:xfrm>
          <a:off x="16598900" y="13211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38100</xdr:rowOff>
    </xdr:from>
    <xdr:to>
      <xdr:col>82</xdr:col>
      <xdr:colOff>158750</xdr:colOff>
      <xdr:row>77</xdr:row>
      <xdr:rowOff>139700</xdr:rowOff>
    </xdr:to>
    <xdr:sp macro="" textlink="">
      <xdr:nvSpPr>
        <xdr:cNvPr id="429" name="フローチャート: 判断 428">
          <a:extLst>
            <a:ext uri="{FF2B5EF4-FFF2-40B4-BE49-F238E27FC236}">
              <a16:creationId xmlns:a16="http://schemas.microsoft.com/office/drawing/2014/main" xmlns="" id="{00000000-0008-0000-0400-0000AD010000}"/>
            </a:ext>
          </a:extLst>
        </xdr:cNvPr>
        <xdr:cNvSpPr/>
      </xdr:nvSpPr>
      <xdr:spPr>
        <a:xfrm>
          <a:off x="164592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1270</xdr:rowOff>
    </xdr:from>
    <xdr:to>
      <xdr:col>78</xdr:col>
      <xdr:colOff>69850</xdr:colOff>
      <xdr:row>73</xdr:row>
      <xdr:rowOff>157480</xdr:rowOff>
    </xdr:to>
    <xdr:cxnSp macro="">
      <xdr:nvCxnSpPr>
        <xdr:cNvPr id="430" name="直線コネクタ 429">
          <a:extLst>
            <a:ext uri="{FF2B5EF4-FFF2-40B4-BE49-F238E27FC236}">
              <a16:creationId xmlns:a16="http://schemas.microsoft.com/office/drawing/2014/main" xmlns="" id="{00000000-0008-0000-0400-0000AE010000}"/>
            </a:ext>
          </a:extLst>
        </xdr:cNvPr>
        <xdr:cNvCxnSpPr/>
      </xdr:nvCxnSpPr>
      <xdr:spPr>
        <a:xfrm flipV="1">
          <a:off x="14782800" y="12517120"/>
          <a:ext cx="889000" cy="15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102870</xdr:rowOff>
    </xdr:from>
    <xdr:to>
      <xdr:col>78</xdr:col>
      <xdr:colOff>120650</xdr:colOff>
      <xdr:row>77</xdr:row>
      <xdr:rowOff>33020</xdr:rowOff>
    </xdr:to>
    <xdr:sp macro="" textlink="">
      <xdr:nvSpPr>
        <xdr:cNvPr id="431" name="フローチャート: 判断 430">
          <a:extLst>
            <a:ext uri="{FF2B5EF4-FFF2-40B4-BE49-F238E27FC236}">
              <a16:creationId xmlns:a16="http://schemas.microsoft.com/office/drawing/2014/main" xmlns="" id="{00000000-0008-0000-0400-0000AF010000}"/>
            </a:ext>
          </a:extLst>
        </xdr:cNvPr>
        <xdr:cNvSpPr/>
      </xdr:nvSpPr>
      <xdr:spPr>
        <a:xfrm>
          <a:off x="15621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17797</xdr:rowOff>
    </xdr:from>
    <xdr:ext cx="736600" cy="259045"/>
    <xdr:sp macro="" textlink="">
      <xdr:nvSpPr>
        <xdr:cNvPr id="432" name="テキスト ボックス 431">
          <a:extLst>
            <a:ext uri="{FF2B5EF4-FFF2-40B4-BE49-F238E27FC236}">
              <a16:creationId xmlns:a16="http://schemas.microsoft.com/office/drawing/2014/main" xmlns="" id="{00000000-0008-0000-0400-0000B0010000}"/>
            </a:ext>
          </a:extLst>
        </xdr:cNvPr>
        <xdr:cNvSpPr txBox="1"/>
      </xdr:nvSpPr>
      <xdr:spPr>
        <a:xfrm>
          <a:off x="15290800" y="13219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157480</xdr:rowOff>
    </xdr:from>
    <xdr:to>
      <xdr:col>73</xdr:col>
      <xdr:colOff>180975</xdr:colOff>
      <xdr:row>74</xdr:row>
      <xdr:rowOff>5080</xdr:rowOff>
    </xdr:to>
    <xdr:cxnSp macro="">
      <xdr:nvCxnSpPr>
        <xdr:cNvPr id="433" name="直線コネクタ 432">
          <a:extLst>
            <a:ext uri="{FF2B5EF4-FFF2-40B4-BE49-F238E27FC236}">
              <a16:creationId xmlns:a16="http://schemas.microsoft.com/office/drawing/2014/main" xmlns="" id="{00000000-0008-0000-0400-0000B1010000}"/>
            </a:ext>
          </a:extLst>
        </xdr:cNvPr>
        <xdr:cNvCxnSpPr/>
      </xdr:nvCxnSpPr>
      <xdr:spPr>
        <a:xfrm flipV="1">
          <a:off x="13893800" y="126733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11430</xdr:rowOff>
    </xdr:from>
    <xdr:to>
      <xdr:col>74</xdr:col>
      <xdr:colOff>31750</xdr:colOff>
      <xdr:row>78</xdr:row>
      <xdr:rowOff>113030</xdr:rowOff>
    </xdr:to>
    <xdr:sp macro="" textlink="">
      <xdr:nvSpPr>
        <xdr:cNvPr id="434" name="フローチャート: 判断 433">
          <a:extLst>
            <a:ext uri="{FF2B5EF4-FFF2-40B4-BE49-F238E27FC236}">
              <a16:creationId xmlns:a16="http://schemas.microsoft.com/office/drawing/2014/main" xmlns="" id="{00000000-0008-0000-0400-0000B2010000}"/>
            </a:ext>
          </a:extLst>
        </xdr:cNvPr>
        <xdr:cNvSpPr/>
      </xdr:nvSpPr>
      <xdr:spPr>
        <a:xfrm>
          <a:off x="14732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97807</xdr:rowOff>
    </xdr:from>
    <xdr:ext cx="762000" cy="259045"/>
    <xdr:sp macro="" textlink="">
      <xdr:nvSpPr>
        <xdr:cNvPr id="435" name="テキスト ボックス 434">
          <a:extLst>
            <a:ext uri="{FF2B5EF4-FFF2-40B4-BE49-F238E27FC236}">
              <a16:creationId xmlns:a16="http://schemas.microsoft.com/office/drawing/2014/main" xmlns="" id="{00000000-0008-0000-0400-0000B3010000}"/>
            </a:ext>
          </a:extLst>
        </xdr:cNvPr>
        <xdr:cNvSpPr txBox="1"/>
      </xdr:nvSpPr>
      <xdr:spPr>
        <a:xfrm>
          <a:off x="14401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142240</xdr:rowOff>
    </xdr:from>
    <xdr:to>
      <xdr:col>69</xdr:col>
      <xdr:colOff>92075</xdr:colOff>
      <xdr:row>74</xdr:row>
      <xdr:rowOff>5080</xdr:rowOff>
    </xdr:to>
    <xdr:cxnSp macro="">
      <xdr:nvCxnSpPr>
        <xdr:cNvPr id="436" name="直線コネクタ 435">
          <a:extLst>
            <a:ext uri="{FF2B5EF4-FFF2-40B4-BE49-F238E27FC236}">
              <a16:creationId xmlns:a16="http://schemas.microsoft.com/office/drawing/2014/main" xmlns="" id="{00000000-0008-0000-0400-0000B4010000}"/>
            </a:ext>
          </a:extLst>
        </xdr:cNvPr>
        <xdr:cNvCxnSpPr/>
      </xdr:nvCxnSpPr>
      <xdr:spPr>
        <a:xfrm>
          <a:off x="13004800" y="1265809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38100</xdr:rowOff>
    </xdr:from>
    <xdr:to>
      <xdr:col>69</xdr:col>
      <xdr:colOff>142875</xdr:colOff>
      <xdr:row>78</xdr:row>
      <xdr:rowOff>139700</xdr:rowOff>
    </xdr:to>
    <xdr:sp macro="" textlink="">
      <xdr:nvSpPr>
        <xdr:cNvPr id="437" name="フローチャート: 判断 436">
          <a:extLst>
            <a:ext uri="{FF2B5EF4-FFF2-40B4-BE49-F238E27FC236}">
              <a16:creationId xmlns:a16="http://schemas.microsoft.com/office/drawing/2014/main" xmlns="" id="{00000000-0008-0000-0400-0000B5010000}"/>
            </a:ext>
          </a:extLst>
        </xdr:cNvPr>
        <xdr:cNvSpPr/>
      </xdr:nvSpPr>
      <xdr:spPr>
        <a:xfrm>
          <a:off x="13843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124477</xdr:rowOff>
    </xdr:from>
    <xdr:ext cx="762000" cy="259045"/>
    <xdr:sp macro="" textlink="">
      <xdr:nvSpPr>
        <xdr:cNvPr id="438" name="テキスト ボックス 437">
          <a:extLst>
            <a:ext uri="{FF2B5EF4-FFF2-40B4-BE49-F238E27FC236}">
              <a16:creationId xmlns:a16="http://schemas.microsoft.com/office/drawing/2014/main" xmlns="" id="{00000000-0008-0000-0400-0000B6010000}"/>
            </a:ext>
          </a:extLst>
        </xdr:cNvPr>
        <xdr:cNvSpPr txBox="1"/>
      </xdr:nvSpPr>
      <xdr:spPr>
        <a:xfrm>
          <a:off x="13512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0</xdr:rowOff>
    </xdr:from>
    <xdr:to>
      <xdr:col>65</xdr:col>
      <xdr:colOff>53975</xdr:colOff>
      <xdr:row>78</xdr:row>
      <xdr:rowOff>101600</xdr:rowOff>
    </xdr:to>
    <xdr:sp macro="" textlink="">
      <xdr:nvSpPr>
        <xdr:cNvPr id="439" name="フローチャート: 判断 438">
          <a:extLst>
            <a:ext uri="{FF2B5EF4-FFF2-40B4-BE49-F238E27FC236}">
              <a16:creationId xmlns:a16="http://schemas.microsoft.com/office/drawing/2014/main" xmlns="" id="{00000000-0008-0000-0400-0000B7010000}"/>
            </a:ext>
          </a:extLst>
        </xdr:cNvPr>
        <xdr:cNvSpPr/>
      </xdr:nvSpPr>
      <xdr:spPr>
        <a:xfrm>
          <a:off x="12954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86377</xdr:rowOff>
    </xdr:from>
    <xdr:ext cx="762000" cy="259045"/>
    <xdr:sp macro="" textlink="">
      <xdr:nvSpPr>
        <xdr:cNvPr id="440" name="テキスト ボックス 439">
          <a:extLst>
            <a:ext uri="{FF2B5EF4-FFF2-40B4-BE49-F238E27FC236}">
              <a16:creationId xmlns:a16="http://schemas.microsoft.com/office/drawing/2014/main" xmlns="" id="{00000000-0008-0000-0400-0000B8010000}"/>
            </a:ext>
          </a:extLst>
        </xdr:cNvPr>
        <xdr:cNvSpPr txBox="1"/>
      </xdr:nvSpPr>
      <xdr:spPr>
        <a:xfrm>
          <a:off x="12623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xmlns=""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xmlns=""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xmlns=""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xmlns=""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xmlns=""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72</xdr:row>
      <xdr:rowOff>57150</xdr:rowOff>
    </xdr:from>
    <xdr:to>
      <xdr:col>82</xdr:col>
      <xdr:colOff>158750</xdr:colOff>
      <xdr:row>72</xdr:row>
      <xdr:rowOff>158750</xdr:rowOff>
    </xdr:to>
    <xdr:sp macro="" textlink="">
      <xdr:nvSpPr>
        <xdr:cNvPr id="446" name="楕円 445">
          <a:extLst>
            <a:ext uri="{FF2B5EF4-FFF2-40B4-BE49-F238E27FC236}">
              <a16:creationId xmlns:a16="http://schemas.microsoft.com/office/drawing/2014/main" xmlns="" id="{00000000-0008-0000-0400-0000BE010000}"/>
            </a:ext>
          </a:extLst>
        </xdr:cNvPr>
        <xdr:cNvSpPr/>
      </xdr:nvSpPr>
      <xdr:spPr>
        <a:xfrm>
          <a:off x="16459200" y="1240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71</xdr:row>
      <xdr:rowOff>137177</xdr:rowOff>
    </xdr:from>
    <xdr:ext cx="762000" cy="259045"/>
    <xdr:sp macro="" textlink="">
      <xdr:nvSpPr>
        <xdr:cNvPr id="447" name="公債費以外該当値テキスト">
          <a:extLst>
            <a:ext uri="{FF2B5EF4-FFF2-40B4-BE49-F238E27FC236}">
              <a16:creationId xmlns:a16="http://schemas.microsoft.com/office/drawing/2014/main" xmlns="" id="{00000000-0008-0000-0400-0000BF010000}"/>
            </a:ext>
          </a:extLst>
        </xdr:cNvPr>
        <xdr:cNvSpPr txBox="1"/>
      </xdr:nvSpPr>
      <xdr:spPr>
        <a:xfrm>
          <a:off x="16598900" y="1231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72</xdr:row>
      <xdr:rowOff>121920</xdr:rowOff>
    </xdr:from>
    <xdr:to>
      <xdr:col>78</xdr:col>
      <xdr:colOff>120650</xdr:colOff>
      <xdr:row>73</xdr:row>
      <xdr:rowOff>52070</xdr:rowOff>
    </xdr:to>
    <xdr:sp macro="" textlink="">
      <xdr:nvSpPr>
        <xdr:cNvPr id="448" name="楕円 447">
          <a:extLst>
            <a:ext uri="{FF2B5EF4-FFF2-40B4-BE49-F238E27FC236}">
              <a16:creationId xmlns:a16="http://schemas.microsoft.com/office/drawing/2014/main" xmlns="" id="{00000000-0008-0000-0400-0000C0010000}"/>
            </a:ext>
          </a:extLst>
        </xdr:cNvPr>
        <xdr:cNvSpPr/>
      </xdr:nvSpPr>
      <xdr:spPr>
        <a:xfrm>
          <a:off x="15621000" y="1246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71</xdr:row>
      <xdr:rowOff>62247</xdr:rowOff>
    </xdr:from>
    <xdr:ext cx="736600" cy="259045"/>
    <xdr:sp macro="" textlink="">
      <xdr:nvSpPr>
        <xdr:cNvPr id="449" name="テキスト ボックス 448">
          <a:extLst>
            <a:ext uri="{FF2B5EF4-FFF2-40B4-BE49-F238E27FC236}">
              <a16:creationId xmlns:a16="http://schemas.microsoft.com/office/drawing/2014/main" xmlns="" id="{00000000-0008-0000-0400-0000C1010000}"/>
            </a:ext>
          </a:extLst>
        </xdr:cNvPr>
        <xdr:cNvSpPr txBox="1"/>
      </xdr:nvSpPr>
      <xdr:spPr>
        <a:xfrm>
          <a:off x="15290800" y="12235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106680</xdr:rowOff>
    </xdr:from>
    <xdr:to>
      <xdr:col>74</xdr:col>
      <xdr:colOff>31750</xdr:colOff>
      <xdr:row>74</xdr:row>
      <xdr:rowOff>36830</xdr:rowOff>
    </xdr:to>
    <xdr:sp macro="" textlink="">
      <xdr:nvSpPr>
        <xdr:cNvPr id="450" name="楕円 449">
          <a:extLst>
            <a:ext uri="{FF2B5EF4-FFF2-40B4-BE49-F238E27FC236}">
              <a16:creationId xmlns:a16="http://schemas.microsoft.com/office/drawing/2014/main" xmlns="" id="{00000000-0008-0000-0400-0000C2010000}"/>
            </a:ext>
          </a:extLst>
        </xdr:cNvPr>
        <xdr:cNvSpPr/>
      </xdr:nvSpPr>
      <xdr:spPr>
        <a:xfrm>
          <a:off x="14732000" y="1262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47007</xdr:rowOff>
    </xdr:from>
    <xdr:ext cx="762000" cy="259045"/>
    <xdr:sp macro="" textlink="">
      <xdr:nvSpPr>
        <xdr:cNvPr id="451" name="テキスト ボックス 450">
          <a:extLst>
            <a:ext uri="{FF2B5EF4-FFF2-40B4-BE49-F238E27FC236}">
              <a16:creationId xmlns:a16="http://schemas.microsoft.com/office/drawing/2014/main" xmlns="" id="{00000000-0008-0000-0400-0000C3010000}"/>
            </a:ext>
          </a:extLst>
        </xdr:cNvPr>
        <xdr:cNvSpPr txBox="1"/>
      </xdr:nvSpPr>
      <xdr:spPr>
        <a:xfrm>
          <a:off x="14401800" y="12391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125730</xdr:rowOff>
    </xdr:from>
    <xdr:to>
      <xdr:col>69</xdr:col>
      <xdr:colOff>142875</xdr:colOff>
      <xdr:row>74</xdr:row>
      <xdr:rowOff>55880</xdr:rowOff>
    </xdr:to>
    <xdr:sp macro="" textlink="">
      <xdr:nvSpPr>
        <xdr:cNvPr id="452" name="楕円 451">
          <a:extLst>
            <a:ext uri="{FF2B5EF4-FFF2-40B4-BE49-F238E27FC236}">
              <a16:creationId xmlns:a16="http://schemas.microsoft.com/office/drawing/2014/main" xmlns="" id="{00000000-0008-0000-0400-0000C4010000}"/>
            </a:ext>
          </a:extLst>
        </xdr:cNvPr>
        <xdr:cNvSpPr/>
      </xdr:nvSpPr>
      <xdr:spPr>
        <a:xfrm>
          <a:off x="13843000" y="1264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66057</xdr:rowOff>
    </xdr:from>
    <xdr:ext cx="762000" cy="259045"/>
    <xdr:sp macro="" textlink="">
      <xdr:nvSpPr>
        <xdr:cNvPr id="453" name="テキスト ボックス 452">
          <a:extLst>
            <a:ext uri="{FF2B5EF4-FFF2-40B4-BE49-F238E27FC236}">
              <a16:creationId xmlns:a16="http://schemas.microsoft.com/office/drawing/2014/main" xmlns="" id="{00000000-0008-0000-0400-0000C5010000}"/>
            </a:ext>
          </a:extLst>
        </xdr:cNvPr>
        <xdr:cNvSpPr txBox="1"/>
      </xdr:nvSpPr>
      <xdr:spPr>
        <a:xfrm>
          <a:off x="13512800" y="1241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91440</xdr:rowOff>
    </xdr:from>
    <xdr:to>
      <xdr:col>65</xdr:col>
      <xdr:colOff>53975</xdr:colOff>
      <xdr:row>74</xdr:row>
      <xdr:rowOff>21590</xdr:rowOff>
    </xdr:to>
    <xdr:sp macro="" textlink="">
      <xdr:nvSpPr>
        <xdr:cNvPr id="454" name="楕円 453">
          <a:extLst>
            <a:ext uri="{FF2B5EF4-FFF2-40B4-BE49-F238E27FC236}">
              <a16:creationId xmlns:a16="http://schemas.microsoft.com/office/drawing/2014/main" xmlns="" id="{00000000-0008-0000-0400-0000C6010000}"/>
            </a:ext>
          </a:extLst>
        </xdr:cNvPr>
        <xdr:cNvSpPr/>
      </xdr:nvSpPr>
      <xdr:spPr>
        <a:xfrm>
          <a:off x="12954000" y="1260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31767</xdr:rowOff>
    </xdr:from>
    <xdr:ext cx="762000" cy="259045"/>
    <xdr:sp macro="" textlink="">
      <xdr:nvSpPr>
        <xdr:cNvPr id="455" name="テキスト ボックス 454">
          <a:extLst>
            <a:ext uri="{FF2B5EF4-FFF2-40B4-BE49-F238E27FC236}">
              <a16:creationId xmlns:a16="http://schemas.microsoft.com/office/drawing/2014/main" xmlns="" id="{00000000-0008-0000-0400-0000C7010000}"/>
            </a:ext>
          </a:extLst>
        </xdr:cNvPr>
        <xdr:cNvSpPr txBox="1"/>
      </xdr:nvSpPr>
      <xdr:spPr>
        <a:xfrm>
          <a:off x="12623800" y="12376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福岡県大任町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xmlns=""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xmlns=""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xmlns=""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64432</xdr:rowOff>
    </xdr:from>
    <xdr:to>
      <xdr:col>29</xdr:col>
      <xdr:colOff>127000</xdr:colOff>
      <xdr:row>18</xdr:row>
      <xdr:rowOff>147734</xdr:rowOff>
    </xdr:to>
    <xdr:cxnSp macro="">
      <xdr:nvCxnSpPr>
        <xdr:cNvPr id="45" name="直線コネクタ 44">
          <a:extLst>
            <a:ext uri="{FF2B5EF4-FFF2-40B4-BE49-F238E27FC236}">
              <a16:creationId xmlns:a16="http://schemas.microsoft.com/office/drawing/2014/main" xmlns="" id="{00000000-0008-0000-0500-00002D000000}"/>
            </a:ext>
          </a:extLst>
        </xdr:cNvPr>
        <xdr:cNvCxnSpPr/>
      </xdr:nvCxnSpPr>
      <xdr:spPr bwMode="auto">
        <a:xfrm flipV="1">
          <a:off x="5651500" y="1998007"/>
          <a:ext cx="0" cy="128345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119811</xdr:rowOff>
    </xdr:from>
    <xdr:ext cx="762000" cy="259045"/>
    <xdr:sp macro="" textlink="">
      <xdr:nvSpPr>
        <xdr:cNvPr id="46" name="人口1人当たり決算額の推移最小値テキスト130">
          <a:extLst>
            <a:ext uri="{FF2B5EF4-FFF2-40B4-BE49-F238E27FC236}">
              <a16:creationId xmlns:a16="http://schemas.microsoft.com/office/drawing/2014/main" xmlns="" id="{00000000-0008-0000-0500-00002E000000}"/>
            </a:ext>
          </a:extLst>
        </xdr:cNvPr>
        <xdr:cNvSpPr txBox="1"/>
      </xdr:nvSpPr>
      <xdr:spPr>
        <a:xfrm>
          <a:off x="5740400" y="3253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147734</xdr:rowOff>
    </xdr:from>
    <xdr:to>
      <xdr:col>30</xdr:col>
      <xdr:colOff>25400</xdr:colOff>
      <xdr:row>18</xdr:row>
      <xdr:rowOff>147734</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a:off x="5562600" y="32814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150809</xdr:rowOff>
    </xdr:from>
    <xdr:ext cx="762000" cy="259045"/>
    <xdr:sp macro="" textlink="">
      <xdr:nvSpPr>
        <xdr:cNvPr id="48" name="人口1人当たり決算額の推移最大値テキスト130">
          <a:extLst>
            <a:ext uri="{FF2B5EF4-FFF2-40B4-BE49-F238E27FC236}">
              <a16:creationId xmlns:a16="http://schemas.microsoft.com/office/drawing/2014/main" xmlns="" id="{00000000-0008-0000-0500-000030000000}"/>
            </a:ext>
          </a:extLst>
        </xdr:cNvPr>
        <xdr:cNvSpPr txBox="1"/>
      </xdr:nvSpPr>
      <xdr:spPr>
        <a:xfrm>
          <a:off x="5740400" y="174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64432</xdr:rowOff>
    </xdr:from>
    <xdr:to>
      <xdr:col>30</xdr:col>
      <xdr:colOff>25400</xdr:colOff>
      <xdr:row>11</xdr:row>
      <xdr:rowOff>64432</xdr:rowOff>
    </xdr:to>
    <xdr:cxnSp macro="">
      <xdr:nvCxnSpPr>
        <xdr:cNvPr id="49" name="直線コネクタ 48">
          <a:extLst>
            <a:ext uri="{FF2B5EF4-FFF2-40B4-BE49-F238E27FC236}">
              <a16:creationId xmlns:a16="http://schemas.microsoft.com/office/drawing/2014/main" xmlns="" id="{00000000-0008-0000-0500-000031000000}"/>
            </a:ext>
          </a:extLst>
        </xdr:cNvPr>
        <xdr:cNvCxnSpPr/>
      </xdr:nvCxnSpPr>
      <xdr:spPr bwMode="auto">
        <a:xfrm>
          <a:off x="5562600" y="199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101039</xdr:rowOff>
    </xdr:from>
    <xdr:to>
      <xdr:col>29</xdr:col>
      <xdr:colOff>127000</xdr:colOff>
      <xdr:row>16</xdr:row>
      <xdr:rowOff>129560</xdr:rowOff>
    </xdr:to>
    <xdr:cxnSp macro="">
      <xdr:nvCxnSpPr>
        <xdr:cNvPr id="50" name="直線コネクタ 49">
          <a:extLst>
            <a:ext uri="{FF2B5EF4-FFF2-40B4-BE49-F238E27FC236}">
              <a16:creationId xmlns:a16="http://schemas.microsoft.com/office/drawing/2014/main" xmlns="" id="{00000000-0008-0000-0500-000032000000}"/>
            </a:ext>
          </a:extLst>
        </xdr:cNvPr>
        <xdr:cNvCxnSpPr/>
      </xdr:nvCxnSpPr>
      <xdr:spPr bwMode="auto">
        <a:xfrm flipV="1">
          <a:off x="5003800" y="2891864"/>
          <a:ext cx="647700" cy="285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87652</xdr:rowOff>
    </xdr:from>
    <xdr:ext cx="762000" cy="259045"/>
    <xdr:sp macro="" textlink="">
      <xdr:nvSpPr>
        <xdr:cNvPr id="51" name="人口1人当たり決算額の推移平均値テキスト130">
          <a:extLst>
            <a:ext uri="{FF2B5EF4-FFF2-40B4-BE49-F238E27FC236}">
              <a16:creationId xmlns:a16="http://schemas.microsoft.com/office/drawing/2014/main" xmlns="" id="{00000000-0008-0000-0500-000033000000}"/>
            </a:ext>
          </a:extLst>
        </xdr:cNvPr>
        <xdr:cNvSpPr txBox="1"/>
      </xdr:nvSpPr>
      <xdr:spPr>
        <a:xfrm>
          <a:off x="5740400" y="2535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71125</xdr:rowOff>
    </xdr:from>
    <xdr:to>
      <xdr:col>29</xdr:col>
      <xdr:colOff>177800</xdr:colOff>
      <xdr:row>16</xdr:row>
      <xdr:rowOff>1275</xdr:rowOff>
    </xdr:to>
    <xdr:sp macro="" textlink="">
      <xdr:nvSpPr>
        <xdr:cNvPr id="52" name="フローチャート: 判断 51">
          <a:extLst>
            <a:ext uri="{FF2B5EF4-FFF2-40B4-BE49-F238E27FC236}">
              <a16:creationId xmlns:a16="http://schemas.microsoft.com/office/drawing/2014/main" xmlns="" id="{00000000-0008-0000-0500-000034000000}"/>
            </a:ext>
          </a:extLst>
        </xdr:cNvPr>
        <xdr:cNvSpPr/>
      </xdr:nvSpPr>
      <xdr:spPr bwMode="auto">
        <a:xfrm>
          <a:off x="5600700" y="2690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128356</xdr:rowOff>
    </xdr:from>
    <xdr:to>
      <xdr:col>26</xdr:col>
      <xdr:colOff>50800</xdr:colOff>
      <xdr:row>16</xdr:row>
      <xdr:rowOff>129560</xdr:rowOff>
    </xdr:to>
    <xdr:cxnSp macro="">
      <xdr:nvCxnSpPr>
        <xdr:cNvPr id="53" name="直線コネクタ 52">
          <a:extLst>
            <a:ext uri="{FF2B5EF4-FFF2-40B4-BE49-F238E27FC236}">
              <a16:creationId xmlns:a16="http://schemas.microsoft.com/office/drawing/2014/main" xmlns="" id="{00000000-0008-0000-0500-000035000000}"/>
            </a:ext>
          </a:extLst>
        </xdr:cNvPr>
        <xdr:cNvCxnSpPr/>
      </xdr:nvCxnSpPr>
      <xdr:spPr bwMode="auto">
        <a:xfrm>
          <a:off x="4305300" y="2919181"/>
          <a:ext cx="698500" cy="12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88773</xdr:rowOff>
    </xdr:from>
    <xdr:to>
      <xdr:col>26</xdr:col>
      <xdr:colOff>101600</xdr:colOff>
      <xdr:row>16</xdr:row>
      <xdr:rowOff>18923</xdr:rowOff>
    </xdr:to>
    <xdr:sp macro="" textlink="">
      <xdr:nvSpPr>
        <xdr:cNvPr id="54" name="フローチャート: 判断 53">
          <a:extLst>
            <a:ext uri="{FF2B5EF4-FFF2-40B4-BE49-F238E27FC236}">
              <a16:creationId xmlns:a16="http://schemas.microsoft.com/office/drawing/2014/main" xmlns="" id="{00000000-0008-0000-0500-000036000000}"/>
            </a:ext>
          </a:extLst>
        </xdr:cNvPr>
        <xdr:cNvSpPr/>
      </xdr:nvSpPr>
      <xdr:spPr bwMode="auto">
        <a:xfrm>
          <a:off x="4953000" y="2708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29100</xdr:rowOff>
    </xdr:from>
    <xdr:ext cx="736600" cy="259045"/>
    <xdr:sp macro="" textlink="">
      <xdr:nvSpPr>
        <xdr:cNvPr id="55" name="テキスト ボックス 54">
          <a:extLst>
            <a:ext uri="{FF2B5EF4-FFF2-40B4-BE49-F238E27FC236}">
              <a16:creationId xmlns:a16="http://schemas.microsoft.com/office/drawing/2014/main" xmlns="" id="{00000000-0008-0000-0500-000037000000}"/>
            </a:ext>
          </a:extLst>
        </xdr:cNvPr>
        <xdr:cNvSpPr txBox="1"/>
      </xdr:nvSpPr>
      <xdr:spPr>
        <a:xfrm>
          <a:off x="4622800" y="2477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128356</xdr:rowOff>
    </xdr:from>
    <xdr:to>
      <xdr:col>22</xdr:col>
      <xdr:colOff>114300</xdr:colOff>
      <xdr:row>17</xdr:row>
      <xdr:rowOff>18377</xdr:rowOff>
    </xdr:to>
    <xdr:cxnSp macro="">
      <xdr:nvCxnSpPr>
        <xdr:cNvPr id="56" name="直線コネクタ 55">
          <a:extLst>
            <a:ext uri="{FF2B5EF4-FFF2-40B4-BE49-F238E27FC236}">
              <a16:creationId xmlns:a16="http://schemas.microsoft.com/office/drawing/2014/main" xmlns="" id="{00000000-0008-0000-0500-000038000000}"/>
            </a:ext>
          </a:extLst>
        </xdr:cNvPr>
        <xdr:cNvCxnSpPr/>
      </xdr:nvCxnSpPr>
      <xdr:spPr bwMode="auto">
        <a:xfrm flipV="1">
          <a:off x="3606800" y="2919181"/>
          <a:ext cx="698500" cy="614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127147</xdr:rowOff>
    </xdr:from>
    <xdr:to>
      <xdr:col>22</xdr:col>
      <xdr:colOff>165100</xdr:colOff>
      <xdr:row>16</xdr:row>
      <xdr:rowOff>57297</xdr:rowOff>
    </xdr:to>
    <xdr:sp macro="" textlink="">
      <xdr:nvSpPr>
        <xdr:cNvPr id="57" name="フローチャート: 判断 56">
          <a:extLst>
            <a:ext uri="{FF2B5EF4-FFF2-40B4-BE49-F238E27FC236}">
              <a16:creationId xmlns:a16="http://schemas.microsoft.com/office/drawing/2014/main" xmlns="" id="{00000000-0008-0000-0500-000039000000}"/>
            </a:ext>
          </a:extLst>
        </xdr:cNvPr>
        <xdr:cNvSpPr/>
      </xdr:nvSpPr>
      <xdr:spPr bwMode="auto">
        <a:xfrm>
          <a:off x="4254500" y="2746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67474</xdr:rowOff>
    </xdr:from>
    <xdr:ext cx="762000" cy="259045"/>
    <xdr:sp macro="" textlink="">
      <xdr:nvSpPr>
        <xdr:cNvPr id="58" name="テキスト ボックス 57">
          <a:extLst>
            <a:ext uri="{FF2B5EF4-FFF2-40B4-BE49-F238E27FC236}">
              <a16:creationId xmlns:a16="http://schemas.microsoft.com/office/drawing/2014/main" xmlns="" id="{00000000-0008-0000-0500-00003A000000}"/>
            </a:ext>
          </a:extLst>
        </xdr:cNvPr>
        <xdr:cNvSpPr txBox="1"/>
      </xdr:nvSpPr>
      <xdr:spPr>
        <a:xfrm>
          <a:off x="3924300" y="251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14750</xdr:rowOff>
    </xdr:from>
    <xdr:to>
      <xdr:col>18</xdr:col>
      <xdr:colOff>177800</xdr:colOff>
      <xdr:row>17</xdr:row>
      <xdr:rowOff>18377</xdr:rowOff>
    </xdr:to>
    <xdr:cxnSp macro="">
      <xdr:nvCxnSpPr>
        <xdr:cNvPr id="59" name="直線コネクタ 58">
          <a:extLst>
            <a:ext uri="{FF2B5EF4-FFF2-40B4-BE49-F238E27FC236}">
              <a16:creationId xmlns:a16="http://schemas.microsoft.com/office/drawing/2014/main" xmlns="" id="{00000000-0008-0000-0500-00003B000000}"/>
            </a:ext>
          </a:extLst>
        </xdr:cNvPr>
        <xdr:cNvCxnSpPr/>
      </xdr:nvCxnSpPr>
      <xdr:spPr bwMode="auto">
        <a:xfrm>
          <a:off x="2908300" y="2977025"/>
          <a:ext cx="698500" cy="36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121539</xdr:rowOff>
    </xdr:from>
    <xdr:to>
      <xdr:col>19</xdr:col>
      <xdr:colOff>38100</xdr:colOff>
      <xdr:row>16</xdr:row>
      <xdr:rowOff>51689</xdr:rowOff>
    </xdr:to>
    <xdr:sp macro="" textlink="">
      <xdr:nvSpPr>
        <xdr:cNvPr id="60" name="フローチャート: 判断 59">
          <a:extLst>
            <a:ext uri="{FF2B5EF4-FFF2-40B4-BE49-F238E27FC236}">
              <a16:creationId xmlns:a16="http://schemas.microsoft.com/office/drawing/2014/main" xmlns="" id="{00000000-0008-0000-0500-00003C000000}"/>
            </a:ext>
          </a:extLst>
        </xdr:cNvPr>
        <xdr:cNvSpPr/>
      </xdr:nvSpPr>
      <xdr:spPr bwMode="auto">
        <a:xfrm>
          <a:off x="3556000" y="2740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61866</xdr:rowOff>
    </xdr:from>
    <xdr:ext cx="762000" cy="259045"/>
    <xdr:sp macro="" textlink="">
      <xdr:nvSpPr>
        <xdr:cNvPr id="61" name="テキスト ボックス 60">
          <a:extLst>
            <a:ext uri="{FF2B5EF4-FFF2-40B4-BE49-F238E27FC236}">
              <a16:creationId xmlns:a16="http://schemas.microsoft.com/office/drawing/2014/main" xmlns="" id="{00000000-0008-0000-0500-00003D000000}"/>
            </a:ext>
          </a:extLst>
        </xdr:cNvPr>
        <xdr:cNvSpPr txBox="1"/>
      </xdr:nvSpPr>
      <xdr:spPr>
        <a:xfrm>
          <a:off x="3225800" y="2509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150541</xdr:rowOff>
    </xdr:from>
    <xdr:to>
      <xdr:col>15</xdr:col>
      <xdr:colOff>101600</xdr:colOff>
      <xdr:row>16</xdr:row>
      <xdr:rowOff>80691</xdr:rowOff>
    </xdr:to>
    <xdr:sp macro="" textlink="">
      <xdr:nvSpPr>
        <xdr:cNvPr id="62" name="フローチャート: 判断 61">
          <a:extLst>
            <a:ext uri="{FF2B5EF4-FFF2-40B4-BE49-F238E27FC236}">
              <a16:creationId xmlns:a16="http://schemas.microsoft.com/office/drawing/2014/main" xmlns="" id="{00000000-0008-0000-0500-00003E000000}"/>
            </a:ext>
          </a:extLst>
        </xdr:cNvPr>
        <xdr:cNvSpPr/>
      </xdr:nvSpPr>
      <xdr:spPr bwMode="auto">
        <a:xfrm>
          <a:off x="2857500" y="27699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90868</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2527300" y="2538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xmlns=""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xmlns=""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50239</xdr:rowOff>
    </xdr:from>
    <xdr:to>
      <xdr:col>29</xdr:col>
      <xdr:colOff>177800</xdr:colOff>
      <xdr:row>16</xdr:row>
      <xdr:rowOff>151839</xdr:rowOff>
    </xdr:to>
    <xdr:sp macro="" textlink="">
      <xdr:nvSpPr>
        <xdr:cNvPr id="69" name="楕円 68">
          <a:extLst>
            <a:ext uri="{FF2B5EF4-FFF2-40B4-BE49-F238E27FC236}">
              <a16:creationId xmlns:a16="http://schemas.microsoft.com/office/drawing/2014/main" xmlns="" id="{00000000-0008-0000-0500-000045000000}"/>
            </a:ext>
          </a:extLst>
        </xdr:cNvPr>
        <xdr:cNvSpPr/>
      </xdr:nvSpPr>
      <xdr:spPr bwMode="auto">
        <a:xfrm>
          <a:off x="5600700" y="28410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22316</xdr:rowOff>
    </xdr:from>
    <xdr:ext cx="762000" cy="259045"/>
    <xdr:sp macro="" textlink="">
      <xdr:nvSpPr>
        <xdr:cNvPr id="70" name="人口1人当たり決算額の推移該当値テキスト130">
          <a:extLst>
            <a:ext uri="{FF2B5EF4-FFF2-40B4-BE49-F238E27FC236}">
              <a16:creationId xmlns:a16="http://schemas.microsoft.com/office/drawing/2014/main" xmlns="" id="{00000000-0008-0000-0500-000046000000}"/>
            </a:ext>
          </a:extLst>
        </xdr:cNvPr>
        <xdr:cNvSpPr txBox="1"/>
      </xdr:nvSpPr>
      <xdr:spPr>
        <a:xfrm>
          <a:off x="5740400" y="2813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78760</xdr:rowOff>
    </xdr:from>
    <xdr:to>
      <xdr:col>26</xdr:col>
      <xdr:colOff>101600</xdr:colOff>
      <xdr:row>17</xdr:row>
      <xdr:rowOff>8910</xdr:rowOff>
    </xdr:to>
    <xdr:sp macro="" textlink="">
      <xdr:nvSpPr>
        <xdr:cNvPr id="71" name="楕円 70">
          <a:extLst>
            <a:ext uri="{FF2B5EF4-FFF2-40B4-BE49-F238E27FC236}">
              <a16:creationId xmlns:a16="http://schemas.microsoft.com/office/drawing/2014/main" xmlns="" id="{00000000-0008-0000-0500-000047000000}"/>
            </a:ext>
          </a:extLst>
        </xdr:cNvPr>
        <xdr:cNvSpPr/>
      </xdr:nvSpPr>
      <xdr:spPr bwMode="auto">
        <a:xfrm>
          <a:off x="4953000" y="28695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165137</xdr:rowOff>
    </xdr:from>
    <xdr:ext cx="736600" cy="259045"/>
    <xdr:sp macro="" textlink="">
      <xdr:nvSpPr>
        <xdr:cNvPr id="72" name="テキスト ボックス 71">
          <a:extLst>
            <a:ext uri="{FF2B5EF4-FFF2-40B4-BE49-F238E27FC236}">
              <a16:creationId xmlns:a16="http://schemas.microsoft.com/office/drawing/2014/main" xmlns="" id="{00000000-0008-0000-0500-000048000000}"/>
            </a:ext>
          </a:extLst>
        </xdr:cNvPr>
        <xdr:cNvSpPr txBox="1"/>
      </xdr:nvSpPr>
      <xdr:spPr>
        <a:xfrm>
          <a:off x="4622800" y="2955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77556</xdr:rowOff>
    </xdr:from>
    <xdr:to>
      <xdr:col>22</xdr:col>
      <xdr:colOff>165100</xdr:colOff>
      <xdr:row>17</xdr:row>
      <xdr:rowOff>7706</xdr:rowOff>
    </xdr:to>
    <xdr:sp macro="" textlink="">
      <xdr:nvSpPr>
        <xdr:cNvPr id="73" name="楕円 72">
          <a:extLst>
            <a:ext uri="{FF2B5EF4-FFF2-40B4-BE49-F238E27FC236}">
              <a16:creationId xmlns:a16="http://schemas.microsoft.com/office/drawing/2014/main" xmlns="" id="{00000000-0008-0000-0500-000049000000}"/>
            </a:ext>
          </a:extLst>
        </xdr:cNvPr>
        <xdr:cNvSpPr/>
      </xdr:nvSpPr>
      <xdr:spPr bwMode="auto">
        <a:xfrm>
          <a:off x="4254500" y="28683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163933</xdr:rowOff>
    </xdr:from>
    <xdr:ext cx="762000" cy="259045"/>
    <xdr:sp macro="" textlink="">
      <xdr:nvSpPr>
        <xdr:cNvPr id="74" name="テキスト ボックス 73">
          <a:extLst>
            <a:ext uri="{FF2B5EF4-FFF2-40B4-BE49-F238E27FC236}">
              <a16:creationId xmlns:a16="http://schemas.microsoft.com/office/drawing/2014/main" xmlns="" id="{00000000-0008-0000-0500-00004A000000}"/>
            </a:ext>
          </a:extLst>
        </xdr:cNvPr>
        <xdr:cNvSpPr txBox="1"/>
      </xdr:nvSpPr>
      <xdr:spPr>
        <a:xfrm>
          <a:off x="3924300" y="2954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139027</xdr:rowOff>
    </xdr:from>
    <xdr:to>
      <xdr:col>19</xdr:col>
      <xdr:colOff>38100</xdr:colOff>
      <xdr:row>17</xdr:row>
      <xdr:rowOff>69177</xdr:rowOff>
    </xdr:to>
    <xdr:sp macro="" textlink="">
      <xdr:nvSpPr>
        <xdr:cNvPr id="75" name="楕円 74">
          <a:extLst>
            <a:ext uri="{FF2B5EF4-FFF2-40B4-BE49-F238E27FC236}">
              <a16:creationId xmlns:a16="http://schemas.microsoft.com/office/drawing/2014/main" xmlns="" id="{00000000-0008-0000-0500-00004B000000}"/>
            </a:ext>
          </a:extLst>
        </xdr:cNvPr>
        <xdr:cNvSpPr/>
      </xdr:nvSpPr>
      <xdr:spPr bwMode="auto">
        <a:xfrm>
          <a:off x="3556000" y="29298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53954</xdr:rowOff>
    </xdr:from>
    <xdr:ext cx="7620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3225800" y="3016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135400</xdr:rowOff>
    </xdr:from>
    <xdr:to>
      <xdr:col>15</xdr:col>
      <xdr:colOff>101600</xdr:colOff>
      <xdr:row>17</xdr:row>
      <xdr:rowOff>65550</xdr:rowOff>
    </xdr:to>
    <xdr:sp macro="" textlink="">
      <xdr:nvSpPr>
        <xdr:cNvPr id="77" name="楕円 76">
          <a:extLst>
            <a:ext uri="{FF2B5EF4-FFF2-40B4-BE49-F238E27FC236}">
              <a16:creationId xmlns:a16="http://schemas.microsoft.com/office/drawing/2014/main" xmlns="" id="{00000000-0008-0000-0500-00004D000000}"/>
            </a:ext>
          </a:extLst>
        </xdr:cNvPr>
        <xdr:cNvSpPr/>
      </xdr:nvSpPr>
      <xdr:spPr bwMode="auto">
        <a:xfrm>
          <a:off x="2857500" y="2926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50327</xdr:rowOff>
    </xdr:from>
    <xdr:ext cx="762000" cy="259045"/>
    <xdr:sp macro="" textlink="">
      <xdr:nvSpPr>
        <xdr:cNvPr id="78" name="テキスト ボックス 77">
          <a:extLst>
            <a:ext uri="{FF2B5EF4-FFF2-40B4-BE49-F238E27FC236}">
              <a16:creationId xmlns:a16="http://schemas.microsoft.com/office/drawing/2014/main" xmlns="" id="{00000000-0008-0000-0500-00004E000000}"/>
            </a:ext>
          </a:extLst>
        </xdr:cNvPr>
        <xdr:cNvSpPr txBox="1"/>
      </xdr:nvSpPr>
      <xdr:spPr>
        <a:xfrm>
          <a:off x="2527300" y="3012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xmlns=""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xmlns=""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xmlns=""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xmlns=""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xmlns=""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xmlns=""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xmlns=""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xmlns=""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xmlns=""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xmlns=""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xmlns=""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xmlns=""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xmlns=""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xmlns=""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xmlns=""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xmlns=""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xmlns=""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xmlns=""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xmlns=""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xmlns=""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xmlns=""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xmlns=""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xmlns=""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xmlns=""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xmlns=""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xmlns=""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xmlns=""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xmlns=""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252371</xdr:rowOff>
    </xdr:from>
    <xdr:to>
      <xdr:col>29</xdr:col>
      <xdr:colOff>127000</xdr:colOff>
      <xdr:row>39</xdr:row>
      <xdr:rowOff>2772</xdr:rowOff>
    </xdr:to>
    <xdr:cxnSp macro="">
      <xdr:nvCxnSpPr>
        <xdr:cNvPr id="109" name="直線コネクタ 108">
          <a:extLst>
            <a:ext uri="{FF2B5EF4-FFF2-40B4-BE49-F238E27FC236}">
              <a16:creationId xmlns:a16="http://schemas.microsoft.com/office/drawing/2014/main" xmlns="" id="{00000000-0008-0000-0500-00006D000000}"/>
            </a:ext>
          </a:extLst>
        </xdr:cNvPr>
        <xdr:cNvCxnSpPr/>
      </xdr:nvCxnSpPr>
      <xdr:spPr bwMode="auto">
        <a:xfrm flipV="1">
          <a:off x="5651500" y="6176921"/>
          <a:ext cx="0" cy="14649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146299</xdr:rowOff>
    </xdr:from>
    <xdr:ext cx="762000" cy="259045"/>
    <xdr:sp macro="" textlink="">
      <xdr:nvSpPr>
        <xdr:cNvPr id="110" name="人口1人当たり決算額の推移最小値テキスト445">
          <a:extLst>
            <a:ext uri="{FF2B5EF4-FFF2-40B4-BE49-F238E27FC236}">
              <a16:creationId xmlns:a16="http://schemas.microsoft.com/office/drawing/2014/main" xmlns="" id="{00000000-0008-0000-0500-00006E000000}"/>
            </a:ext>
          </a:extLst>
        </xdr:cNvPr>
        <xdr:cNvSpPr txBox="1"/>
      </xdr:nvSpPr>
      <xdr:spPr>
        <a:xfrm>
          <a:off x="5740400" y="7613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2772</xdr:rowOff>
    </xdr:from>
    <xdr:to>
      <xdr:col>30</xdr:col>
      <xdr:colOff>25400</xdr:colOff>
      <xdr:row>39</xdr:row>
      <xdr:rowOff>2772</xdr:rowOff>
    </xdr:to>
    <xdr:cxnSp macro="">
      <xdr:nvCxnSpPr>
        <xdr:cNvPr id="111" name="直線コネクタ 110">
          <a:extLst>
            <a:ext uri="{FF2B5EF4-FFF2-40B4-BE49-F238E27FC236}">
              <a16:creationId xmlns:a16="http://schemas.microsoft.com/office/drawing/2014/main" xmlns="" id="{00000000-0008-0000-0500-00006F000000}"/>
            </a:ext>
          </a:extLst>
        </xdr:cNvPr>
        <xdr:cNvCxnSpPr/>
      </xdr:nvCxnSpPr>
      <xdr:spPr bwMode="auto">
        <a:xfrm>
          <a:off x="5562600" y="76418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167298</xdr:rowOff>
    </xdr:from>
    <xdr:ext cx="762000" cy="259045"/>
    <xdr:sp macro="" textlink="">
      <xdr:nvSpPr>
        <xdr:cNvPr id="112" name="人口1人当たり決算額の推移最大値テキスト445">
          <a:extLst>
            <a:ext uri="{FF2B5EF4-FFF2-40B4-BE49-F238E27FC236}">
              <a16:creationId xmlns:a16="http://schemas.microsoft.com/office/drawing/2014/main" xmlns="" id="{00000000-0008-0000-0500-000070000000}"/>
            </a:ext>
          </a:extLst>
        </xdr:cNvPr>
        <xdr:cNvSpPr txBox="1"/>
      </xdr:nvSpPr>
      <xdr:spPr>
        <a:xfrm>
          <a:off x="5740400" y="5920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252371</xdr:rowOff>
    </xdr:from>
    <xdr:to>
      <xdr:col>30</xdr:col>
      <xdr:colOff>25400</xdr:colOff>
      <xdr:row>33</xdr:row>
      <xdr:rowOff>252371</xdr:rowOff>
    </xdr:to>
    <xdr:cxnSp macro="">
      <xdr:nvCxnSpPr>
        <xdr:cNvPr id="113" name="直線コネクタ 112">
          <a:extLst>
            <a:ext uri="{FF2B5EF4-FFF2-40B4-BE49-F238E27FC236}">
              <a16:creationId xmlns:a16="http://schemas.microsoft.com/office/drawing/2014/main" xmlns="" id="{00000000-0008-0000-0500-000071000000}"/>
            </a:ext>
          </a:extLst>
        </xdr:cNvPr>
        <xdr:cNvCxnSpPr/>
      </xdr:nvCxnSpPr>
      <xdr:spPr bwMode="auto">
        <a:xfrm>
          <a:off x="5562600" y="61769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262086</xdr:rowOff>
    </xdr:from>
    <xdr:to>
      <xdr:col>29</xdr:col>
      <xdr:colOff>127000</xdr:colOff>
      <xdr:row>37</xdr:row>
      <xdr:rowOff>109038</xdr:rowOff>
    </xdr:to>
    <xdr:cxnSp macro="">
      <xdr:nvCxnSpPr>
        <xdr:cNvPr id="114" name="直線コネクタ 113">
          <a:extLst>
            <a:ext uri="{FF2B5EF4-FFF2-40B4-BE49-F238E27FC236}">
              <a16:creationId xmlns:a16="http://schemas.microsoft.com/office/drawing/2014/main" xmlns="" id="{00000000-0008-0000-0500-000072000000}"/>
            </a:ext>
          </a:extLst>
        </xdr:cNvPr>
        <xdr:cNvCxnSpPr/>
      </xdr:nvCxnSpPr>
      <xdr:spPr bwMode="auto">
        <a:xfrm>
          <a:off x="5003800" y="6872436"/>
          <a:ext cx="647700" cy="3613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239978</xdr:rowOff>
    </xdr:from>
    <xdr:ext cx="762000" cy="259045"/>
    <xdr:sp macro="" textlink="">
      <xdr:nvSpPr>
        <xdr:cNvPr id="115" name="人口1人当たり決算額の推移平均値テキスト445">
          <a:extLst>
            <a:ext uri="{FF2B5EF4-FFF2-40B4-BE49-F238E27FC236}">
              <a16:creationId xmlns:a16="http://schemas.microsoft.com/office/drawing/2014/main" xmlns="" id="{00000000-0008-0000-0500-000073000000}"/>
            </a:ext>
          </a:extLst>
        </xdr:cNvPr>
        <xdr:cNvSpPr txBox="1"/>
      </xdr:nvSpPr>
      <xdr:spPr>
        <a:xfrm>
          <a:off x="5740400" y="68503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52001</xdr:rowOff>
    </xdr:from>
    <xdr:to>
      <xdr:col>29</xdr:col>
      <xdr:colOff>177800</xdr:colOff>
      <xdr:row>36</xdr:row>
      <xdr:rowOff>153601</xdr:rowOff>
    </xdr:to>
    <xdr:sp macro="" textlink="">
      <xdr:nvSpPr>
        <xdr:cNvPr id="116" name="フローチャート: 判断 115">
          <a:extLst>
            <a:ext uri="{FF2B5EF4-FFF2-40B4-BE49-F238E27FC236}">
              <a16:creationId xmlns:a16="http://schemas.microsoft.com/office/drawing/2014/main" xmlns="" id="{00000000-0008-0000-0500-000074000000}"/>
            </a:ext>
          </a:extLst>
        </xdr:cNvPr>
        <xdr:cNvSpPr/>
      </xdr:nvSpPr>
      <xdr:spPr bwMode="auto">
        <a:xfrm>
          <a:off x="5600700" y="7005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159265</xdr:rowOff>
    </xdr:from>
    <xdr:to>
      <xdr:col>26</xdr:col>
      <xdr:colOff>50800</xdr:colOff>
      <xdr:row>35</xdr:row>
      <xdr:rowOff>262086</xdr:rowOff>
    </xdr:to>
    <xdr:cxnSp macro="">
      <xdr:nvCxnSpPr>
        <xdr:cNvPr id="117" name="直線コネクタ 116">
          <a:extLst>
            <a:ext uri="{FF2B5EF4-FFF2-40B4-BE49-F238E27FC236}">
              <a16:creationId xmlns:a16="http://schemas.microsoft.com/office/drawing/2014/main" xmlns="" id="{00000000-0008-0000-0500-000075000000}"/>
            </a:ext>
          </a:extLst>
        </xdr:cNvPr>
        <xdr:cNvCxnSpPr/>
      </xdr:nvCxnSpPr>
      <xdr:spPr bwMode="auto">
        <a:xfrm>
          <a:off x="4305300" y="6769615"/>
          <a:ext cx="698500" cy="1028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78372</xdr:rowOff>
    </xdr:from>
    <xdr:to>
      <xdr:col>26</xdr:col>
      <xdr:colOff>101600</xdr:colOff>
      <xdr:row>37</xdr:row>
      <xdr:rowOff>8522</xdr:rowOff>
    </xdr:to>
    <xdr:sp macro="" textlink="">
      <xdr:nvSpPr>
        <xdr:cNvPr id="118" name="フローチャート: 判断 117">
          <a:extLst>
            <a:ext uri="{FF2B5EF4-FFF2-40B4-BE49-F238E27FC236}">
              <a16:creationId xmlns:a16="http://schemas.microsoft.com/office/drawing/2014/main" xmlns="" id="{00000000-0008-0000-0500-000076000000}"/>
            </a:ext>
          </a:extLst>
        </xdr:cNvPr>
        <xdr:cNvSpPr/>
      </xdr:nvSpPr>
      <xdr:spPr bwMode="auto">
        <a:xfrm>
          <a:off x="4953000" y="7031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164749</xdr:rowOff>
    </xdr:from>
    <xdr:ext cx="736600" cy="259045"/>
    <xdr:sp macro="" textlink="">
      <xdr:nvSpPr>
        <xdr:cNvPr id="119" name="テキスト ボックス 118">
          <a:extLst>
            <a:ext uri="{FF2B5EF4-FFF2-40B4-BE49-F238E27FC236}">
              <a16:creationId xmlns:a16="http://schemas.microsoft.com/office/drawing/2014/main" xmlns="" id="{00000000-0008-0000-0500-000077000000}"/>
            </a:ext>
          </a:extLst>
        </xdr:cNvPr>
        <xdr:cNvSpPr txBox="1"/>
      </xdr:nvSpPr>
      <xdr:spPr>
        <a:xfrm>
          <a:off x="4622800" y="711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71417</xdr:rowOff>
    </xdr:from>
    <xdr:to>
      <xdr:col>22</xdr:col>
      <xdr:colOff>114300</xdr:colOff>
      <xdr:row>35</xdr:row>
      <xdr:rowOff>159265</xdr:rowOff>
    </xdr:to>
    <xdr:cxnSp macro="">
      <xdr:nvCxnSpPr>
        <xdr:cNvPr id="120" name="直線コネクタ 119">
          <a:extLst>
            <a:ext uri="{FF2B5EF4-FFF2-40B4-BE49-F238E27FC236}">
              <a16:creationId xmlns:a16="http://schemas.microsoft.com/office/drawing/2014/main" xmlns="" id="{00000000-0008-0000-0500-000078000000}"/>
            </a:ext>
          </a:extLst>
        </xdr:cNvPr>
        <xdr:cNvCxnSpPr/>
      </xdr:nvCxnSpPr>
      <xdr:spPr bwMode="auto">
        <a:xfrm>
          <a:off x="3606800" y="6681767"/>
          <a:ext cx="698500" cy="878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92692</xdr:rowOff>
    </xdr:from>
    <xdr:to>
      <xdr:col>22</xdr:col>
      <xdr:colOff>165100</xdr:colOff>
      <xdr:row>37</xdr:row>
      <xdr:rowOff>22842</xdr:rowOff>
    </xdr:to>
    <xdr:sp macro="" textlink="">
      <xdr:nvSpPr>
        <xdr:cNvPr id="121" name="フローチャート: 判断 120">
          <a:extLst>
            <a:ext uri="{FF2B5EF4-FFF2-40B4-BE49-F238E27FC236}">
              <a16:creationId xmlns:a16="http://schemas.microsoft.com/office/drawing/2014/main" xmlns="" id="{00000000-0008-0000-0500-000079000000}"/>
            </a:ext>
          </a:extLst>
        </xdr:cNvPr>
        <xdr:cNvSpPr/>
      </xdr:nvSpPr>
      <xdr:spPr bwMode="auto">
        <a:xfrm>
          <a:off x="4254500" y="7045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7619</xdr:rowOff>
    </xdr:from>
    <xdr:ext cx="762000" cy="259045"/>
    <xdr:sp macro="" textlink="">
      <xdr:nvSpPr>
        <xdr:cNvPr id="122" name="テキスト ボックス 121">
          <a:extLst>
            <a:ext uri="{FF2B5EF4-FFF2-40B4-BE49-F238E27FC236}">
              <a16:creationId xmlns:a16="http://schemas.microsoft.com/office/drawing/2014/main" xmlns="" id="{00000000-0008-0000-0500-00007A000000}"/>
            </a:ext>
          </a:extLst>
        </xdr:cNvPr>
        <xdr:cNvSpPr txBox="1"/>
      </xdr:nvSpPr>
      <xdr:spPr>
        <a:xfrm>
          <a:off x="3924300" y="713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71417</xdr:rowOff>
    </xdr:from>
    <xdr:to>
      <xdr:col>18</xdr:col>
      <xdr:colOff>177800</xdr:colOff>
      <xdr:row>35</xdr:row>
      <xdr:rowOff>181129</xdr:rowOff>
    </xdr:to>
    <xdr:cxnSp macro="">
      <xdr:nvCxnSpPr>
        <xdr:cNvPr id="123" name="直線コネクタ 122">
          <a:extLst>
            <a:ext uri="{FF2B5EF4-FFF2-40B4-BE49-F238E27FC236}">
              <a16:creationId xmlns:a16="http://schemas.microsoft.com/office/drawing/2014/main" xmlns="" id="{00000000-0008-0000-0500-00007B000000}"/>
            </a:ext>
          </a:extLst>
        </xdr:cNvPr>
        <xdr:cNvCxnSpPr/>
      </xdr:nvCxnSpPr>
      <xdr:spPr bwMode="auto">
        <a:xfrm flipV="1">
          <a:off x="2908300" y="6681767"/>
          <a:ext cx="698500" cy="1097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94994</xdr:rowOff>
    </xdr:from>
    <xdr:to>
      <xdr:col>19</xdr:col>
      <xdr:colOff>38100</xdr:colOff>
      <xdr:row>37</xdr:row>
      <xdr:rowOff>25144</xdr:rowOff>
    </xdr:to>
    <xdr:sp macro="" textlink="">
      <xdr:nvSpPr>
        <xdr:cNvPr id="124" name="フローチャート: 判断 123">
          <a:extLst>
            <a:ext uri="{FF2B5EF4-FFF2-40B4-BE49-F238E27FC236}">
              <a16:creationId xmlns:a16="http://schemas.microsoft.com/office/drawing/2014/main" xmlns="" id="{00000000-0008-0000-0500-00007C000000}"/>
            </a:ext>
          </a:extLst>
        </xdr:cNvPr>
        <xdr:cNvSpPr/>
      </xdr:nvSpPr>
      <xdr:spPr bwMode="auto">
        <a:xfrm>
          <a:off x="3556000" y="7048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9921</xdr:rowOff>
    </xdr:from>
    <xdr:ext cx="762000" cy="259045"/>
    <xdr:sp macro="" textlink="">
      <xdr:nvSpPr>
        <xdr:cNvPr id="125" name="テキスト ボックス 124">
          <a:extLst>
            <a:ext uri="{FF2B5EF4-FFF2-40B4-BE49-F238E27FC236}">
              <a16:creationId xmlns:a16="http://schemas.microsoft.com/office/drawing/2014/main" xmlns="" id="{00000000-0008-0000-0500-00007D000000}"/>
            </a:ext>
          </a:extLst>
        </xdr:cNvPr>
        <xdr:cNvSpPr txBox="1"/>
      </xdr:nvSpPr>
      <xdr:spPr>
        <a:xfrm>
          <a:off x="3225800" y="713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108122</xdr:rowOff>
    </xdr:from>
    <xdr:to>
      <xdr:col>15</xdr:col>
      <xdr:colOff>101600</xdr:colOff>
      <xdr:row>37</xdr:row>
      <xdr:rowOff>38272</xdr:rowOff>
    </xdr:to>
    <xdr:sp macro="" textlink="">
      <xdr:nvSpPr>
        <xdr:cNvPr id="126" name="フローチャート: 判断 125">
          <a:extLst>
            <a:ext uri="{FF2B5EF4-FFF2-40B4-BE49-F238E27FC236}">
              <a16:creationId xmlns:a16="http://schemas.microsoft.com/office/drawing/2014/main" xmlns="" id="{00000000-0008-0000-0500-00007E000000}"/>
            </a:ext>
          </a:extLst>
        </xdr:cNvPr>
        <xdr:cNvSpPr/>
      </xdr:nvSpPr>
      <xdr:spPr bwMode="auto">
        <a:xfrm>
          <a:off x="2857500" y="7061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23049</xdr:rowOff>
    </xdr:from>
    <xdr:ext cx="762000" cy="259045"/>
    <xdr:sp macro="" textlink="">
      <xdr:nvSpPr>
        <xdr:cNvPr id="127" name="テキスト ボックス 126">
          <a:extLst>
            <a:ext uri="{FF2B5EF4-FFF2-40B4-BE49-F238E27FC236}">
              <a16:creationId xmlns:a16="http://schemas.microsoft.com/office/drawing/2014/main" xmlns="" id="{00000000-0008-0000-0500-00007F000000}"/>
            </a:ext>
          </a:extLst>
        </xdr:cNvPr>
        <xdr:cNvSpPr txBox="1"/>
      </xdr:nvSpPr>
      <xdr:spPr>
        <a:xfrm>
          <a:off x="2527300" y="714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xmlns=""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xmlns=""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xmlns=""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xmlns=""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xmlns=""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58238</xdr:rowOff>
    </xdr:from>
    <xdr:to>
      <xdr:col>29</xdr:col>
      <xdr:colOff>177800</xdr:colOff>
      <xdr:row>37</xdr:row>
      <xdr:rowOff>159838</xdr:rowOff>
    </xdr:to>
    <xdr:sp macro="" textlink="">
      <xdr:nvSpPr>
        <xdr:cNvPr id="133" name="楕円 132">
          <a:extLst>
            <a:ext uri="{FF2B5EF4-FFF2-40B4-BE49-F238E27FC236}">
              <a16:creationId xmlns:a16="http://schemas.microsoft.com/office/drawing/2014/main" xmlns="" id="{00000000-0008-0000-0500-000085000000}"/>
            </a:ext>
          </a:extLst>
        </xdr:cNvPr>
        <xdr:cNvSpPr/>
      </xdr:nvSpPr>
      <xdr:spPr bwMode="auto">
        <a:xfrm>
          <a:off x="5600700" y="71829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30315</xdr:rowOff>
    </xdr:from>
    <xdr:ext cx="762000" cy="259045"/>
    <xdr:sp macro="" textlink="">
      <xdr:nvSpPr>
        <xdr:cNvPr id="134" name="人口1人当たり決算額の推移該当値テキスト445">
          <a:extLst>
            <a:ext uri="{FF2B5EF4-FFF2-40B4-BE49-F238E27FC236}">
              <a16:creationId xmlns:a16="http://schemas.microsoft.com/office/drawing/2014/main" xmlns="" id="{00000000-0008-0000-0500-000086000000}"/>
            </a:ext>
          </a:extLst>
        </xdr:cNvPr>
        <xdr:cNvSpPr txBox="1"/>
      </xdr:nvSpPr>
      <xdr:spPr>
        <a:xfrm>
          <a:off x="5740400" y="715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211286</xdr:rowOff>
    </xdr:from>
    <xdr:to>
      <xdr:col>26</xdr:col>
      <xdr:colOff>101600</xdr:colOff>
      <xdr:row>35</xdr:row>
      <xdr:rowOff>312886</xdr:rowOff>
    </xdr:to>
    <xdr:sp macro="" textlink="">
      <xdr:nvSpPr>
        <xdr:cNvPr id="135" name="楕円 134">
          <a:extLst>
            <a:ext uri="{FF2B5EF4-FFF2-40B4-BE49-F238E27FC236}">
              <a16:creationId xmlns:a16="http://schemas.microsoft.com/office/drawing/2014/main" xmlns="" id="{00000000-0008-0000-0500-000087000000}"/>
            </a:ext>
          </a:extLst>
        </xdr:cNvPr>
        <xdr:cNvSpPr/>
      </xdr:nvSpPr>
      <xdr:spPr bwMode="auto">
        <a:xfrm>
          <a:off x="4953000" y="68216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323063</xdr:rowOff>
    </xdr:from>
    <xdr:ext cx="736600" cy="259045"/>
    <xdr:sp macro="" textlink="">
      <xdr:nvSpPr>
        <xdr:cNvPr id="136" name="テキスト ボックス 135">
          <a:extLst>
            <a:ext uri="{FF2B5EF4-FFF2-40B4-BE49-F238E27FC236}">
              <a16:creationId xmlns:a16="http://schemas.microsoft.com/office/drawing/2014/main" xmlns="" id="{00000000-0008-0000-0500-000088000000}"/>
            </a:ext>
          </a:extLst>
        </xdr:cNvPr>
        <xdr:cNvSpPr txBox="1"/>
      </xdr:nvSpPr>
      <xdr:spPr>
        <a:xfrm>
          <a:off x="4622800" y="6590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108465</xdr:rowOff>
    </xdr:from>
    <xdr:to>
      <xdr:col>22</xdr:col>
      <xdr:colOff>165100</xdr:colOff>
      <xdr:row>35</xdr:row>
      <xdr:rowOff>210065</xdr:rowOff>
    </xdr:to>
    <xdr:sp macro="" textlink="">
      <xdr:nvSpPr>
        <xdr:cNvPr id="137" name="楕円 136">
          <a:extLst>
            <a:ext uri="{FF2B5EF4-FFF2-40B4-BE49-F238E27FC236}">
              <a16:creationId xmlns:a16="http://schemas.microsoft.com/office/drawing/2014/main" xmlns="" id="{00000000-0008-0000-0500-000089000000}"/>
            </a:ext>
          </a:extLst>
        </xdr:cNvPr>
        <xdr:cNvSpPr/>
      </xdr:nvSpPr>
      <xdr:spPr bwMode="auto">
        <a:xfrm>
          <a:off x="4254500" y="67188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220242</xdr:rowOff>
    </xdr:from>
    <xdr:ext cx="762000" cy="259045"/>
    <xdr:sp macro="" textlink="">
      <xdr:nvSpPr>
        <xdr:cNvPr id="138" name="テキスト ボックス 137">
          <a:extLst>
            <a:ext uri="{FF2B5EF4-FFF2-40B4-BE49-F238E27FC236}">
              <a16:creationId xmlns:a16="http://schemas.microsoft.com/office/drawing/2014/main" xmlns="" id="{00000000-0008-0000-0500-00008A000000}"/>
            </a:ext>
          </a:extLst>
        </xdr:cNvPr>
        <xdr:cNvSpPr txBox="1"/>
      </xdr:nvSpPr>
      <xdr:spPr>
        <a:xfrm>
          <a:off x="3924300" y="648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20617</xdr:rowOff>
    </xdr:from>
    <xdr:to>
      <xdr:col>19</xdr:col>
      <xdr:colOff>38100</xdr:colOff>
      <xdr:row>35</xdr:row>
      <xdr:rowOff>122217</xdr:rowOff>
    </xdr:to>
    <xdr:sp macro="" textlink="">
      <xdr:nvSpPr>
        <xdr:cNvPr id="139" name="楕円 138">
          <a:extLst>
            <a:ext uri="{FF2B5EF4-FFF2-40B4-BE49-F238E27FC236}">
              <a16:creationId xmlns:a16="http://schemas.microsoft.com/office/drawing/2014/main" xmlns="" id="{00000000-0008-0000-0500-00008B000000}"/>
            </a:ext>
          </a:extLst>
        </xdr:cNvPr>
        <xdr:cNvSpPr/>
      </xdr:nvSpPr>
      <xdr:spPr bwMode="auto">
        <a:xfrm>
          <a:off x="3556000" y="66309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132395</xdr:rowOff>
    </xdr:from>
    <xdr:ext cx="762000" cy="259045"/>
    <xdr:sp macro="" textlink="">
      <xdr:nvSpPr>
        <xdr:cNvPr id="140" name="テキスト ボックス 139">
          <a:extLst>
            <a:ext uri="{FF2B5EF4-FFF2-40B4-BE49-F238E27FC236}">
              <a16:creationId xmlns:a16="http://schemas.microsoft.com/office/drawing/2014/main" xmlns="" id="{00000000-0008-0000-0500-00008C000000}"/>
            </a:ext>
          </a:extLst>
        </xdr:cNvPr>
        <xdr:cNvSpPr txBox="1"/>
      </xdr:nvSpPr>
      <xdr:spPr>
        <a:xfrm>
          <a:off x="3225800" y="639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130329</xdr:rowOff>
    </xdr:from>
    <xdr:to>
      <xdr:col>15</xdr:col>
      <xdr:colOff>101600</xdr:colOff>
      <xdr:row>35</xdr:row>
      <xdr:rowOff>231929</xdr:rowOff>
    </xdr:to>
    <xdr:sp macro="" textlink="">
      <xdr:nvSpPr>
        <xdr:cNvPr id="141" name="楕円 140">
          <a:extLst>
            <a:ext uri="{FF2B5EF4-FFF2-40B4-BE49-F238E27FC236}">
              <a16:creationId xmlns:a16="http://schemas.microsoft.com/office/drawing/2014/main" xmlns="" id="{00000000-0008-0000-0500-00008D000000}"/>
            </a:ext>
          </a:extLst>
        </xdr:cNvPr>
        <xdr:cNvSpPr/>
      </xdr:nvSpPr>
      <xdr:spPr bwMode="auto">
        <a:xfrm>
          <a:off x="2857500" y="67406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242106</xdr:rowOff>
    </xdr:from>
    <xdr:ext cx="762000" cy="259045"/>
    <xdr:sp macro="" textlink="">
      <xdr:nvSpPr>
        <xdr:cNvPr id="142" name="テキスト ボックス 141">
          <a:extLst>
            <a:ext uri="{FF2B5EF4-FFF2-40B4-BE49-F238E27FC236}">
              <a16:creationId xmlns:a16="http://schemas.microsoft.com/office/drawing/2014/main" xmlns="" id="{00000000-0008-0000-0500-00008E000000}"/>
            </a:ext>
          </a:extLst>
        </xdr:cNvPr>
        <xdr:cNvSpPr txBox="1"/>
      </xdr:nvSpPr>
      <xdr:spPr>
        <a:xfrm>
          <a:off x="2527300" y="6509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5,147
5,127
14.26
11,321,029
11,060,892
219,731
3,077,013
23,145,496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xmlns=""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xmlns=""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149263</xdr:rowOff>
    </xdr:from>
    <xdr:to>
      <xdr:col>24</xdr:col>
      <xdr:colOff>62865</xdr:colOff>
      <xdr:row>38</xdr:row>
      <xdr:rowOff>54600</xdr:rowOff>
    </xdr:to>
    <xdr:cxnSp macro="">
      <xdr:nvCxnSpPr>
        <xdr:cNvPr id="56" name="直線コネクタ 55">
          <a:extLst>
            <a:ext uri="{FF2B5EF4-FFF2-40B4-BE49-F238E27FC236}">
              <a16:creationId xmlns:a16="http://schemas.microsoft.com/office/drawing/2014/main" xmlns="" id="{00000000-0008-0000-0600-000038000000}"/>
            </a:ext>
          </a:extLst>
        </xdr:cNvPr>
        <xdr:cNvCxnSpPr/>
      </xdr:nvCxnSpPr>
      <xdr:spPr>
        <a:xfrm flipV="1">
          <a:off x="4633595" y="5292763"/>
          <a:ext cx="1270" cy="1276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58427</xdr:rowOff>
    </xdr:from>
    <xdr:ext cx="534377" cy="259045"/>
    <xdr:sp macro="" textlink="">
      <xdr:nvSpPr>
        <xdr:cNvPr id="57" name="人件費最小値テキスト">
          <a:extLst>
            <a:ext uri="{FF2B5EF4-FFF2-40B4-BE49-F238E27FC236}">
              <a16:creationId xmlns:a16="http://schemas.microsoft.com/office/drawing/2014/main" xmlns="" id="{00000000-0008-0000-0600-000039000000}"/>
            </a:ext>
          </a:extLst>
        </xdr:cNvPr>
        <xdr:cNvSpPr txBox="1"/>
      </xdr:nvSpPr>
      <xdr:spPr>
        <a:xfrm>
          <a:off x="4686300" y="657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54600</xdr:rowOff>
    </xdr:from>
    <xdr:to>
      <xdr:col>24</xdr:col>
      <xdr:colOff>152400</xdr:colOff>
      <xdr:row>38</xdr:row>
      <xdr:rowOff>54600</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a:off x="4546600" y="656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95940</xdr:rowOff>
    </xdr:from>
    <xdr:ext cx="599010" cy="259045"/>
    <xdr:sp macro="" textlink="">
      <xdr:nvSpPr>
        <xdr:cNvPr id="59" name="人件費最大値テキスト">
          <a:extLst>
            <a:ext uri="{FF2B5EF4-FFF2-40B4-BE49-F238E27FC236}">
              <a16:creationId xmlns:a16="http://schemas.microsoft.com/office/drawing/2014/main" xmlns="" id="{00000000-0008-0000-0600-00003B000000}"/>
            </a:ext>
          </a:extLst>
        </xdr:cNvPr>
        <xdr:cNvSpPr txBox="1"/>
      </xdr:nvSpPr>
      <xdr:spPr>
        <a:xfrm>
          <a:off x="4686300" y="5067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149263</xdr:rowOff>
    </xdr:from>
    <xdr:to>
      <xdr:col>24</xdr:col>
      <xdr:colOff>152400</xdr:colOff>
      <xdr:row>30</xdr:row>
      <xdr:rowOff>149263</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a:off x="4546600" y="529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6243</xdr:rowOff>
    </xdr:from>
    <xdr:to>
      <xdr:col>24</xdr:col>
      <xdr:colOff>63500</xdr:colOff>
      <xdr:row>36</xdr:row>
      <xdr:rowOff>53731</xdr:rowOff>
    </xdr:to>
    <xdr:cxnSp macro="">
      <xdr:nvCxnSpPr>
        <xdr:cNvPr id="61" name="直線コネクタ 60">
          <a:extLst>
            <a:ext uri="{FF2B5EF4-FFF2-40B4-BE49-F238E27FC236}">
              <a16:creationId xmlns:a16="http://schemas.microsoft.com/office/drawing/2014/main" xmlns="" id="{00000000-0008-0000-0600-00003D000000}"/>
            </a:ext>
          </a:extLst>
        </xdr:cNvPr>
        <xdr:cNvCxnSpPr/>
      </xdr:nvCxnSpPr>
      <xdr:spPr>
        <a:xfrm flipV="1">
          <a:off x="3797300" y="6178443"/>
          <a:ext cx="838200" cy="47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23004</xdr:rowOff>
    </xdr:from>
    <xdr:ext cx="599010" cy="259045"/>
    <xdr:sp macro="" textlink="">
      <xdr:nvSpPr>
        <xdr:cNvPr id="62" name="人件費平均値テキスト">
          <a:extLst>
            <a:ext uri="{FF2B5EF4-FFF2-40B4-BE49-F238E27FC236}">
              <a16:creationId xmlns:a16="http://schemas.microsoft.com/office/drawing/2014/main" xmlns="" id="{00000000-0008-0000-0600-00003E000000}"/>
            </a:ext>
          </a:extLst>
        </xdr:cNvPr>
        <xdr:cNvSpPr txBox="1"/>
      </xdr:nvSpPr>
      <xdr:spPr>
        <a:xfrm>
          <a:off x="4686300" y="5852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127</xdr:rowOff>
    </xdr:from>
    <xdr:to>
      <xdr:col>24</xdr:col>
      <xdr:colOff>114300</xdr:colOff>
      <xdr:row>35</xdr:row>
      <xdr:rowOff>101727</xdr:rowOff>
    </xdr:to>
    <xdr:sp macro="" textlink="">
      <xdr:nvSpPr>
        <xdr:cNvPr id="63" name="フローチャート: 判断 62">
          <a:extLst>
            <a:ext uri="{FF2B5EF4-FFF2-40B4-BE49-F238E27FC236}">
              <a16:creationId xmlns:a16="http://schemas.microsoft.com/office/drawing/2014/main" xmlns="" id="{00000000-0008-0000-0600-00003F000000}"/>
            </a:ext>
          </a:extLst>
        </xdr:cNvPr>
        <xdr:cNvSpPr/>
      </xdr:nvSpPr>
      <xdr:spPr>
        <a:xfrm>
          <a:off x="45847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53731</xdr:rowOff>
    </xdr:from>
    <xdr:to>
      <xdr:col>19</xdr:col>
      <xdr:colOff>177800</xdr:colOff>
      <xdr:row>36</xdr:row>
      <xdr:rowOff>164960</xdr:rowOff>
    </xdr:to>
    <xdr:cxnSp macro="">
      <xdr:nvCxnSpPr>
        <xdr:cNvPr id="64" name="直線コネクタ 63">
          <a:extLst>
            <a:ext uri="{FF2B5EF4-FFF2-40B4-BE49-F238E27FC236}">
              <a16:creationId xmlns:a16="http://schemas.microsoft.com/office/drawing/2014/main" xmlns="" id="{00000000-0008-0000-0600-000040000000}"/>
            </a:ext>
          </a:extLst>
        </xdr:cNvPr>
        <xdr:cNvCxnSpPr/>
      </xdr:nvCxnSpPr>
      <xdr:spPr>
        <a:xfrm flipV="1">
          <a:off x="2908300" y="6225931"/>
          <a:ext cx="889000" cy="11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8852</xdr:rowOff>
    </xdr:from>
    <xdr:to>
      <xdr:col>20</xdr:col>
      <xdr:colOff>38100</xdr:colOff>
      <xdr:row>35</xdr:row>
      <xdr:rowOff>110452</xdr:rowOff>
    </xdr:to>
    <xdr:sp macro="" textlink="">
      <xdr:nvSpPr>
        <xdr:cNvPr id="65" name="フローチャート: 判断 64">
          <a:extLst>
            <a:ext uri="{FF2B5EF4-FFF2-40B4-BE49-F238E27FC236}">
              <a16:creationId xmlns:a16="http://schemas.microsoft.com/office/drawing/2014/main" xmlns="" id="{00000000-0008-0000-0600-000041000000}"/>
            </a:ext>
          </a:extLst>
        </xdr:cNvPr>
        <xdr:cNvSpPr/>
      </xdr:nvSpPr>
      <xdr:spPr>
        <a:xfrm>
          <a:off x="3746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126979</xdr:rowOff>
    </xdr:from>
    <xdr:ext cx="599010" cy="259045"/>
    <xdr:sp macro="" textlink="">
      <xdr:nvSpPr>
        <xdr:cNvPr id="66" name="テキスト ボックス 65">
          <a:extLst>
            <a:ext uri="{FF2B5EF4-FFF2-40B4-BE49-F238E27FC236}">
              <a16:creationId xmlns:a16="http://schemas.microsoft.com/office/drawing/2014/main" xmlns="" id="{00000000-0008-0000-0600-000042000000}"/>
            </a:ext>
          </a:extLst>
        </xdr:cNvPr>
        <xdr:cNvSpPr txBox="1"/>
      </xdr:nvSpPr>
      <xdr:spPr>
        <a:xfrm>
          <a:off x="3497795" y="578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164960</xdr:rowOff>
    </xdr:from>
    <xdr:to>
      <xdr:col>15</xdr:col>
      <xdr:colOff>50800</xdr:colOff>
      <xdr:row>37</xdr:row>
      <xdr:rowOff>109715</xdr:rowOff>
    </xdr:to>
    <xdr:cxnSp macro="">
      <xdr:nvCxnSpPr>
        <xdr:cNvPr id="67" name="直線コネクタ 66">
          <a:extLst>
            <a:ext uri="{FF2B5EF4-FFF2-40B4-BE49-F238E27FC236}">
              <a16:creationId xmlns:a16="http://schemas.microsoft.com/office/drawing/2014/main" xmlns="" id="{00000000-0008-0000-0600-000043000000}"/>
            </a:ext>
          </a:extLst>
        </xdr:cNvPr>
        <xdr:cNvCxnSpPr/>
      </xdr:nvCxnSpPr>
      <xdr:spPr>
        <a:xfrm flipV="1">
          <a:off x="2019300" y="6337160"/>
          <a:ext cx="889000" cy="11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44902</xdr:rowOff>
    </xdr:from>
    <xdr:to>
      <xdr:col>15</xdr:col>
      <xdr:colOff>101600</xdr:colOff>
      <xdr:row>35</xdr:row>
      <xdr:rowOff>146502</xdr:rowOff>
    </xdr:to>
    <xdr:sp macro="" textlink="">
      <xdr:nvSpPr>
        <xdr:cNvPr id="68" name="フローチャート: 判断 67">
          <a:extLst>
            <a:ext uri="{FF2B5EF4-FFF2-40B4-BE49-F238E27FC236}">
              <a16:creationId xmlns:a16="http://schemas.microsoft.com/office/drawing/2014/main" xmlns="" id="{00000000-0008-0000-0600-000044000000}"/>
            </a:ext>
          </a:extLst>
        </xdr:cNvPr>
        <xdr:cNvSpPr/>
      </xdr:nvSpPr>
      <xdr:spPr>
        <a:xfrm>
          <a:off x="2857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163029</xdr:rowOff>
    </xdr:from>
    <xdr:ext cx="599010" cy="259045"/>
    <xdr:sp macro="" textlink="">
      <xdr:nvSpPr>
        <xdr:cNvPr id="69" name="テキスト ボックス 68">
          <a:extLst>
            <a:ext uri="{FF2B5EF4-FFF2-40B4-BE49-F238E27FC236}">
              <a16:creationId xmlns:a16="http://schemas.microsoft.com/office/drawing/2014/main" xmlns="" id="{00000000-0008-0000-0600-000045000000}"/>
            </a:ext>
          </a:extLst>
        </xdr:cNvPr>
        <xdr:cNvSpPr txBox="1"/>
      </xdr:nvSpPr>
      <xdr:spPr>
        <a:xfrm>
          <a:off x="2608795" y="5820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71516</xdr:rowOff>
    </xdr:from>
    <xdr:to>
      <xdr:col>10</xdr:col>
      <xdr:colOff>114300</xdr:colOff>
      <xdr:row>37</xdr:row>
      <xdr:rowOff>109715</xdr:rowOff>
    </xdr:to>
    <xdr:cxnSp macro="">
      <xdr:nvCxnSpPr>
        <xdr:cNvPr id="70" name="直線コネクタ 69">
          <a:extLst>
            <a:ext uri="{FF2B5EF4-FFF2-40B4-BE49-F238E27FC236}">
              <a16:creationId xmlns:a16="http://schemas.microsoft.com/office/drawing/2014/main" xmlns="" id="{00000000-0008-0000-0600-000046000000}"/>
            </a:ext>
          </a:extLst>
        </xdr:cNvPr>
        <xdr:cNvCxnSpPr/>
      </xdr:nvCxnSpPr>
      <xdr:spPr>
        <a:xfrm>
          <a:off x="1130300" y="6415166"/>
          <a:ext cx="889000" cy="3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143307</xdr:rowOff>
    </xdr:from>
    <xdr:to>
      <xdr:col>10</xdr:col>
      <xdr:colOff>165100</xdr:colOff>
      <xdr:row>36</xdr:row>
      <xdr:rowOff>73457</xdr:rowOff>
    </xdr:to>
    <xdr:sp macro="" textlink="">
      <xdr:nvSpPr>
        <xdr:cNvPr id="71" name="フローチャート: 判断 70">
          <a:extLst>
            <a:ext uri="{FF2B5EF4-FFF2-40B4-BE49-F238E27FC236}">
              <a16:creationId xmlns:a16="http://schemas.microsoft.com/office/drawing/2014/main" xmlns="" id="{00000000-0008-0000-0600-000047000000}"/>
            </a:ext>
          </a:extLst>
        </xdr:cNvPr>
        <xdr:cNvSpPr/>
      </xdr:nvSpPr>
      <xdr:spPr>
        <a:xfrm>
          <a:off x="1968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89984</xdr:rowOff>
    </xdr:from>
    <xdr:ext cx="599010" cy="259045"/>
    <xdr:sp macro="" textlink="">
      <xdr:nvSpPr>
        <xdr:cNvPr id="72" name="テキスト ボックス 71">
          <a:extLst>
            <a:ext uri="{FF2B5EF4-FFF2-40B4-BE49-F238E27FC236}">
              <a16:creationId xmlns:a16="http://schemas.microsoft.com/office/drawing/2014/main" xmlns="" id="{00000000-0008-0000-0600-000048000000}"/>
            </a:ext>
          </a:extLst>
        </xdr:cNvPr>
        <xdr:cNvSpPr txBox="1"/>
      </xdr:nvSpPr>
      <xdr:spPr>
        <a:xfrm>
          <a:off x="1719795" y="5919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170175</xdr:rowOff>
    </xdr:from>
    <xdr:to>
      <xdr:col>6</xdr:col>
      <xdr:colOff>38100</xdr:colOff>
      <xdr:row>36</xdr:row>
      <xdr:rowOff>100325</xdr:rowOff>
    </xdr:to>
    <xdr:sp macro="" textlink="">
      <xdr:nvSpPr>
        <xdr:cNvPr id="73" name="フローチャート: 判断 72">
          <a:extLst>
            <a:ext uri="{FF2B5EF4-FFF2-40B4-BE49-F238E27FC236}">
              <a16:creationId xmlns:a16="http://schemas.microsoft.com/office/drawing/2014/main" xmlns="" id="{00000000-0008-0000-0600-000049000000}"/>
            </a:ext>
          </a:extLst>
        </xdr:cNvPr>
        <xdr:cNvSpPr/>
      </xdr:nvSpPr>
      <xdr:spPr>
        <a:xfrm>
          <a:off x="1079500" y="617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116852</xdr:rowOff>
    </xdr:from>
    <xdr:ext cx="599010"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830795" y="5946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126893</xdr:rowOff>
    </xdr:from>
    <xdr:to>
      <xdr:col>24</xdr:col>
      <xdr:colOff>114300</xdr:colOff>
      <xdr:row>36</xdr:row>
      <xdr:rowOff>57043</xdr:rowOff>
    </xdr:to>
    <xdr:sp macro="" textlink="">
      <xdr:nvSpPr>
        <xdr:cNvPr id="80" name="楕円 79">
          <a:extLst>
            <a:ext uri="{FF2B5EF4-FFF2-40B4-BE49-F238E27FC236}">
              <a16:creationId xmlns:a16="http://schemas.microsoft.com/office/drawing/2014/main" xmlns="" id="{00000000-0008-0000-0600-000050000000}"/>
            </a:ext>
          </a:extLst>
        </xdr:cNvPr>
        <xdr:cNvSpPr/>
      </xdr:nvSpPr>
      <xdr:spPr>
        <a:xfrm>
          <a:off x="4584700" y="612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105320</xdr:rowOff>
    </xdr:from>
    <xdr:ext cx="599010" cy="259045"/>
    <xdr:sp macro="" textlink="">
      <xdr:nvSpPr>
        <xdr:cNvPr id="81" name="人件費該当値テキスト">
          <a:extLst>
            <a:ext uri="{FF2B5EF4-FFF2-40B4-BE49-F238E27FC236}">
              <a16:creationId xmlns:a16="http://schemas.microsoft.com/office/drawing/2014/main" xmlns="" id="{00000000-0008-0000-0600-000051000000}"/>
            </a:ext>
          </a:extLst>
        </xdr:cNvPr>
        <xdr:cNvSpPr txBox="1"/>
      </xdr:nvSpPr>
      <xdr:spPr>
        <a:xfrm>
          <a:off x="4686300" y="6106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2931</xdr:rowOff>
    </xdr:from>
    <xdr:to>
      <xdr:col>20</xdr:col>
      <xdr:colOff>38100</xdr:colOff>
      <xdr:row>36</xdr:row>
      <xdr:rowOff>104531</xdr:rowOff>
    </xdr:to>
    <xdr:sp macro="" textlink="">
      <xdr:nvSpPr>
        <xdr:cNvPr id="82" name="楕円 81">
          <a:extLst>
            <a:ext uri="{FF2B5EF4-FFF2-40B4-BE49-F238E27FC236}">
              <a16:creationId xmlns:a16="http://schemas.microsoft.com/office/drawing/2014/main" xmlns="" id="{00000000-0008-0000-0600-000052000000}"/>
            </a:ext>
          </a:extLst>
        </xdr:cNvPr>
        <xdr:cNvSpPr/>
      </xdr:nvSpPr>
      <xdr:spPr>
        <a:xfrm>
          <a:off x="3746500" y="617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95658</xdr:rowOff>
    </xdr:from>
    <xdr:ext cx="599010" cy="259045"/>
    <xdr:sp macro="" textlink="">
      <xdr:nvSpPr>
        <xdr:cNvPr id="83" name="テキスト ボックス 82">
          <a:extLst>
            <a:ext uri="{FF2B5EF4-FFF2-40B4-BE49-F238E27FC236}">
              <a16:creationId xmlns:a16="http://schemas.microsoft.com/office/drawing/2014/main" xmlns="" id="{00000000-0008-0000-0600-000053000000}"/>
            </a:ext>
          </a:extLst>
        </xdr:cNvPr>
        <xdr:cNvSpPr txBox="1"/>
      </xdr:nvSpPr>
      <xdr:spPr>
        <a:xfrm>
          <a:off x="3497795" y="6267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114160</xdr:rowOff>
    </xdr:from>
    <xdr:to>
      <xdr:col>15</xdr:col>
      <xdr:colOff>101600</xdr:colOff>
      <xdr:row>37</xdr:row>
      <xdr:rowOff>44310</xdr:rowOff>
    </xdr:to>
    <xdr:sp macro="" textlink="">
      <xdr:nvSpPr>
        <xdr:cNvPr id="84" name="楕円 83">
          <a:extLst>
            <a:ext uri="{FF2B5EF4-FFF2-40B4-BE49-F238E27FC236}">
              <a16:creationId xmlns:a16="http://schemas.microsoft.com/office/drawing/2014/main" xmlns="" id="{00000000-0008-0000-0600-000054000000}"/>
            </a:ext>
          </a:extLst>
        </xdr:cNvPr>
        <xdr:cNvSpPr/>
      </xdr:nvSpPr>
      <xdr:spPr>
        <a:xfrm>
          <a:off x="2857500" y="62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35437</xdr:rowOff>
    </xdr:from>
    <xdr:ext cx="599010" cy="259045"/>
    <xdr:sp macro="" textlink="">
      <xdr:nvSpPr>
        <xdr:cNvPr id="85" name="テキスト ボックス 84">
          <a:extLst>
            <a:ext uri="{FF2B5EF4-FFF2-40B4-BE49-F238E27FC236}">
              <a16:creationId xmlns:a16="http://schemas.microsoft.com/office/drawing/2014/main" xmlns="" id="{00000000-0008-0000-0600-000055000000}"/>
            </a:ext>
          </a:extLst>
        </xdr:cNvPr>
        <xdr:cNvSpPr txBox="1"/>
      </xdr:nvSpPr>
      <xdr:spPr>
        <a:xfrm>
          <a:off x="2608795" y="6379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58915</xdr:rowOff>
    </xdr:from>
    <xdr:to>
      <xdr:col>10</xdr:col>
      <xdr:colOff>165100</xdr:colOff>
      <xdr:row>37</xdr:row>
      <xdr:rowOff>160516</xdr:rowOff>
    </xdr:to>
    <xdr:sp macro="" textlink="">
      <xdr:nvSpPr>
        <xdr:cNvPr id="86" name="楕円 85">
          <a:extLst>
            <a:ext uri="{FF2B5EF4-FFF2-40B4-BE49-F238E27FC236}">
              <a16:creationId xmlns:a16="http://schemas.microsoft.com/office/drawing/2014/main" xmlns="" id="{00000000-0008-0000-0600-000056000000}"/>
            </a:ext>
          </a:extLst>
        </xdr:cNvPr>
        <xdr:cNvSpPr/>
      </xdr:nvSpPr>
      <xdr:spPr>
        <a:xfrm>
          <a:off x="1968500" y="640256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151642</xdr:rowOff>
    </xdr:from>
    <xdr:ext cx="534377"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1752111" y="649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20716</xdr:rowOff>
    </xdr:from>
    <xdr:to>
      <xdr:col>6</xdr:col>
      <xdr:colOff>38100</xdr:colOff>
      <xdr:row>37</xdr:row>
      <xdr:rowOff>122316</xdr:rowOff>
    </xdr:to>
    <xdr:sp macro="" textlink="">
      <xdr:nvSpPr>
        <xdr:cNvPr id="88" name="楕円 87">
          <a:extLst>
            <a:ext uri="{FF2B5EF4-FFF2-40B4-BE49-F238E27FC236}">
              <a16:creationId xmlns:a16="http://schemas.microsoft.com/office/drawing/2014/main" xmlns="" id="{00000000-0008-0000-0600-000058000000}"/>
            </a:ext>
          </a:extLst>
        </xdr:cNvPr>
        <xdr:cNvSpPr/>
      </xdr:nvSpPr>
      <xdr:spPr>
        <a:xfrm>
          <a:off x="1079500" y="636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113443</xdr:rowOff>
    </xdr:from>
    <xdr:ext cx="534377" cy="259045"/>
    <xdr:sp macro="" textlink="">
      <xdr:nvSpPr>
        <xdr:cNvPr id="89" name="テキスト ボックス 88">
          <a:extLst>
            <a:ext uri="{FF2B5EF4-FFF2-40B4-BE49-F238E27FC236}">
              <a16:creationId xmlns:a16="http://schemas.microsoft.com/office/drawing/2014/main" xmlns="" id="{00000000-0008-0000-0600-000059000000}"/>
            </a:ext>
          </a:extLst>
        </xdr:cNvPr>
        <xdr:cNvSpPr txBox="1"/>
      </xdr:nvSpPr>
      <xdr:spPr>
        <a:xfrm>
          <a:off x="863111" y="6457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xmlns=""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xmlns=""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xmlns=""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xmlns=""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xmlns=""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xmlns=""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xmlns=""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xmlns=""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xmlns=""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xmlns=""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xmlns=""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xmlns=""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xmlns=""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28253</xdr:rowOff>
    </xdr:from>
    <xdr:to>
      <xdr:col>24</xdr:col>
      <xdr:colOff>62865</xdr:colOff>
      <xdr:row>58</xdr:row>
      <xdr:rowOff>103747</xdr:rowOff>
    </xdr:to>
    <xdr:cxnSp macro="">
      <xdr:nvCxnSpPr>
        <xdr:cNvPr id="113" name="直線コネクタ 112">
          <a:extLst>
            <a:ext uri="{FF2B5EF4-FFF2-40B4-BE49-F238E27FC236}">
              <a16:creationId xmlns:a16="http://schemas.microsoft.com/office/drawing/2014/main" xmlns="" id="{00000000-0008-0000-0600-000071000000}"/>
            </a:ext>
          </a:extLst>
        </xdr:cNvPr>
        <xdr:cNvCxnSpPr/>
      </xdr:nvCxnSpPr>
      <xdr:spPr>
        <a:xfrm flipV="1">
          <a:off x="4633595" y="8772203"/>
          <a:ext cx="1270" cy="1275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107574</xdr:rowOff>
    </xdr:from>
    <xdr:ext cx="534377" cy="259045"/>
    <xdr:sp macro="" textlink="">
      <xdr:nvSpPr>
        <xdr:cNvPr id="114" name="物件費最小値テキスト">
          <a:extLst>
            <a:ext uri="{FF2B5EF4-FFF2-40B4-BE49-F238E27FC236}">
              <a16:creationId xmlns:a16="http://schemas.microsoft.com/office/drawing/2014/main" xmlns="" id="{00000000-0008-0000-0600-000072000000}"/>
            </a:ext>
          </a:extLst>
        </xdr:cNvPr>
        <xdr:cNvSpPr txBox="1"/>
      </xdr:nvSpPr>
      <xdr:spPr>
        <a:xfrm>
          <a:off x="4686300" y="10051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103747</xdr:rowOff>
    </xdr:from>
    <xdr:to>
      <xdr:col>24</xdr:col>
      <xdr:colOff>152400</xdr:colOff>
      <xdr:row>58</xdr:row>
      <xdr:rowOff>103747</xdr:rowOff>
    </xdr:to>
    <xdr:cxnSp macro="">
      <xdr:nvCxnSpPr>
        <xdr:cNvPr id="115" name="直線コネクタ 114">
          <a:extLst>
            <a:ext uri="{FF2B5EF4-FFF2-40B4-BE49-F238E27FC236}">
              <a16:creationId xmlns:a16="http://schemas.microsoft.com/office/drawing/2014/main" xmlns="" id="{00000000-0008-0000-0600-000073000000}"/>
            </a:ext>
          </a:extLst>
        </xdr:cNvPr>
        <xdr:cNvCxnSpPr/>
      </xdr:nvCxnSpPr>
      <xdr:spPr>
        <a:xfrm>
          <a:off x="4546600" y="10047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146380</xdr:rowOff>
    </xdr:from>
    <xdr:ext cx="599010" cy="259045"/>
    <xdr:sp macro="" textlink="">
      <xdr:nvSpPr>
        <xdr:cNvPr id="116" name="物件費最大値テキスト">
          <a:extLst>
            <a:ext uri="{FF2B5EF4-FFF2-40B4-BE49-F238E27FC236}">
              <a16:creationId xmlns:a16="http://schemas.microsoft.com/office/drawing/2014/main" xmlns="" id="{00000000-0008-0000-0600-000074000000}"/>
            </a:ext>
          </a:extLst>
        </xdr:cNvPr>
        <xdr:cNvSpPr txBox="1"/>
      </xdr:nvSpPr>
      <xdr:spPr>
        <a:xfrm>
          <a:off x="4686300" y="8547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28253</xdr:rowOff>
    </xdr:from>
    <xdr:to>
      <xdr:col>24</xdr:col>
      <xdr:colOff>152400</xdr:colOff>
      <xdr:row>51</xdr:row>
      <xdr:rowOff>28253</xdr:rowOff>
    </xdr:to>
    <xdr:cxnSp macro="">
      <xdr:nvCxnSpPr>
        <xdr:cNvPr id="117" name="直線コネクタ 116">
          <a:extLst>
            <a:ext uri="{FF2B5EF4-FFF2-40B4-BE49-F238E27FC236}">
              <a16:creationId xmlns:a16="http://schemas.microsoft.com/office/drawing/2014/main" xmlns="" id="{00000000-0008-0000-0600-000075000000}"/>
            </a:ext>
          </a:extLst>
        </xdr:cNvPr>
        <xdr:cNvCxnSpPr/>
      </xdr:nvCxnSpPr>
      <xdr:spPr>
        <a:xfrm>
          <a:off x="4546600" y="8772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81159</xdr:rowOff>
    </xdr:from>
    <xdr:to>
      <xdr:col>24</xdr:col>
      <xdr:colOff>63500</xdr:colOff>
      <xdr:row>57</xdr:row>
      <xdr:rowOff>143235</xdr:rowOff>
    </xdr:to>
    <xdr:cxnSp macro="">
      <xdr:nvCxnSpPr>
        <xdr:cNvPr id="118" name="直線コネクタ 117">
          <a:extLst>
            <a:ext uri="{FF2B5EF4-FFF2-40B4-BE49-F238E27FC236}">
              <a16:creationId xmlns:a16="http://schemas.microsoft.com/office/drawing/2014/main" xmlns="" id="{00000000-0008-0000-0600-000076000000}"/>
            </a:ext>
          </a:extLst>
        </xdr:cNvPr>
        <xdr:cNvCxnSpPr/>
      </xdr:nvCxnSpPr>
      <xdr:spPr>
        <a:xfrm>
          <a:off x="3797300" y="9853809"/>
          <a:ext cx="838200" cy="62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75558</xdr:rowOff>
    </xdr:from>
    <xdr:ext cx="599010" cy="259045"/>
    <xdr:sp macro="" textlink="">
      <xdr:nvSpPr>
        <xdr:cNvPr id="119" name="物件費平均値テキスト">
          <a:extLst>
            <a:ext uri="{FF2B5EF4-FFF2-40B4-BE49-F238E27FC236}">
              <a16:creationId xmlns:a16="http://schemas.microsoft.com/office/drawing/2014/main" xmlns="" id="{00000000-0008-0000-0600-000077000000}"/>
            </a:ext>
          </a:extLst>
        </xdr:cNvPr>
        <xdr:cNvSpPr txBox="1"/>
      </xdr:nvSpPr>
      <xdr:spPr>
        <a:xfrm>
          <a:off x="4686300" y="96767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52681</xdr:rowOff>
    </xdr:from>
    <xdr:to>
      <xdr:col>24</xdr:col>
      <xdr:colOff>114300</xdr:colOff>
      <xdr:row>57</xdr:row>
      <xdr:rowOff>154281</xdr:rowOff>
    </xdr:to>
    <xdr:sp macro="" textlink="">
      <xdr:nvSpPr>
        <xdr:cNvPr id="120" name="フローチャート: 判断 119">
          <a:extLst>
            <a:ext uri="{FF2B5EF4-FFF2-40B4-BE49-F238E27FC236}">
              <a16:creationId xmlns:a16="http://schemas.microsoft.com/office/drawing/2014/main" xmlns="" id="{00000000-0008-0000-0600-000078000000}"/>
            </a:ext>
          </a:extLst>
        </xdr:cNvPr>
        <xdr:cNvSpPr/>
      </xdr:nvSpPr>
      <xdr:spPr>
        <a:xfrm>
          <a:off x="4584700" y="982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81159</xdr:rowOff>
    </xdr:from>
    <xdr:to>
      <xdr:col>19</xdr:col>
      <xdr:colOff>177800</xdr:colOff>
      <xdr:row>57</xdr:row>
      <xdr:rowOff>98320</xdr:rowOff>
    </xdr:to>
    <xdr:cxnSp macro="">
      <xdr:nvCxnSpPr>
        <xdr:cNvPr id="121" name="直線コネクタ 120">
          <a:extLst>
            <a:ext uri="{FF2B5EF4-FFF2-40B4-BE49-F238E27FC236}">
              <a16:creationId xmlns:a16="http://schemas.microsoft.com/office/drawing/2014/main" xmlns="" id="{00000000-0008-0000-0600-000079000000}"/>
            </a:ext>
          </a:extLst>
        </xdr:cNvPr>
        <xdr:cNvCxnSpPr/>
      </xdr:nvCxnSpPr>
      <xdr:spPr>
        <a:xfrm flipV="1">
          <a:off x="2908300" y="9853809"/>
          <a:ext cx="889000" cy="1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81042</xdr:rowOff>
    </xdr:from>
    <xdr:to>
      <xdr:col>20</xdr:col>
      <xdr:colOff>38100</xdr:colOff>
      <xdr:row>58</xdr:row>
      <xdr:rowOff>11192</xdr:rowOff>
    </xdr:to>
    <xdr:sp macro="" textlink="">
      <xdr:nvSpPr>
        <xdr:cNvPr id="122" name="フローチャート: 判断 121">
          <a:extLst>
            <a:ext uri="{FF2B5EF4-FFF2-40B4-BE49-F238E27FC236}">
              <a16:creationId xmlns:a16="http://schemas.microsoft.com/office/drawing/2014/main" xmlns="" id="{00000000-0008-0000-0600-00007A000000}"/>
            </a:ext>
          </a:extLst>
        </xdr:cNvPr>
        <xdr:cNvSpPr/>
      </xdr:nvSpPr>
      <xdr:spPr>
        <a:xfrm>
          <a:off x="3746500" y="98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2319</xdr:rowOff>
    </xdr:from>
    <xdr:ext cx="599010" cy="259045"/>
    <xdr:sp macro="" textlink="">
      <xdr:nvSpPr>
        <xdr:cNvPr id="123" name="テキスト ボックス 122">
          <a:extLst>
            <a:ext uri="{FF2B5EF4-FFF2-40B4-BE49-F238E27FC236}">
              <a16:creationId xmlns:a16="http://schemas.microsoft.com/office/drawing/2014/main" xmlns="" id="{00000000-0008-0000-0600-00007B000000}"/>
            </a:ext>
          </a:extLst>
        </xdr:cNvPr>
        <xdr:cNvSpPr txBox="1"/>
      </xdr:nvSpPr>
      <xdr:spPr>
        <a:xfrm>
          <a:off x="3497795" y="9946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98320</xdr:rowOff>
    </xdr:from>
    <xdr:to>
      <xdr:col>15</xdr:col>
      <xdr:colOff>50800</xdr:colOff>
      <xdr:row>58</xdr:row>
      <xdr:rowOff>5624</xdr:rowOff>
    </xdr:to>
    <xdr:cxnSp macro="">
      <xdr:nvCxnSpPr>
        <xdr:cNvPr id="124" name="直線コネクタ 123">
          <a:extLst>
            <a:ext uri="{FF2B5EF4-FFF2-40B4-BE49-F238E27FC236}">
              <a16:creationId xmlns:a16="http://schemas.microsoft.com/office/drawing/2014/main" xmlns="" id="{00000000-0008-0000-0600-00007C000000}"/>
            </a:ext>
          </a:extLst>
        </xdr:cNvPr>
        <xdr:cNvCxnSpPr/>
      </xdr:nvCxnSpPr>
      <xdr:spPr>
        <a:xfrm flipV="1">
          <a:off x="2019300" y="9870970"/>
          <a:ext cx="889000" cy="78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89236</xdr:rowOff>
    </xdr:from>
    <xdr:to>
      <xdr:col>15</xdr:col>
      <xdr:colOff>101600</xdr:colOff>
      <xdr:row>58</xdr:row>
      <xdr:rowOff>19386</xdr:rowOff>
    </xdr:to>
    <xdr:sp macro="" textlink="">
      <xdr:nvSpPr>
        <xdr:cNvPr id="125" name="フローチャート: 判断 124">
          <a:extLst>
            <a:ext uri="{FF2B5EF4-FFF2-40B4-BE49-F238E27FC236}">
              <a16:creationId xmlns:a16="http://schemas.microsoft.com/office/drawing/2014/main" xmlns="" id="{00000000-0008-0000-0600-00007D000000}"/>
            </a:ext>
          </a:extLst>
        </xdr:cNvPr>
        <xdr:cNvSpPr/>
      </xdr:nvSpPr>
      <xdr:spPr>
        <a:xfrm>
          <a:off x="2857500" y="986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10513</xdr:rowOff>
    </xdr:from>
    <xdr:ext cx="599010" cy="259045"/>
    <xdr:sp macro="" textlink="">
      <xdr:nvSpPr>
        <xdr:cNvPr id="126" name="テキスト ボックス 125">
          <a:extLst>
            <a:ext uri="{FF2B5EF4-FFF2-40B4-BE49-F238E27FC236}">
              <a16:creationId xmlns:a16="http://schemas.microsoft.com/office/drawing/2014/main" xmlns="" id="{00000000-0008-0000-0600-00007E000000}"/>
            </a:ext>
          </a:extLst>
        </xdr:cNvPr>
        <xdr:cNvSpPr txBox="1"/>
      </xdr:nvSpPr>
      <xdr:spPr>
        <a:xfrm>
          <a:off x="2608795" y="9954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5624</xdr:rowOff>
    </xdr:from>
    <xdr:to>
      <xdr:col>10</xdr:col>
      <xdr:colOff>114300</xdr:colOff>
      <xdr:row>58</xdr:row>
      <xdr:rowOff>55908</xdr:rowOff>
    </xdr:to>
    <xdr:cxnSp macro="">
      <xdr:nvCxnSpPr>
        <xdr:cNvPr id="127" name="直線コネクタ 126">
          <a:extLst>
            <a:ext uri="{FF2B5EF4-FFF2-40B4-BE49-F238E27FC236}">
              <a16:creationId xmlns:a16="http://schemas.microsoft.com/office/drawing/2014/main" xmlns="" id="{00000000-0008-0000-0600-00007F000000}"/>
            </a:ext>
          </a:extLst>
        </xdr:cNvPr>
        <xdr:cNvCxnSpPr/>
      </xdr:nvCxnSpPr>
      <xdr:spPr>
        <a:xfrm flipV="1">
          <a:off x="1130300" y="9949724"/>
          <a:ext cx="889000" cy="50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94665</xdr:rowOff>
    </xdr:from>
    <xdr:to>
      <xdr:col>10</xdr:col>
      <xdr:colOff>165100</xdr:colOff>
      <xdr:row>58</xdr:row>
      <xdr:rowOff>24815</xdr:rowOff>
    </xdr:to>
    <xdr:sp macro="" textlink="">
      <xdr:nvSpPr>
        <xdr:cNvPr id="128" name="フローチャート: 判断 127">
          <a:extLst>
            <a:ext uri="{FF2B5EF4-FFF2-40B4-BE49-F238E27FC236}">
              <a16:creationId xmlns:a16="http://schemas.microsoft.com/office/drawing/2014/main" xmlns="" id="{00000000-0008-0000-0600-000080000000}"/>
            </a:ext>
          </a:extLst>
        </xdr:cNvPr>
        <xdr:cNvSpPr/>
      </xdr:nvSpPr>
      <xdr:spPr>
        <a:xfrm>
          <a:off x="1968500" y="98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41342</xdr:rowOff>
    </xdr:from>
    <xdr:ext cx="599010" cy="259045"/>
    <xdr:sp macro="" textlink="">
      <xdr:nvSpPr>
        <xdr:cNvPr id="129" name="テキスト ボックス 128">
          <a:extLst>
            <a:ext uri="{FF2B5EF4-FFF2-40B4-BE49-F238E27FC236}">
              <a16:creationId xmlns:a16="http://schemas.microsoft.com/office/drawing/2014/main" xmlns="" id="{00000000-0008-0000-0600-000081000000}"/>
            </a:ext>
          </a:extLst>
        </xdr:cNvPr>
        <xdr:cNvSpPr txBox="1"/>
      </xdr:nvSpPr>
      <xdr:spPr>
        <a:xfrm>
          <a:off x="1719795" y="9642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104894</xdr:rowOff>
    </xdr:from>
    <xdr:to>
      <xdr:col>6</xdr:col>
      <xdr:colOff>38100</xdr:colOff>
      <xdr:row>58</xdr:row>
      <xdr:rowOff>35044</xdr:rowOff>
    </xdr:to>
    <xdr:sp macro="" textlink="">
      <xdr:nvSpPr>
        <xdr:cNvPr id="130" name="フローチャート: 判断 129">
          <a:extLst>
            <a:ext uri="{FF2B5EF4-FFF2-40B4-BE49-F238E27FC236}">
              <a16:creationId xmlns:a16="http://schemas.microsoft.com/office/drawing/2014/main" xmlns="" id="{00000000-0008-0000-0600-000082000000}"/>
            </a:ext>
          </a:extLst>
        </xdr:cNvPr>
        <xdr:cNvSpPr/>
      </xdr:nvSpPr>
      <xdr:spPr>
        <a:xfrm>
          <a:off x="1079500" y="987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51571</xdr:rowOff>
    </xdr:from>
    <xdr:ext cx="599010" cy="259045"/>
    <xdr:sp macro="" textlink="">
      <xdr:nvSpPr>
        <xdr:cNvPr id="131" name="テキスト ボックス 130">
          <a:extLst>
            <a:ext uri="{FF2B5EF4-FFF2-40B4-BE49-F238E27FC236}">
              <a16:creationId xmlns:a16="http://schemas.microsoft.com/office/drawing/2014/main" xmlns="" id="{00000000-0008-0000-0600-000083000000}"/>
            </a:ext>
          </a:extLst>
        </xdr:cNvPr>
        <xdr:cNvSpPr txBox="1"/>
      </xdr:nvSpPr>
      <xdr:spPr>
        <a:xfrm>
          <a:off x="830795" y="9652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92435</xdr:rowOff>
    </xdr:from>
    <xdr:to>
      <xdr:col>24</xdr:col>
      <xdr:colOff>114300</xdr:colOff>
      <xdr:row>58</xdr:row>
      <xdr:rowOff>22585</xdr:rowOff>
    </xdr:to>
    <xdr:sp macro="" textlink="">
      <xdr:nvSpPr>
        <xdr:cNvPr id="137" name="楕円 136">
          <a:extLst>
            <a:ext uri="{FF2B5EF4-FFF2-40B4-BE49-F238E27FC236}">
              <a16:creationId xmlns:a16="http://schemas.microsoft.com/office/drawing/2014/main" xmlns="" id="{00000000-0008-0000-0600-000089000000}"/>
            </a:ext>
          </a:extLst>
        </xdr:cNvPr>
        <xdr:cNvSpPr/>
      </xdr:nvSpPr>
      <xdr:spPr>
        <a:xfrm>
          <a:off x="4584700" y="986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70862</xdr:rowOff>
    </xdr:from>
    <xdr:ext cx="599010" cy="259045"/>
    <xdr:sp macro="" textlink="">
      <xdr:nvSpPr>
        <xdr:cNvPr id="138" name="物件費該当値テキスト">
          <a:extLst>
            <a:ext uri="{FF2B5EF4-FFF2-40B4-BE49-F238E27FC236}">
              <a16:creationId xmlns:a16="http://schemas.microsoft.com/office/drawing/2014/main" xmlns="" id="{00000000-0008-0000-0600-00008A000000}"/>
            </a:ext>
          </a:extLst>
        </xdr:cNvPr>
        <xdr:cNvSpPr txBox="1"/>
      </xdr:nvSpPr>
      <xdr:spPr>
        <a:xfrm>
          <a:off x="4686300" y="9843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30359</xdr:rowOff>
    </xdr:from>
    <xdr:to>
      <xdr:col>20</xdr:col>
      <xdr:colOff>38100</xdr:colOff>
      <xdr:row>57</xdr:row>
      <xdr:rowOff>131959</xdr:rowOff>
    </xdr:to>
    <xdr:sp macro="" textlink="">
      <xdr:nvSpPr>
        <xdr:cNvPr id="139" name="楕円 138">
          <a:extLst>
            <a:ext uri="{FF2B5EF4-FFF2-40B4-BE49-F238E27FC236}">
              <a16:creationId xmlns:a16="http://schemas.microsoft.com/office/drawing/2014/main" xmlns="" id="{00000000-0008-0000-0600-00008B000000}"/>
            </a:ext>
          </a:extLst>
        </xdr:cNvPr>
        <xdr:cNvSpPr/>
      </xdr:nvSpPr>
      <xdr:spPr>
        <a:xfrm>
          <a:off x="3746500" y="980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148486</xdr:rowOff>
    </xdr:from>
    <xdr:ext cx="599010" cy="259045"/>
    <xdr:sp macro="" textlink="">
      <xdr:nvSpPr>
        <xdr:cNvPr id="140" name="テキスト ボックス 139">
          <a:extLst>
            <a:ext uri="{FF2B5EF4-FFF2-40B4-BE49-F238E27FC236}">
              <a16:creationId xmlns:a16="http://schemas.microsoft.com/office/drawing/2014/main" xmlns="" id="{00000000-0008-0000-0600-00008C000000}"/>
            </a:ext>
          </a:extLst>
        </xdr:cNvPr>
        <xdr:cNvSpPr txBox="1"/>
      </xdr:nvSpPr>
      <xdr:spPr>
        <a:xfrm>
          <a:off x="3497795" y="9578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47520</xdr:rowOff>
    </xdr:from>
    <xdr:to>
      <xdr:col>15</xdr:col>
      <xdr:colOff>101600</xdr:colOff>
      <xdr:row>57</xdr:row>
      <xdr:rowOff>149120</xdr:rowOff>
    </xdr:to>
    <xdr:sp macro="" textlink="">
      <xdr:nvSpPr>
        <xdr:cNvPr id="141" name="楕円 140">
          <a:extLst>
            <a:ext uri="{FF2B5EF4-FFF2-40B4-BE49-F238E27FC236}">
              <a16:creationId xmlns:a16="http://schemas.microsoft.com/office/drawing/2014/main" xmlns="" id="{00000000-0008-0000-0600-00008D000000}"/>
            </a:ext>
          </a:extLst>
        </xdr:cNvPr>
        <xdr:cNvSpPr/>
      </xdr:nvSpPr>
      <xdr:spPr>
        <a:xfrm>
          <a:off x="2857500" y="982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165647</xdr:rowOff>
    </xdr:from>
    <xdr:ext cx="599010" cy="259045"/>
    <xdr:sp macro="" textlink="">
      <xdr:nvSpPr>
        <xdr:cNvPr id="142" name="テキスト ボックス 141">
          <a:extLst>
            <a:ext uri="{FF2B5EF4-FFF2-40B4-BE49-F238E27FC236}">
              <a16:creationId xmlns:a16="http://schemas.microsoft.com/office/drawing/2014/main" xmlns="" id="{00000000-0008-0000-0600-00008E000000}"/>
            </a:ext>
          </a:extLst>
        </xdr:cNvPr>
        <xdr:cNvSpPr txBox="1"/>
      </xdr:nvSpPr>
      <xdr:spPr>
        <a:xfrm>
          <a:off x="2608795" y="9595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126274</xdr:rowOff>
    </xdr:from>
    <xdr:to>
      <xdr:col>10</xdr:col>
      <xdr:colOff>165100</xdr:colOff>
      <xdr:row>58</xdr:row>
      <xdr:rowOff>56424</xdr:rowOff>
    </xdr:to>
    <xdr:sp macro="" textlink="">
      <xdr:nvSpPr>
        <xdr:cNvPr id="143" name="楕円 142">
          <a:extLst>
            <a:ext uri="{FF2B5EF4-FFF2-40B4-BE49-F238E27FC236}">
              <a16:creationId xmlns:a16="http://schemas.microsoft.com/office/drawing/2014/main" xmlns="" id="{00000000-0008-0000-0600-00008F000000}"/>
            </a:ext>
          </a:extLst>
        </xdr:cNvPr>
        <xdr:cNvSpPr/>
      </xdr:nvSpPr>
      <xdr:spPr>
        <a:xfrm>
          <a:off x="1968500" y="989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47551</xdr:rowOff>
    </xdr:from>
    <xdr:ext cx="599010" cy="259045"/>
    <xdr:sp macro="" textlink="">
      <xdr:nvSpPr>
        <xdr:cNvPr id="144" name="テキスト ボックス 143">
          <a:extLst>
            <a:ext uri="{FF2B5EF4-FFF2-40B4-BE49-F238E27FC236}">
              <a16:creationId xmlns:a16="http://schemas.microsoft.com/office/drawing/2014/main" xmlns="" id="{00000000-0008-0000-0600-000090000000}"/>
            </a:ext>
          </a:extLst>
        </xdr:cNvPr>
        <xdr:cNvSpPr txBox="1"/>
      </xdr:nvSpPr>
      <xdr:spPr>
        <a:xfrm>
          <a:off x="1719795" y="9991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5108</xdr:rowOff>
    </xdr:from>
    <xdr:to>
      <xdr:col>6</xdr:col>
      <xdr:colOff>38100</xdr:colOff>
      <xdr:row>58</xdr:row>
      <xdr:rowOff>106708</xdr:rowOff>
    </xdr:to>
    <xdr:sp macro="" textlink="">
      <xdr:nvSpPr>
        <xdr:cNvPr id="145" name="楕円 144">
          <a:extLst>
            <a:ext uri="{FF2B5EF4-FFF2-40B4-BE49-F238E27FC236}">
              <a16:creationId xmlns:a16="http://schemas.microsoft.com/office/drawing/2014/main" xmlns="" id="{00000000-0008-0000-0600-000091000000}"/>
            </a:ext>
          </a:extLst>
        </xdr:cNvPr>
        <xdr:cNvSpPr/>
      </xdr:nvSpPr>
      <xdr:spPr>
        <a:xfrm>
          <a:off x="1079500" y="994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97835</xdr:rowOff>
    </xdr:from>
    <xdr:ext cx="534377" cy="259045"/>
    <xdr:sp macro="" textlink="">
      <xdr:nvSpPr>
        <xdr:cNvPr id="146" name="テキスト ボックス 145">
          <a:extLst>
            <a:ext uri="{FF2B5EF4-FFF2-40B4-BE49-F238E27FC236}">
              <a16:creationId xmlns:a16="http://schemas.microsoft.com/office/drawing/2014/main" xmlns="" id="{00000000-0008-0000-0600-000092000000}"/>
            </a:ext>
          </a:extLst>
        </xdr:cNvPr>
        <xdr:cNvSpPr txBox="1"/>
      </xdr:nvSpPr>
      <xdr:spPr>
        <a:xfrm>
          <a:off x="863111" y="1004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xmlns=""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xmlns=""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xmlns=""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xmlns=""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xmlns=""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xmlns=""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xmlns=""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xmlns=""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xmlns=""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xmlns=""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xmlns=""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xmlns=""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xmlns=""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xmlns=""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xmlns=""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xmlns=""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xmlns=""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xmlns=""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xmlns=""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101600</xdr:rowOff>
    </xdr:from>
    <xdr:to>
      <xdr:col>24</xdr:col>
      <xdr:colOff>62865</xdr:colOff>
      <xdr:row>79</xdr:row>
      <xdr:rowOff>20295</xdr:rowOff>
    </xdr:to>
    <xdr:cxnSp macro="">
      <xdr:nvCxnSpPr>
        <xdr:cNvPr id="170" name="直線コネクタ 169">
          <a:extLst>
            <a:ext uri="{FF2B5EF4-FFF2-40B4-BE49-F238E27FC236}">
              <a16:creationId xmlns:a16="http://schemas.microsoft.com/office/drawing/2014/main" xmlns="" id="{00000000-0008-0000-0600-0000AA000000}"/>
            </a:ext>
          </a:extLst>
        </xdr:cNvPr>
        <xdr:cNvCxnSpPr/>
      </xdr:nvCxnSpPr>
      <xdr:spPr>
        <a:xfrm flipV="1">
          <a:off x="4633595" y="12274550"/>
          <a:ext cx="1270" cy="1290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24122</xdr:rowOff>
    </xdr:from>
    <xdr:ext cx="469744" cy="259045"/>
    <xdr:sp macro="" textlink="">
      <xdr:nvSpPr>
        <xdr:cNvPr id="171" name="維持補修費最小値テキスト">
          <a:extLst>
            <a:ext uri="{FF2B5EF4-FFF2-40B4-BE49-F238E27FC236}">
              <a16:creationId xmlns:a16="http://schemas.microsoft.com/office/drawing/2014/main" xmlns="" id="{00000000-0008-0000-0600-0000AB000000}"/>
            </a:ext>
          </a:extLst>
        </xdr:cNvPr>
        <xdr:cNvSpPr txBox="1"/>
      </xdr:nvSpPr>
      <xdr:spPr>
        <a:xfrm>
          <a:off x="4686300" y="13568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20295</xdr:rowOff>
    </xdr:from>
    <xdr:to>
      <xdr:col>24</xdr:col>
      <xdr:colOff>152400</xdr:colOff>
      <xdr:row>79</xdr:row>
      <xdr:rowOff>20295</xdr:rowOff>
    </xdr:to>
    <xdr:cxnSp macro="">
      <xdr:nvCxnSpPr>
        <xdr:cNvPr id="172" name="直線コネクタ 171">
          <a:extLst>
            <a:ext uri="{FF2B5EF4-FFF2-40B4-BE49-F238E27FC236}">
              <a16:creationId xmlns:a16="http://schemas.microsoft.com/office/drawing/2014/main" xmlns="" id="{00000000-0008-0000-0600-0000AC000000}"/>
            </a:ext>
          </a:extLst>
        </xdr:cNvPr>
        <xdr:cNvCxnSpPr/>
      </xdr:nvCxnSpPr>
      <xdr:spPr>
        <a:xfrm>
          <a:off x="4546600" y="1356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48277</xdr:rowOff>
    </xdr:from>
    <xdr:ext cx="534377" cy="259045"/>
    <xdr:sp macro="" textlink="">
      <xdr:nvSpPr>
        <xdr:cNvPr id="173" name="維持補修費最大値テキスト">
          <a:extLst>
            <a:ext uri="{FF2B5EF4-FFF2-40B4-BE49-F238E27FC236}">
              <a16:creationId xmlns:a16="http://schemas.microsoft.com/office/drawing/2014/main" xmlns="" id="{00000000-0008-0000-0600-0000AD000000}"/>
            </a:ext>
          </a:extLst>
        </xdr:cNvPr>
        <xdr:cNvSpPr txBox="1"/>
      </xdr:nvSpPr>
      <xdr:spPr>
        <a:xfrm>
          <a:off x="4686300" y="1204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101600</xdr:rowOff>
    </xdr:from>
    <xdr:to>
      <xdr:col>24</xdr:col>
      <xdr:colOff>152400</xdr:colOff>
      <xdr:row>71</xdr:row>
      <xdr:rowOff>101600</xdr:rowOff>
    </xdr:to>
    <xdr:cxnSp macro="">
      <xdr:nvCxnSpPr>
        <xdr:cNvPr id="174" name="直線コネクタ 173">
          <a:extLst>
            <a:ext uri="{FF2B5EF4-FFF2-40B4-BE49-F238E27FC236}">
              <a16:creationId xmlns:a16="http://schemas.microsoft.com/office/drawing/2014/main" xmlns="" id="{00000000-0008-0000-0600-0000AE000000}"/>
            </a:ext>
          </a:extLst>
        </xdr:cNvPr>
        <xdr:cNvCxnSpPr/>
      </xdr:nvCxnSpPr>
      <xdr:spPr>
        <a:xfrm>
          <a:off x="4546600" y="1227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137128</xdr:rowOff>
    </xdr:from>
    <xdr:to>
      <xdr:col>24</xdr:col>
      <xdr:colOff>63500</xdr:colOff>
      <xdr:row>78</xdr:row>
      <xdr:rowOff>160846</xdr:rowOff>
    </xdr:to>
    <xdr:cxnSp macro="">
      <xdr:nvCxnSpPr>
        <xdr:cNvPr id="175" name="直線コネクタ 174">
          <a:extLst>
            <a:ext uri="{FF2B5EF4-FFF2-40B4-BE49-F238E27FC236}">
              <a16:creationId xmlns:a16="http://schemas.microsoft.com/office/drawing/2014/main" xmlns="" id="{00000000-0008-0000-0600-0000AF000000}"/>
            </a:ext>
          </a:extLst>
        </xdr:cNvPr>
        <xdr:cNvCxnSpPr/>
      </xdr:nvCxnSpPr>
      <xdr:spPr>
        <a:xfrm>
          <a:off x="3797300" y="13510228"/>
          <a:ext cx="838200" cy="23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133227</xdr:rowOff>
    </xdr:from>
    <xdr:ext cx="534377" cy="259045"/>
    <xdr:sp macro="" textlink="">
      <xdr:nvSpPr>
        <xdr:cNvPr id="176" name="維持補修費平均値テキスト">
          <a:extLst>
            <a:ext uri="{FF2B5EF4-FFF2-40B4-BE49-F238E27FC236}">
              <a16:creationId xmlns:a16="http://schemas.microsoft.com/office/drawing/2014/main" xmlns="" id="{00000000-0008-0000-0600-0000B0000000}"/>
            </a:ext>
          </a:extLst>
        </xdr:cNvPr>
        <xdr:cNvSpPr txBox="1"/>
      </xdr:nvSpPr>
      <xdr:spPr>
        <a:xfrm>
          <a:off x="4686300" y="131634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110350</xdr:rowOff>
    </xdr:from>
    <xdr:to>
      <xdr:col>24</xdr:col>
      <xdr:colOff>114300</xdr:colOff>
      <xdr:row>78</xdr:row>
      <xdr:rowOff>40500</xdr:rowOff>
    </xdr:to>
    <xdr:sp macro="" textlink="">
      <xdr:nvSpPr>
        <xdr:cNvPr id="177" name="フローチャート: 判断 176">
          <a:extLst>
            <a:ext uri="{FF2B5EF4-FFF2-40B4-BE49-F238E27FC236}">
              <a16:creationId xmlns:a16="http://schemas.microsoft.com/office/drawing/2014/main" xmlns="" id="{00000000-0008-0000-0600-0000B1000000}"/>
            </a:ext>
          </a:extLst>
        </xdr:cNvPr>
        <xdr:cNvSpPr/>
      </xdr:nvSpPr>
      <xdr:spPr>
        <a:xfrm>
          <a:off x="45847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137128</xdr:rowOff>
    </xdr:from>
    <xdr:to>
      <xdr:col>19</xdr:col>
      <xdr:colOff>177800</xdr:colOff>
      <xdr:row>79</xdr:row>
      <xdr:rowOff>12694</xdr:rowOff>
    </xdr:to>
    <xdr:cxnSp macro="">
      <xdr:nvCxnSpPr>
        <xdr:cNvPr id="178" name="直線コネクタ 177">
          <a:extLst>
            <a:ext uri="{FF2B5EF4-FFF2-40B4-BE49-F238E27FC236}">
              <a16:creationId xmlns:a16="http://schemas.microsoft.com/office/drawing/2014/main" xmlns="" id="{00000000-0008-0000-0600-0000B2000000}"/>
            </a:ext>
          </a:extLst>
        </xdr:cNvPr>
        <xdr:cNvCxnSpPr/>
      </xdr:nvCxnSpPr>
      <xdr:spPr>
        <a:xfrm flipV="1">
          <a:off x="2908300" y="13510228"/>
          <a:ext cx="889000" cy="47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116027</xdr:rowOff>
    </xdr:from>
    <xdr:to>
      <xdr:col>20</xdr:col>
      <xdr:colOff>38100</xdr:colOff>
      <xdr:row>78</xdr:row>
      <xdr:rowOff>46177</xdr:rowOff>
    </xdr:to>
    <xdr:sp macro="" textlink="">
      <xdr:nvSpPr>
        <xdr:cNvPr id="179" name="フローチャート: 判断 178">
          <a:extLst>
            <a:ext uri="{FF2B5EF4-FFF2-40B4-BE49-F238E27FC236}">
              <a16:creationId xmlns:a16="http://schemas.microsoft.com/office/drawing/2014/main" xmlns="" id="{00000000-0008-0000-0600-0000B3000000}"/>
            </a:ext>
          </a:extLst>
        </xdr:cNvPr>
        <xdr:cNvSpPr/>
      </xdr:nvSpPr>
      <xdr:spPr>
        <a:xfrm>
          <a:off x="3746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62704</xdr:rowOff>
    </xdr:from>
    <xdr:ext cx="534377" cy="259045"/>
    <xdr:sp macro="" textlink="">
      <xdr:nvSpPr>
        <xdr:cNvPr id="180" name="テキスト ボックス 179">
          <a:extLst>
            <a:ext uri="{FF2B5EF4-FFF2-40B4-BE49-F238E27FC236}">
              <a16:creationId xmlns:a16="http://schemas.microsoft.com/office/drawing/2014/main" xmlns="" id="{00000000-0008-0000-0600-0000B4000000}"/>
            </a:ext>
          </a:extLst>
        </xdr:cNvPr>
        <xdr:cNvSpPr txBox="1"/>
      </xdr:nvSpPr>
      <xdr:spPr>
        <a:xfrm>
          <a:off x="3530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132004</xdr:rowOff>
    </xdr:from>
    <xdr:to>
      <xdr:col>15</xdr:col>
      <xdr:colOff>50800</xdr:colOff>
      <xdr:row>79</xdr:row>
      <xdr:rowOff>12694</xdr:rowOff>
    </xdr:to>
    <xdr:cxnSp macro="">
      <xdr:nvCxnSpPr>
        <xdr:cNvPr id="181" name="直線コネクタ 180">
          <a:extLst>
            <a:ext uri="{FF2B5EF4-FFF2-40B4-BE49-F238E27FC236}">
              <a16:creationId xmlns:a16="http://schemas.microsoft.com/office/drawing/2014/main" xmlns="" id="{00000000-0008-0000-0600-0000B5000000}"/>
            </a:ext>
          </a:extLst>
        </xdr:cNvPr>
        <xdr:cNvCxnSpPr/>
      </xdr:nvCxnSpPr>
      <xdr:spPr>
        <a:xfrm>
          <a:off x="2019300" y="13505104"/>
          <a:ext cx="889000" cy="52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140773</xdr:rowOff>
    </xdr:from>
    <xdr:to>
      <xdr:col>15</xdr:col>
      <xdr:colOff>101600</xdr:colOff>
      <xdr:row>78</xdr:row>
      <xdr:rowOff>70923</xdr:rowOff>
    </xdr:to>
    <xdr:sp macro="" textlink="">
      <xdr:nvSpPr>
        <xdr:cNvPr id="182" name="フローチャート: 判断 181">
          <a:extLst>
            <a:ext uri="{FF2B5EF4-FFF2-40B4-BE49-F238E27FC236}">
              <a16:creationId xmlns:a16="http://schemas.microsoft.com/office/drawing/2014/main" xmlns="" id="{00000000-0008-0000-0600-0000B6000000}"/>
            </a:ext>
          </a:extLst>
        </xdr:cNvPr>
        <xdr:cNvSpPr/>
      </xdr:nvSpPr>
      <xdr:spPr>
        <a:xfrm>
          <a:off x="2857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87450</xdr:rowOff>
    </xdr:from>
    <xdr:ext cx="534377" cy="259045"/>
    <xdr:sp macro="" textlink="">
      <xdr:nvSpPr>
        <xdr:cNvPr id="183" name="テキスト ボックス 182">
          <a:extLst>
            <a:ext uri="{FF2B5EF4-FFF2-40B4-BE49-F238E27FC236}">
              <a16:creationId xmlns:a16="http://schemas.microsoft.com/office/drawing/2014/main" xmlns="" id="{00000000-0008-0000-0600-0000B7000000}"/>
            </a:ext>
          </a:extLst>
        </xdr:cNvPr>
        <xdr:cNvSpPr txBox="1"/>
      </xdr:nvSpPr>
      <xdr:spPr>
        <a:xfrm>
          <a:off x="2641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132004</xdr:rowOff>
    </xdr:from>
    <xdr:to>
      <xdr:col>10</xdr:col>
      <xdr:colOff>114300</xdr:colOff>
      <xdr:row>78</xdr:row>
      <xdr:rowOff>159493</xdr:rowOff>
    </xdr:to>
    <xdr:cxnSp macro="">
      <xdr:nvCxnSpPr>
        <xdr:cNvPr id="184" name="直線コネクタ 183">
          <a:extLst>
            <a:ext uri="{FF2B5EF4-FFF2-40B4-BE49-F238E27FC236}">
              <a16:creationId xmlns:a16="http://schemas.microsoft.com/office/drawing/2014/main" xmlns="" id="{00000000-0008-0000-0600-0000B8000000}"/>
            </a:ext>
          </a:extLst>
        </xdr:cNvPr>
        <xdr:cNvCxnSpPr/>
      </xdr:nvCxnSpPr>
      <xdr:spPr>
        <a:xfrm flipV="1">
          <a:off x="1130300" y="13505104"/>
          <a:ext cx="889000" cy="27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167824</xdr:rowOff>
    </xdr:from>
    <xdr:to>
      <xdr:col>10</xdr:col>
      <xdr:colOff>165100</xdr:colOff>
      <xdr:row>78</xdr:row>
      <xdr:rowOff>97974</xdr:rowOff>
    </xdr:to>
    <xdr:sp macro="" textlink="">
      <xdr:nvSpPr>
        <xdr:cNvPr id="185" name="フローチャート: 判断 184">
          <a:extLst>
            <a:ext uri="{FF2B5EF4-FFF2-40B4-BE49-F238E27FC236}">
              <a16:creationId xmlns:a16="http://schemas.microsoft.com/office/drawing/2014/main" xmlns="" id="{00000000-0008-0000-0600-0000B9000000}"/>
            </a:ext>
          </a:extLst>
        </xdr:cNvPr>
        <xdr:cNvSpPr/>
      </xdr:nvSpPr>
      <xdr:spPr>
        <a:xfrm>
          <a:off x="1968500" y="1336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114501</xdr:rowOff>
    </xdr:from>
    <xdr:ext cx="469744" cy="259045"/>
    <xdr:sp macro="" textlink="">
      <xdr:nvSpPr>
        <xdr:cNvPr id="186" name="テキスト ボックス 185">
          <a:extLst>
            <a:ext uri="{FF2B5EF4-FFF2-40B4-BE49-F238E27FC236}">
              <a16:creationId xmlns:a16="http://schemas.microsoft.com/office/drawing/2014/main" xmlns="" id="{00000000-0008-0000-0600-0000BA000000}"/>
            </a:ext>
          </a:extLst>
        </xdr:cNvPr>
        <xdr:cNvSpPr txBox="1"/>
      </xdr:nvSpPr>
      <xdr:spPr>
        <a:xfrm>
          <a:off x="1784428" y="13144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149994</xdr:rowOff>
    </xdr:from>
    <xdr:to>
      <xdr:col>6</xdr:col>
      <xdr:colOff>38100</xdr:colOff>
      <xdr:row>78</xdr:row>
      <xdr:rowOff>80144</xdr:rowOff>
    </xdr:to>
    <xdr:sp macro="" textlink="">
      <xdr:nvSpPr>
        <xdr:cNvPr id="187" name="フローチャート: 判断 186">
          <a:extLst>
            <a:ext uri="{FF2B5EF4-FFF2-40B4-BE49-F238E27FC236}">
              <a16:creationId xmlns:a16="http://schemas.microsoft.com/office/drawing/2014/main" xmlns="" id="{00000000-0008-0000-0600-0000BB000000}"/>
            </a:ext>
          </a:extLst>
        </xdr:cNvPr>
        <xdr:cNvSpPr/>
      </xdr:nvSpPr>
      <xdr:spPr>
        <a:xfrm>
          <a:off x="1079500" y="1335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96671</xdr:rowOff>
    </xdr:from>
    <xdr:ext cx="469744" cy="259045"/>
    <xdr:sp macro="" textlink="">
      <xdr:nvSpPr>
        <xdr:cNvPr id="188" name="テキスト ボックス 187">
          <a:extLst>
            <a:ext uri="{FF2B5EF4-FFF2-40B4-BE49-F238E27FC236}">
              <a16:creationId xmlns:a16="http://schemas.microsoft.com/office/drawing/2014/main" xmlns="" id="{00000000-0008-0000-0600-0000BC000000}"/>
            </a:ext>
          </a:extLst>
        </xdr:cNvPr>
        <xdr:cNvSpPr txBox="1"/>
      </xdr:nvSpPr>
      <xdr:spPr>
        <a:xfrm>
          <a:off x="895428" y="13126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110046</xdr:rowOff>
    </xdr:from>
    <xdr:to>
      <xdr:col>24</xdr:col>
      <xdr:colOff>114300</xdr:colOff>
      <xdr:row>79</xdr:row>
      <xdr:rowOff>40196</xdr:rowOff>
    </xdr:to>
    <xdr:sp macro="" textlink="">
      <xdr:nvSpPr>
        <xdr:cNvPr id="194" name="楕円 193">
          <a:extLst>
            <a:ext uri="{FF2B5EF4-FFF2-40B4-BE49-F238E27FC236}">
              <a16:creationId xmlns:a16="http://schemas.microsoft.com/office/drawing/2014/main" xmlns="" id="{00000000-0008-0000-0600-0000C2000000}"/>
            </a:ext>
          </a:extLst>
        </xdr:cNvPr>
        <xdr:cNvSpPr/>
      </xdr:nvSpPr>
      <xdr:spPr>
        <a:xfrm>
          <a:off x="4584700" y="1348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24973</xdr:rowOff>
    </xdr:from>
    <xdr:ext cx="469744" cy="259045"/>
    <xdr:sp macro="" textlink="">
      <xdr:nvSpPr>
        <xdr:cNvPr id="195" name="維持補修費該当値テキスト">
          <a:extLst>
            <a:ext uri="{FF2B5EF4-FFF2-40B4-BE49-F238E27FC236}">
              <a16:creationId xmlns:a16="http://schemas.microsoft.com/office/drawing/2014/main" xmlns="" id="{00000000-0008-0000-0600-0000C3000000}"/>
            </a:ext>
          </a:extLst>
        </xdr:cNvPr>
        <xdr:cNvSpPr txBox="1"/>
      </xdr:nvSpPr>
      <xdr:spPr>
        <a:xfrm>
          <a:off x="4686300" y="13398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86328</xdr:rowOff>
    </xdr:from>
    <xdr:to>
      <xdr:col>20</xdr:col>
      <xdr:colOff>38100</xdr:colOff>
      <xdr:row>79</xdr:row>
      <xdr:rowOff>16478</xdr:rowOff>
    </xdr:to>
    <xdr:sp macro="" textlink="">
      <xdr:nvSpPr>
        <xdr:cNvPr id="196" name="楕円 195">
          <a:extLst>
            <a:ext uri="{FF2B5EF4-FFF2-40B4-BE49-F238E27FC236}">
              <a16:creationId xmlns:a16="http://schemas.microsoft.com/office/drawing/2014/main" xmlns="" id="{00000000-0008-0000-0600-0000C4000000}"/>
            </a:ext>
          </a:extLst>
        </xdr:cNvPr>
        <xdr:cNvSpPr/>
      </xdr:nvSpPr>
      <xdr:spPr>
        <a:xfrm>
          <a:off x="3746500" y="1345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7605</xdr:rowOff>
    </xdr:from>
    <xdr:ext cx="469744" cy="259045"/>
    <xdr:sp macro="" textlink="">
      <xdr:nvSpPr>
        <xdr:cNvPr id="197" name="テキスト ボックス 196">
          <a:extLst>
            <a:ext uri="{FF2B5EF4-FFF2-40B4-BE49-F238E27FC236}">
              <a16:creationId xmlns:a16="http://schemas.microsoft.com/office/drawing/2014/main" xmlns="" id="{00000000-0008-0000-0600-0000C5000000}"/>
            </a:ext>
          </a:extLst>
        </xdr:cNvPr>
        <xdr:cNvSpPr txBox="1"/>
      </xdr:nvSpPr>
      <xdr:spPr>
        <a:xfrm>
          <a:off x="3562428" y="1355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133344</xdr:rowOff>
    </xdr:from>
    <xdr:to>
      <xdr:col>15</xdr:col>
      <xdr:colOff>101600</xdr:colOff>
      <xdr:row>79</xdr:row>
      <xdr:rowOff>63494</xdr:rowOff>
    </xdr:to>
    <xdr:sp macro="" textlink="">
      <xdr:nvSpPr>
        <xdr:cNvPr id="198" name="楕円 197">
          <a:extLst>
            <a:ext uri="{FF2B5EF4-FFF2-40B4-BE49-F238E27FC236}">
              <a16:creationId xmlns:a16="http://schemas.microsoft.com/office/drawing/2014/main" xmlns="" id="{00000000-0008-0000-0600-0000C6000000}"/>
            </a:ext>
          </a:extLst>
        </xdr:cNvPr>
        <xdr:cNvSpPr/>
      </xdr:nvSpPr>
      <xdr:spPr>
        <a:xfrm>
          <a:off x="2857500" y="13506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54621</xdr:rowOff>
    </xdr:from>
    <xdr:ext cx="469744" cy="259045"/>
    <xdr:sp macro="" textlink="">
      <xdr:nvSpPr>
        <xdr:cNvPr id="199" name="テキスト ボックス 198">
          <a:extLst>
            <a:ext uri="{FF2B5EF4-FFF2-40B4-BE49-F238E27FC236}">
              <a16:creationId xmlns:a16="http://schemas.microsoft.com/office/drawing/2014/main" xmlns="" id="{00000000-0008-0000-0600-0000C7000000}"/>
            </a:ext>
          </a:extLst>
        </xdr:cNvPr>
        <xdr:cNvSpPr txBox="1"/>
      </xdr:nvSpPr>
      <xdr:spPr>
        <a:xfrm>
          <a:off x="2673428" y="1359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81204</xdr:rowOff>
    </xdr:from>
    <xdr:to>
      <xdr:col>10</xdr:col>
      <xdr:colOff>165100</xdr:colOff>
      <xdr:row>79</xdr:row>
      <xdr:rowOff>11354</xdr:rowOff>
    </xdr:to>
    <xdr:sp macro="" textlink="">
      <xdr:nvSpPr>
        <xdr:cNvPr id="200" name="楕円 199">
          <a:extLst>
            <a:ext uri="{FF2B5EF4-FFF2-40B4-BE49-F238E27FC236}">
              <a16:creationId xmlns:a16="http://schemas.microsoft.com/office/drawing/2014/main" xmlns="" id="{00000000-0008-0000-0600-0000C8000000}"/>
            </a:ext>
          </a:extLst>
        </xdr:cNvPr>
        <xdr:cNvSpPr/>
      </xdr:nvSpPr>
      <xdr:spPr>
        <a:xfrm>
          <a:off x="1968500" y="1345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2481</xdr:rowOff>
    </xdr:from>
    <xdr:ext cx="469744" cy="259045"/>
    <xdr:sp macro="" textlink="">
      <xdr:nvSpPr>
        <xdr:cNvPr id="201" name="テキスト ボックス 200">
          <a:extLst>
            <a:ext uri="{FF2B5EF4-FFF2-40B4-BE49-F238E27FC236}">
              <a16:creationId xmlns:a16="http://schemas.microsoft.com/office/drawing/2014/main" xmlns="" id="{00000000-0008-0000-0600-0000C9000000}"/>
            </a:ext>
          </a:extLst>
        </xdr:cNvPr>
        <xdr:cNvSpPr txBox="1"/>
      </xdr:nvSpPr>
      <xdr:spPr>
        <a:xfrm>
          <a:off x="1784428" y="1354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108693</xdr:rowOff>
    </xdr:from>
    <xdr:to>
      <xdr:col>6</xdr:col>
      <xdr:colOff>38100</xdr:colOff>
      <xdr:row>79</xdr:row>
      <xdr:rowOff>38843</xdr:rowOff>
    </xdr:to>
    <xdr:sp macro="" textlink="">
      <xdr:nvSpPr>
        <xdr:cNvPr id="202" name="楕円 201">
          <a:extLst>
            <a:ext uri="{FF2B5EF4-FFF2-40B4-BE49-F238E27FC236}">
              <a16:creationId xmlns:a16="http://schemas.microsoft.com/office/drawing/2014/main" xmlns="" id="{00000000-0008-0000-0600-0000CA000000}"/>
            </a:ext>
          </a:extLst>
        </xdr:cNvPr>
        <xdr:cNvSpPr/>
      </xdr:nvSpPr>
      <xdr:spPr>
        <a:xfrm>
          <a:off x="1079500" y="1348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29970</xdr:rowOff>
    </xdr:from>
    <xdr:ext cx="469744" cy="259045"/>
    <xdr:sp macro="" textlink="">
      <xdr:nvSpPr>
        <xdr:cNvPr id="203" name="テキスト ボックス 202">
          <a:extLst>
            <a:ext uri="{FF2B5EF4-FFF2-40B4-BE49-F238E27FC236}">
              <a16:creationId xmlns:a16="http://schemas.microsoft.com/office/drawing/2014/main" xmlns="" id="{00000000-0008-0000-0600-0000CB000000}"/>
            </a:ext>
          </a:extLst>
        </xdr:cNvPr>
        <xdr:cNvSpPr txBox="1"/>
      </xdr:nvSpPr>
      <xdr:spPr>
        <a:xfrm>
          <a:off x="895428" y="13574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xmlns=""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xmlns=""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xmlns=""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xmlns=""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xmlns=""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xmlns=""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xmlns=""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xmlns=""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xmlns=""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xmlns=""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xmlns=""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xmlns=""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xmlns=""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xmlns=""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xmlns=""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xmlns=""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xmlns=""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xmlns=""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xmlns=""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xmlns=""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xmlns=""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xmlns=""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xmlns=""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xmlns=""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xmlns=""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61235</xdr:rowOff>
    </xdr:from>
    <xdr:to>
      <xdr:col>24</xdr:col>
      <xdr:colOff>62865</xdr:colOff>
      <xdr:row>98</xdr:row>
      <xdr:rowOff>151685</xdr:rowOff>
    </xdr:to>
    <xdr:cxnSp macro="">
      <xdr:nvCxnSpPr>
        <xdr:cNvPr id="230" name="直線コネクタ 229">
          <a:extLst>
            <a:ext uri="{FF2B5EF4-FFF2-40B4-BE49-F238E27FC236}">
              <a16:creationId xmlns:a16="http://schemas.microsoft.com/office/drawing/2014/main" xmlns="" id="{00000000-0008-0000-0600-0000E6000000}"/>
            </a:ext>
          </a:extLst>
        </xdr:cNvPr>
        <xdr:cNvCxnSpPr/>
      </xdr:nvCxnSpPr>
      <xdr:spPr>
        <a:xfrm flipV="1">
          <a:off x="4633595" y="15491735"/>
          <a:ext cx="1270" cy="14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155512</xdr:rowOff>
    </xdr:from>
    <xdr:ext cx="534377" cy="259045"/>
    <xdr:sp macro="" textlink="">
      <xdr:nvSpPr>
        <xdr:cNvPr id="231" name="扶助費最小値テキスト">
          <a:extLst>
            <a:ext uri="{FF2B5EF4-FFF2-40B4-BE49-F238E27FC236}">
              <a16:creationId xmlns:a16="http://schemas.microsoft.com/office/drawing/2014/main" xmlns="" id="{00000000-0008-0000-0600-0000E7000000}"/>
            </a:ext>
          </a:extLst>
        </xdr:cNvPr>
        <xdr:cNvSpPr txBox="1"/>
      </xdr:nvSpPr>
      <xdr:spPr>
        <a:xfrm>
          <a:off x="4686300" y="16957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151685</xdr:rowOff>
    </xdr:from>
    <xdr:to>
      <xdr:col>24</xdr:col>
      <xdr:colOff>152400</xdr:colOff>
      <xdr:row>98</xdr:row>
      <xdr:rowOff>151685</xdr:rowOff>
    </xdr:to>
    <xdr:cxnSp macro="">
      <xdr:nvCxnSpPr>
        <xdr:cNvPr id="232" name="直線コネクタ 231">
          <a:extLst>
            <a:ext uri="{FF2B5EF4-FFF2-40B4-BE49-F238E27FC236}">
              <a16:creationId xmlns:a16="http://schemas.microsoft.com/office/drawing/2014/main" xmlns="" id="{00000000-0008-0000-0600-0000E8000000}"/>
            </a:ext>
          </a:extLst>
        </xdr:cNvPr>
        <xdr:cNvCxnSpPr/>
      </xdr:nvCxnSpPr>
      <xdr:spPr>
        <a:xfrm>
          <a:off x="4546600" y="1695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7912</xdr:rowOff>
    </xdr:from>
    <xdr:ext cx="599010" cy="259045"/>
    <xdr:sp macro="" textlink="">
      <xdr:nvSpPr>
        <xdr:cNvPr id="233" name="扶助費最大値テキスト">
          <a:extLst>
            <a:ext uri="{FF2B5EF4-FFF2-40B4-BE49-F238E27FC236}">
              <a16:creationId xmlns:a16="http://schemas.microsoft.com/office/drawing/2014/main" xmlns="" id="{00000000-0008-0000-0600-0000E9000000}"/>
            </a:ext>
          </a:extLst>
        </xdr:cNvPr>
        <xdr:cNvSpPr txBox="1"/>
      </xdr:nvSpPr>
      <xdr:spPr>
        <a:xfrm>
          <a:off x="4686300" y="15266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61235</xdr:rowOff>
    </xdr:from>
    <xdr:to>
      <xdr:col>24</xdr:col>
      <xdr:colOff>152400</xdr:colOff>
      <xdr:row>90</xdr:row>
      <xdr:rowOff>61235</xdr:rowOff>
    </xdr:to>
    <xdr:cxnSp macro="">
      <xdr:nvCxnSpPr>
        <xdr:cNvPr id="234" name="直線コネクタ 233">
          <a:extLst>
            <a:ext uri="{FF2B5EF4-FFF2-40B4-BE49-F238E27FC236}">
              <a16:creationId xmlns:a16="http://schemas.microsoft.com/office/drawing/2014/main" xmlns="" id="{00000000-0008-0000-0600-0000EA000000}"/>
            </a:ext>
          </a:extLst>
        </xdr:cNvPr>
        <xdr:cNvCxnSpPr/>
      </xdr:nvCxnSpPr>
      <xdr:spPr>
        <a:xfrm>
          <a:off x="4546600" y="15491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89</xdr:row>
      <xdr:rowOff>88919</xdr:rowOff>
    </xdr:from>
    <xdr:to>
      <xdr:col>24</xdr:col>
      <xdr:colOff>63500</xdr:colOff>
      <xdr:row>90</xdr:row>
      <xdr:rowOff>61235</xdr:rowOff>
    </xdr:to>
    <xdr:cxnSp macro="">
      <xdr:nvCxnSpPr>
        <xdr:cNvPr id="235" name="直線コネクタ 234">
          <a:extLst>
            <a:ext uri="{FF2B5EF4-FFF2-40B4-BE49-F238E27FC236}">
              <a16:creationId xmlns:a16="http://schemas.microsoft.com/office/drawing/2014/main" xmlns="" id="{00000000-0008-0000-0600-0000EB000000}"/>
            </a:ext>
          </a:extLst>
        </xdr:cNvPr>
        <xdr:cNvCxnSpPr/>
      </xdr:nvCxnSpPr>
      <xdr:spPr>
        <a:xfrm>
          <a:off x="3797300" y="15347969"/>
          <a:ext cx="838200" cy="143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139597</xdr:rowOff>
    </xdr:from>
    <xdr:ext cx="534377" cy="259045"/>
    <xdr:sp macro="" textlink="">
      <xdr:nvSpPr>
        <xdr:cNvPr id="236" name="扶助費平均値テキスト">
          <a:extLst>
            <a:ext uri="{FF2B5EF4-FFF2-40B4-BE49-F238E27FC236}">
              <a16:creationId xmlns:a16="http://schemas.microsoft.com/office/drawing/2014/main" xmlns="" id="{00000000-0008-0000-0600-0000EC000000}"/>
            </a:ext>
          </a:extLst>
        </xdr:cNvPr>
        <xdr:cNvSpPr txBox="1"/>
      </xdr:nvSpPr>
      <xdr:spPr>
        <a:xfrm>
          <a:off x="4686300" y="16427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161170</xdr:rowOff>
    </xdr:from>
    <xdr:to>
      <xdr:col>24</xdr:col>
      <xdr:colOff>114300</xdr:colOff>
      <xdr:row>96</xdr:row>
      <xdr:rowOff>91320</xdr:rowOff>
    </xdr:to>
    <xdr:sp macro="" textlink="">
      <xdr:nvSpPr>
        <xdr:cNvPr id="237" name="フローチャート: 判断 236">
          <a:extLst>
            <a:ext uri="{FF2B5EF4-FFF2-40B4-BE49-F238E27FC236}">
              <a16:creationId xmlns:a16="http://schemas.microsoft.com/office/drawing/2014/main" xmlns="" id="{00000000-0008-0000-0600-0000ED000000}"/>
            </a:ext>
          </a:extLst>
        </xdr:cNvPr>
        <xdr:cNvSpPr/>
      </xdr:nvSpPr>
      <xdr:spPr>
        <a:xfrm>
          <a:off x="4584700" y="1644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89</xdr:row>
      <xdr:rowOff>88919</xdr:rowOff>
    </xdr:from>
    <xdr:to>
      <xdr:col>19</xdr:col>
      <xdr:colOff>177800</xdr:colOff>
      <xdr:row>91</xdr:row>
      <xdr:rowOff>155136</xdr:rowOff>
    </xdr:to>
    <xdr:cxnSp macro="">
      <xdr:nvCxnSpPr>
        <xdr:cNvPr id="238" name="直線コネクタ 237">
          <a:extLst>
            <a:ext uri="{FF2B5EF4-FFF2-40B4-BE49-F238E27FC236}">
              <a16:creationId xmlns:a16="http://schemas.microsoft.com/office/drawing/2014/main" xmlns="" id="{00000000-0008-0000-0600-0000EE000000}"/>
            </a:ext>
          </a:extLst>
        </xdr:cNvPr>
        <xdr:cNvCxnSpPr/>
      </xdr:nvCxnSpPr>
      <xdr:spPr>
        <a:xfrm flipV="1">
          <a:off x="2908300" y="15347969"/>
          <a:ext cx="889000" cy="409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31924</xdr:rowOff>
    </xdr:from>
    <xdr:to>
      <xdr:col>20</xdr:col>
      <xdr:colOff>38100</xdr:colOff>
      <xdr:row>95</xdr:row>
      <xdr:rowOff>133524</xdr:rowOff>
    </xdr:to>
    <xdr:sp macro="" textlink="">
      <xdr:nvSpPr>
        <xdr:cNvPr id="239" name="フローチャート: 判断 238">
          <a:extLst>
            <a:ext uri="{FF2B5EF4-FFF2-40B4-BE49-F238E27FC236}">
              <a16:creationId xmlns:a16="http://schemas.microsoft.com/office/drawing/2014/main" xmlns="" id="{00000000-0008-0000-0600-0000EF000000}"/>
            </a:ext>
          </a:extLst>
        </xdr:cNvPr>
        <xdr:cNvSpPr/>
      </xdr:nvSpPr>
      <xdr:spPr>
        <a:xfrm>
          <a:off x="3746500" y="163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124651</xdr:rowOff>
    </xdr:from>
    <xdr:ext cx="534377" cy="259045"/>
    <xdr:sp macro="" textlink="">
      <xdr:nvSpPr>
        <xdr:cNvPr id="240" name="テキスト ボックス 239">
          <a:extLst>
            <a:ext uri="{FF2B5EF4-FFF2-40B4-BE49-F238E27FC236}">
              <a16:creationId xmlns:a16="http://schemas.microsoft.com/office/drawing/2014/main" xmlns="" id="{00000000-0008-0000-0600-0000F0000000}"/>
            </a:ext>
          </a:extLst>
        </xdr:cNvPr>
        <xdr:cNvSpPr txBox="1"/>
      </xdr:nvSpPr>
      <xdr:spPr>
        <a:xfrm>
          <a:off x="3530111" y="1641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147712</xdr:rowOff>
    </xdr:from>
    <xdr:to>
      <xdr:col>15</xdr:col>
      <xdr:colOff>50800</xdr:colOff>
      <xdr:row>91</xdr:row>
      <xdr:rowOff>155136</xdr:rowOff>
    </xdr:to>
    <xdr:cxnSp macro="">
      <xdr:nvCxnSpPr>
        <xdr:cNvPr id="241" name="直線コネクタ 240">
          <a:extLst>
            <a:ext uri="{FF2B5EF4-FFF2-40B4-BE49-F238E27FC236}">
              <a16:creationId xmlns:a16="http://schemas.microsoft.com/office/drawing/2014/main" xmlns="" id="{00000000-0008-0000-0600-0000F1000000}"/>
            </a:ext>
          </a:extLst>
        </xdr:cNvPr>
        <xdr:cNvCxnSpPr/>
      </xdr:nvCxnSpPr>
      <xdr:spPr>
        <a:xfrm>
          <a:off x="2019300" y="15749662"/>
          <a:ext cx="889000" cy="7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124889</xdr:rowOff>
    </xdr:from>
    <xdr:to>
      <xdr:col>15</xdr:col>
      <xdr:colOff>101600</xdr:colOff>
      <xdr:row>97</xdr:row>
      <xdr:rowOff>55039</xdr:rowOff>
    </xdr:to>
    <xdr:sp macro="" textlink="">
      <xdr:nvSpPr>
        <xdr:cNvPr id="242" name="フローチャート: 判断 241">
          <a:extLst>
            <a:ext uri="{FF2B5EF4-FFF2-40B4-BE49-F238E27FC236}">
              <a16:creationId xmlns:a16="http://schemas.microsoft.com/office/drawing/2014/main" xmlns="" id="{00000000-0008-0000-0600-0000F2000000}"/>
            </a:ext>
          </a:extLst>
        </xdr:cNvPr>
        <xdr:cNvSpPr/>
      </xdr:nvSpPr>
      <xdr:spPr>
        <a:xfrm>
          <a:off x="2857500" y="1658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46166</xdr:rowOff>
    </xdr:from>
    <xdr:ext cx="534377" cy="259045"/>
    <xdr:sp macro="" textlink="">
      <xdr:nvSpPr>
        <xdr:cNvPr id="243" name="テキスト ボックス 242">
          <a:extLst>
            <a:ext uri="{FF2B5EF4-FFF2-40B4-BE49-F238E27FC236}">
              <a16:creationId xmlns:a16="http://schemas.microsoft.com/office/drawing/2014/main" xmlns="" id="{00000000-0008-0000-0600-0000F3000000}"/>
            </a:ext>
          </a:extLst>
        </xdr:cNvPr>
        <xdr:cNvSpPr txBox="1"/>
      </xdr:nvSpPr>
      <xdr:spPr>
        <a:xfrm>
          <a:off x="2641111" y="1667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147712</xdr:rowOff>
    </xdr:from>
    <xdr:to>
      <xdr:col>10</xdr:col>
      <xdr:colOff>114300</xdr:colOff>
      <xdr:row>92</xdr:row>
      <xdr:rowOff>154961</xdr:rowOff>
    </xdr:to>
    <xdr:cxnSp macro="">
      <xdr:nvCxnSpPr>
        <xdr:cNvPr id="244" name="直線コネクタ 243">
          <a:extLst>
            <a:ext uri="{FF2B5EF4-FFF2-40B4-BE49-F238E27FC236}">
              <a16:creationId xmlns:a16="http://schemas.microsoft.com/office/drawing/2014/main" xmlns="" id="{00000000-0008-0000-0600-0000F4000000}"/>
            </a:ext>
          </a:extLst>
        </xdr:cNvPr>
        <xdr:cNvCxnSpPr/>
      </xdr:nvCxnSpPr>
      <xdr:spPr>
        <a:xfrm flipV="1">
          <a:off x="1130300" y="15749662"/>
          <a:ext cx="889000" cy="178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124061</xdr:rowOff>
    </xdr:from>
    <xdr:to>
      <xdr:col>10</xdr:col>
      <xdr:colOff>165100</xdr:colOff>
      <xdr:row>97</xdr:row>
      <xdr:rowOff>54211</xdr:rowOff>
    </xdr:to>
    <xdr:sp macro="" textlink="">
      <xdr:nvSpPr>
        <xdr:cNvPr id="245" name="フローチャート: 判断 244">
          <a:extLst>
            <a:ext uri="{FF2B5EF4-FFF2-40B4-BE49-F238E27FC236}">
              <a16:creationId xmlns:a16="http://schemas.microsoft.com/office/drawing/2014/main" xmlns="" id="{00000000-0008-0000-0600-0000F5000000}"/>
            </a:ext>
          </a:extLst>
        </xdr:cNvPr>
        <xdr:cNvSpPr/>
      </xdr:nvSpPr>
      <xdr:spPr>
        <a:xfrm>
          <a:off x="1968500" y="16583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45338</xdr:rowOff>
    </xdr:from>
    <xdr:ext cx="534377" cy="259045"/>
    <xdr:sp macro="" textlink="">
      <xdr:nvSpPr>
        <xdr:cNvPr id="246" name="テキスト ボックス 245">
          <a:extLst>
            <a:ext uri="{FF2B5EF4-FFF2-40B4-BE49-F238E27FC236}">
              <a16:creationId xmlns:a16="http://schemas.microsoft.com/office/drawing/2014/main" xmlns="" id="{00000000-0008-0000-0600-0000F6000000}"/>
            </a:ext>
          </a:extLst>
        </xdr:cNvPr>
        <xdr:cNvSpPr txBox="1"/>
      </xdr:nvSpPr>
      <xdr:spPr>
        <a:xfrm>
          <a:off x="1752111" y="1667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134990</xdr:rowOff>
    </xdr:from>
    <xdr:to>
      <xdr:col>6</xdr:col>
      <xdr:colOff>38100</xdr:colOff>
      <xdr:row>97</xdr:row>
      <xdr:rowOff>65140</xdr:rowOff>
    </xdr:to>
    <xdr:sp macro="" textlink="">
      <xdr:nvSpPr>
        <xdr:cNvPr id="247" name="フローチャート: 判断 246">
          <a:extLst>
            <a:ext uri="{FF2B5EF4-FFF2-40B4-BE49-F238E27FC236}">
              <a16:creationId xmlns:a16="http://schemas.microsoft.com/office/drawing/2014/main" xmlns="" id="{00000000-0008-0000-0600-0000F7000000}"/>
            </a:ext>
          </a:extLst>
        </xdr:cNvPr>
        <xdr:cNvSpPr/>
      </xdr:nvSpPr>
      <xdr:spPr>
        <a:xfrm>
          <a:off x="1079500" y="1659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56267</xdr:rowOff>
    </xdr:from>
    <xdr:ext cx="534377" cy="259045"/>
    <xdr:sp macro="" textlink="">
      <xdr:nvSpPr>
        <xdr:cNvPr id="248" name="テキスト ボックス 247">
          <a:extLst>
            <a:ext uri="{FF2B5EF4-FFF2-40B4-BE49-F238E27FC236}">
              <a16:creationId xmlns:a16="http://schemas.microsoft.com/office/drawing/2014/main" xmlns="" id="{00000000-0008-0000-0600-0000F8000000}"/>
            </a:ext>
          </a:extLst>
        </xdr:cNvPr>
        <xdr:cNvSpPr txBox="1"/>
      </xdr:nvSpPr>
      <xdr:spPr>
        <a:xfrm>
          <a:off x="863111" y="16686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10435</xdr:rowOff>
    </xdr:from>
    <xdr:to>
      <xdr:col>24</xdr:col>
      <xdr:colOff>114300</xdr:colOff>
      <xdr:row>90</xdr:row>
      <xdr:rowOff>112035</xdr:rowOff>
    </xdr:to>
    <xdr:sp macro="" textlink="">
      <xdr:nvSpPr>
        <xdr:cNvPr id="254" name="楕円 253">
          <a:extLst>
            <a:ext uri="{FF2B5EF4-FFF2-40B4-BE49-F238E27FC236}">
              <a16:creationId xmlns:a16="http://schemas.microsoft.com/office/drawing/2014/main" xmlns="" id="{00000000-0008-0000-0600-0000FE000000}"/>
            </a:ext>
          </a:extLst>
        </xdr:cNvPr>
        <xdr:cNvSpPr/>
      </xdr:nvSpPr>
      <xdr:spPr>
        <a:xfrm>
          <a:off x="4584700" y="1544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134912</xdr:rowOff>
    </xdr:from>
    <xdr:ext cx="599010" cy="259045"/>
    <xdr:sp macro="" textlink="">
      <xdr:nvSpPr>
        <xdr:cNvPr id="255" name="扶助費該当値テキスト">
          <a:extLst>
            <a:ext uri="{FF2B5EF4-FFF2-40B4-BE49-F238E27FC236}">
              <a16:creationId xmlns:a16="http://schemas.microsoft.com/office/drawing/2014/main" xmlns="" id="{00000000-0008-0000-0600-0000FF000000}"/>
            </a:ext>
          </a:extLst>
        </xdr:cNvPr>
        <xdr:cNvSpPr txBox="1"/>
      </xdr:nvSpPr>
      <xdr:spPr>
        <a:xfrm>
          <a:off x="4686300" y="15393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89</xdr:row>
      <xdr:rowOff>38119</xdr:rowOff>
    </xdr:from>
    <xdr:to>
      <xdr:col>20</xdr:col>
      <xdr:colOff>38100</xdr:colOff>
      <xdr:row>89</xdr:row>
      <xdr:rowOff>139719</xdr:rowOff>
    </xdr:to>
    <xdr:sp macro="" textlink="">
      <xdr:nvSpPr>
        <xdr:cNvPr id="256" name="楕円 255">
          <a:extLst>
            <a:ext uri="{FF2B5EF4-FFF2-40B4-BE49-F238E27FC236}">
              <a16:creationId xmlns:a16="http://schemas.microsoft.com/office/drawing/2014/main" xmlns="" id="{00000000-0008-0000-0600-000000010000}"/>
            </a:ext>
          </a:extLst>
        </xdr:cNvPr>
        <xdr:cNvSpPr/>
      </xdr:nvSpPr>
      <xdr:spPr>
        <a:xfrm>
          <a:off x="3746500" y="1529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87</xdr:row>
      <xdr:rowOff>156246</xdr:rowOff>
    </xdr:from>
    <xdr:ext cx="599010" cy="259045"/>
    <xdr:sp macro="" textlink="">
      <xdr:nvSpPr>
        <xdr:cNvPr id="257" name="テキスト ボックス 256">
          <a:extLst>
            <a:ext uri="{FF2B5EF4-FFF2-40B4-BE49-F238E27FC236}">
              <a16:creationId xmlns:a16="http://schemas.microsoft.com/office/drawing/2014/main" xmlns="" id="{00000000-0008-0000-0600-000001010000}"/>
            </a:ext>
          </a:extLst>
        </xdr:cNvPr>
        <xdr:cNvSpPr txBox="1"/>
      </xdr:nvSpPr>
      <xdr:spPr>
        <a:xfrm>
          <a:off x="3497795" y="15072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104336</xdr:rowOff>
    </xdr:from>
    <xdr:to>
      <xdr:col>15</xdr:col>
      <xdr:colOff>101600</xdr:colOff>
      <xdr:row>92</xdr:row>
      <xdr:rowOff>34486</xdr:rowOff>
    </xdr:to>
    <xdr:sp macro="" textlink="">
      <xdr:nvSpPr>
        <xdr:cNvPr id="258" name="楕円 257">
          <a:extLst>
            <a:ext uri="{FF2B5EF4-FFF2-40B4-BE49-F238E27FC236}">
              <a16:creationId xmlns:a16="http://schemas.microsoft.com/office/drawing/2014/main" xmlns="" id="{00000000-0008-0000-0600-000002010000}"/>
            </a:ext>
          </a:extLst>
        </xdr:cNvPr>
        <xdr:cNvSpPr/>
      </xdr:nvSpPr>
      <xdr:spPr>
        <a:xfrm>
          <a:off x="2857500" y="1570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51013</xdr:rowOff>
    </xdr:from>
    <xdr:ext cx="599010" cy="259045"/>
    <xdr:sp macro="" textlink="">
      <xdr:nvSpPr>
        <xdr:cNvPr id="259" name="テキスト ボックス 258">
          <a:extLst>
            <a:ext uri="{FF2B5EF4-FFF2-40B4-BE49-F238E27FC236}">
              <a16:creationId xmlns:a16="http://schemas.microsoft.com/office/drawing/2014/main" xmlns="" id="{00000000-0008-0000-0600-000003010000}"/>
            </a:ext>
          </a:extLst>
        </xdr:cNvPr>
        <xdr:cNvSpPr txBox="1"/>
      </xdr:nvSpPr>
      <xdr:spPr>
        <a:xfrm>
          <a:off x="2608795" y="15481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96912</xdr:rowOff>
    </xdr:from>
    <xdr:to>
      <xdr:col>10</xdr:col>
      <xdr:colOff>165100</xdr:colOff>
      <xdr:row>92</xdr:row>
      <xdr:rowOff>27062</xdr:rowOff>
    </xdr:to>
    <xdr:sp macro="" textlink="">
      <xdr:nvSpPr>
        <xdr:cNvPr id="260" name="楕円 259">
          <a:extLst>
            <a:ext uri="{FF2B5EF4-FFF2-40B4-BE49-F238E27FC236}">
              <a16:creationId xmlns:a16="http://schemas.microsoft.com/office/drawing/2014/main" xmlns="" id="{00000000-0008-0000-0600-000004010000}"/>
            </a:ext>
          </a:extLst>
        </xdr:cNvPr>
        <xdr:cNvSpPr/>
      </xdr:nvSpPr>
      <xdr:spPr>
        <a:xfrm>
          <a:off x="1968500" y="1569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43589</xdr:rowOff>
    </xdr:from>
    <xdr:ext cx="599010" cy="259045"/>
    <xdr:sp macro="" textlink="">
      <xdr:nvSpPr>
        <xdr:cNvPr id="261" name="テキスト ボックス 260">
          <a:extLst>
            <a:ext uri="{FF2B5EF4-FFF2-40B4-BE49-F238E27FC236}">
              <a16:creationId xmlns:a16="http://schemas.microsoft.com/office/drawing/2014/main" xmlns="" id="{00000000-0008-0000-0600-000005010000}"/>
            </a:ext>
          </a:extLst>
        </xdr:cNvPr>
        <xdr:cNvSpPr txBox="1"/>
      </xdr:nvSpPr>
      <xdr:spPr>
        <a:xfrm>
          <a:off x="1719795" y="15474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104161</xdr:rowOff>
    </xdr:from>
    <xdr:to>
      <xdr:col>6</xdr:col>
      <xdr:colOff>38100</xdr:colOff>
      <xdr:row>93</xdr:row>
      <xdr:rowOff>34311</xdr:rowOff>
    </xdr:to>
    <xdr:sp macro="" textlink="">
      <xdr:nvSpPr>
        <xdr:cNvPr id="262" name="楕円 261">
          <a:extLst>
            <a:ext uri="{FF2B5EF4-FFF2-40B4-BE49-F238E27FC236}">
              <a16:creationId xmlns:a16="http://schemas.microsoft.com/office/drawing/2014/main" xmlns="" id="{00000000-0008-0000-0600-000006010000}"/>
            </a:ext>
          </a:extLst>
        </xdr:cNvPr>
        <xdr:cNvSpPr/>
      </xdr:nvSpPr>
      <xdr:spPr>
        <a:xfrm>
          <a:off x="1079500" y="1587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50838</xdr:rowOff>
    </xdr:from>
    <xdr:ext cx="599010" cy="259045"/>
    <xdr:sp macro="" textlink="">
      <xdr:nvSpPr>
        <xdr:cNvPr id="263" name="テキスト ボックス 262">
          <a:extLst>
            <a:ext uri="{FF2B5EF4-FFF2-40B4-BE49-F238E27FC236}">
              <a16:creationId xmlns:a16="http://schemas.microsoft.com/office/drawing/2014/main" xmlns="" id="{00000000-0008-0000-0600-000007010000}"/>
            </a:ext>
          </a:extLst>
        </xdr:cNvPr>
        <xdr:cNvSpPr txBox="1"/>
      </xdr:nvSpPr>
      <xdr:spPr>
        <a:xfrm>
          <a:off x="830795" y="15652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xmlns=""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xmlns=""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xmlns=""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xmlns=""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xmlns=""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xmlns=""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xmlns=""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xmlns=""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xmlns=""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xmlns=""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xmlns="" id="{00000000-0008-0000-06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xmlns=""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7" name="テキスト ボックス 276">
          <a:extLst>
            <a:ext uri="{FF2B5EF4-FFF2-40B4-BE49-F238E27FC236}">
              <a16:creationId xmlns:a16="http://schemas.microsoft.com/office/drawing/2014/main" xmlns="" id="{00000000-0008-0000-0600-000015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xmlns=""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9" name="テキスト ボックス 278">
          <a:extLst>
            <a:ext uri="{FF2B5EF4-FFF2-40B4-BE49-F238E27FC236}">
              <a16:creationId xmlns:a16="http://schemas.microsoft.com/office/drawing/2014/main" xmlns="" id="{00000000-0008-0000-0600-000017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xmlns=""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xmlns=""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xmlns=""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xmlns=""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xmlns=""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xmlns=""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xmlns=""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xmlns=""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xmlns=""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22569</xdr:rowOff>
    </xdr:from>
    <xdr:to>
      <xdr:col>54</xdr:col>
      <xdr:colOff>189865</xdr:colOff>
      <xdr:row>38</xdr:row>
      <xdr:rowOff>67632</xdr:rowOff>
    </xdr:to>
    <xdr:cxnSp macro="">
      <xdr:nvCxnSpPr>
        <xdr:cNvPr id="289" name="直線コネクタ 288">
          <a:extLst>
            <a:ext uri="{FF2B5EF4-FFF2-40B4-BE49-F238E27FC236}">
              <a16:creationId xmlns:a16="http://schemas.microsoft.com/office/drawing/2014/main" xmlns="" id="{00000000-0008-0000-0600-000021010000}"/>
            </a:ext>
          </a:extLst>
        </xdr:cNvPr>
        <xdr:cNvCxnSpPr/>
      </xdr:nvCxnSpPr>
      <xdr:spPr>
        <a:xfrm flipV="1">
          <a:off x="10475595" y="5337519"/>
          <a:ext cx="1270" cy="1245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71459</xdr:rowOff>
    </xdr:from>
    <xdr:ext cx="534377" cy="259045"/>
    <xdr:sp macro="" textlink="">
      <xdr:nvSpPr>
        <xdr:cNvPr id="290" name="補助費等最小値テキスト">
          <a:extLst>
            <a:ext uri="{FF2B5EF4-FFF2-40B4-BE49-F238E27FC236}">
              <a16:creationId xmlns:a16="http://schemas.microsoft.com/office/drawing/2014/main" xmlns="" id="{00000000-0008-0000-0600-000022010000}"/>
            </a:ext>
          </a:extLst>
        </xdr:cNvPr>
        <xdr:cNvSpPr txBox="1"/>
      </xdr:nvSpPr>
      <xdr:spPr>
        <a:xfrm>
          <a:off x="10528300" y="658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67632</xdr:rowOff>
    </xdr:from>
    <xdr:to>
      <xdr:col>55</xdr:col>
      <xdr:colOff>88900</xdr:colOff>
      <xdr:row>38</xdr:row>
      <xdr:rowOff>67632</xdr:rowOff>
    </xdr:to>
    <xdr:cxnSp macro="">
      <xdr:nvCxnSpPr>
        <xdr:cNvPr id="291" name="直線コネクタ 290">
          <a:extLst>
            <a:ext uri="{FF2B5EF4-FFF2-40B4-BE49-F238E27FC236}">
              <a16:creationId xmlns:a16="http://schemas.microsoft.com/office/drawing/2014/main" xmlns="" id="{00000000-0008-0000-0600-000023010000}"/>
            </a:ext>
          </a:extLst>
        </xdr:cNvPr>
        <xdr:cNvCxnSpPr/>
      </xdr:nvCxnSpPr>
      <xdr:spPr>
        <a:xfrm>
          <a:off x="10388600" y="6582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140696</xdr:rowOff>
    </xdr:from>
    <xdr:ext cx="599010" cy="259045"/>
    <xdr:sp macro="" textlink="">
      <xdr:nvSpPr>
        <xdr:cNvPr id="292" name="補助費等最大値テキスト">
          <a:extLst>
            <a:ext uri="{FF2B5EF4-FFF2-40B4-BE49-F238E27FC236}">
              <a16:creationId xmlns:a16="http://schemas.microsoft.com/office/drawing/2014/main" xmlns="" id="{00000000-0008-0000-0600-000024010000}"/>
            </a:ext>
          </a:extLst>
        </xdr:cNvPr>
        <xdr:cNvSpPr txBox="1"/>
      </xdr:nvSpPr>
      <xdr:spPr>
        <a:xfrm>
          <a:off x="10528300" y="5112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22569</xdr:rowOff>
    </xdr:from>
    <xdr:to>
      <xdr:col>55</xdr:col>
      <xdr:colOff>88900</xdr:colOff>
      <xdr:row>31</xdr:row>
      <xdr:rowOff>22569</xdr:rowOff>
    </xdr:to>
    <xdr:cxnSp macro="">
      <xdr:nvCxnSpPr>
        <xdr:cNvPr id="293" name="直線コネクタ 292">
          <a:extLst>
            <a:ext uri="{FF2B5EF4-FFF2-40B4-BE49-F238E27FC236}">
              <a16:creationId xmlns:a16="http://schemas.microsoft.com/office/drawing/2014/main" xmlns="" id="{00000000-0008-0000-0600-000025010000}"/>
            </a:ext>
          </a:extLst>
        </xdr:cNvPr>
        <xdr:cNvCxnSpPr/>
      </xdr:nvCxnSpPr>
      <xdr:spPr>
        <a:xfrm>
          <a:off x="10388600" y="533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86260</xdr:rowOff>
    </xdr:from>
    <xdr:to>
      <xdr:col>55</xdr:col>
      <xdr:colOff>0</xdr:colOff>
      <xdr:row>38</xdr:row>
      <xdr:rowOff>14712</xdr:rowOff>
    </xdr:to>
    <xdr:cxnSp macro="">
      <xdr:nvCxnSpPr>
        <xdr:cNvPr id="294" name="直線コネクタ 293">
          <a:extLst>
            <a:ext uri="{FF2B5EF4-FFF2-40B4-BE49-F238E27FC236}">
              <a16:creationId xmlns:a16="http://schemas.microsoft.com/office/drawing/2014/main" xmlns="" id="{00000000-0008-0000-0600-000026010000}"/>
            </a:ext>
          </a:extLst>
        </xdr:cNvPr>
        <xdr:cNvCxnSpPr/>
      </xdr:nvCxnSpPr>
      <xdr:spPr>
        <a:xfrm flipV="1">
          <a:off x="9639300" y="6429910"/>
          <a:ext cx="838200" cy="99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92947</xdr:rowOff>
    </xdr:from>
    <xdr:ext cx="599010" cy="259045"/>
    <xdr:sp macro="" textlink="">
      <xdr:nvSpPr>
        <xdr:cNvPr id="295" name="補助費等平均値テキスト">
          <a:extLst>
            <a:ext uri="{FF2B5EF4-FFF2-40B4-BE49-F238E27FC236}">
              <a16:creationId xmlns:a16="http://schemas.microsoft.com/office/drawing/2014/main" xmlns="" id="{00000000-0008-0000-0600-000027010000}"/>
            </a:ext>
          </a:extLst>
        </xdr:cNvPr>
        <xdr:cNvSpPr txBox="1"/>
      </xdr:nvSpPr>
      <xdr:spPr>
        <a:xfrm>
          <a:off x="10528300" y="6093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70070</xdr:rowOff>
    </xdr:from>
    <xdr:to>
      <xdr:col>55</xdr:col>
      <xdr:colOff>50800</xdr:colOff>
      <xdr:row>37</xdr:row>
      <xdr:rowOff>220</xdr:rowOff>
    </xdr:to>
    <xdr:sp macro="" textlink="">
      <xdr:nvSpPr>
        <xdr:cNvPr id="296" name="フローチャート: 判断 295">
          <a:extLst>
            <a:ext uri="{FF2B5EF4-FFF2-40B4-BE49-F238E27FC236}">
              <a16:creationId xmlns:a16="http://schemas.microsoft.com/office/drawing/2014/main" xmlns="" id="{00000000-0008-0000-0600-000028010000}"/>
            </a:ext>
          </a:extLst>
        </xdr:cNvPr>
        <xdr:cNvSpPr/>
      </xdr:nvSpPr>
      <xdr:spPr>
        <a:xfrm>
          <a:off x="10426700" y="62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48463</xdr:rowOff>
    </xdr:from>
    <xdr:to>
      <xdr:col>50</xdr:col>
      <xdr:colOff>114300</xdr:colOff>
      <xdr:row>38</xdr:row>
      <xdr:rowOff>14712</xdr:rowOff>
    </xdr:to>
    <xdr:cxnSp macro="">
      <xdr:nvCxnSpPr>
        <xdr:cNvPr id="297" name="直線コネクタ 296">
          <a:extLst>
            <a:ext uri="{FF2B5EF4-FFF2-40B4-BE49-F238E27FC236}">
              <a16:creationId xmlns:a16="http://schemas.microsoft.com/office/drawing/2014/main" xmlns="" id="{00000000-0008-0000-0600-000029010000}"/>
            </a:ext>
          </a:extLst>
        </xdr:cNvPr>
        <xdr:cNvCxnSpPr/>
      </xdr:nvCxnSpPr>
      <xdr:spPr>
        <a:xfrm>
          <a:off x="8750300" y="6220663"/>
          <a:ext cx="889000" cy="30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106081</xdr:rowOff>
    </xdr:from>
    <xdr:to>
      <xdr:col>50</xdr:col>
      <xdr:colOff>165100</xdr:colOff>
      <xdr:row>37</xdr:row>
      <xdr:rowOff>36231</xdr:rowOff>
    </xdr:to>
    <xdr:sp macro="" textlink="">
      <xdr:nvSpPr>
        <xdr:cNvPr id="298" name="フローチャート: 判断 297">
          <a:extLst>
            <a:ext uri="{FF2B5EF4-FFF2-40B4-BE49-F238E27FC236}">
              <a16:creationId xmlns:a16="http://schemas.microsoft.com/office/drawing/2014/main" xmlns="" id="{00000000-0008-0000-0600-00002A010000}"/>
            </a:ext>
          </a:extLst>
        </xdr:cNvPr>
        <xdr:cNvSpPr/>
      </xdr:nvSpPr>
      <xdr:spPr>
        <a:xfrm>
          <a:off x="9588500" y="627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52758</xdr:rowOff>
    </xdr:from>
    <xdr:ext cx="599010" cy="259045"/>
    <xdr:sp macro="" textlink="">
      <xdr:nvSpPr>
        <xdr:cNvPr id="299" name="テキスト ボックス 298">
          <a:extLst>
            <a:ext uri="{FF2B5EF4-FFF2-40B4-BE49-F238E27FC236}">
              <a16:creationId xmlns:a16="http://schemas.microsoft.com/office/drawing/2014/main" xmlns="" id="{00000000-0008-0000-0600-00002B010000}"/>
            </a:ext>
          </a:extLst>
        </xdr:cNvPr>
        <xdr:cNvSpPr txBox="1"/>
      </xdr:nvSpPr>
      <xdr:spPr>
        <a:xfrm>
          <a:off x="9339795" y="605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48463</xdr:rowOff>
    </xdr:from>
    <xdr:to>
      <xdr:col>45</xdr:col>
      <xdr:colOff>177800</xdr:colOff>
      <xdr:row>38</xdr:row>
      <xdr:rowOff>76257</xdr:rowOff>
    </xdr:to>
    <xdr:cxnSp macro="">
      <xdr:nvCxnSpPr>
        <xdr:cNvPr id="300" name="直線コネクタ 299">
          <a:extLst>
            <a:ext uri="{FF2B5EF4-FFF2-40B4-BE49-F238E27FC236}">
              <a16:creationId xmlns:a16="http://schemas.microsoft.com/office/drawing/2014/main" xmlns="" id="{00000000-0008-0000-0600-00002C010000}"/>
            </a:ext>
          </a:extLst>
        </xdr:cNvPr>
        <xdr:cNvCxnSpPr/>
      </xdr:nvCxnSpPr>
      <xdr:spPr>
        <a:xfrm flipV="1">
          <a:off x="7861300" y="6220663"/>
          <a:ext cx="889000" cy="370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139649</xdr:rowOff>
    </xdr:from>
    <xdr:to>
      <xdr:col>46</xdr:col>
      <xdr:colOff>38100</xdr:colOff>
      <xdr:row>35</xdr:row>
      <xdr:rowOff>69799</xdr:rowOff>
    </xdr:to>
    <xdr:sp macro="" textlink="">
      <xdr:nvSpPr>
        <xdr:cNvPr id="301" name="フローチャート: 判断 300">
          <a:extLst>
            <a:ext uri="{FF2B5EF4-FFF2-40B4-BE49-F238E27FC236}">
              <a16:creationId xmlns:a16="http://schemas.microsoft.com/office/drawing/2014/main" xmlns="" id="{00000000-0008-0000-0600-00002D010000}"/>
            </a:ext>
          </a:extLst>
        </xdr:cNvPr>
        <xdr:cNvSpPr/>
      </xdr:nvSpPr>
      <xdr:spPr>
        <a:xfrm>
          <a:off x="8699500" y="596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86326</xdr:rowOff>
    </xdr:from>
    <xdr:ext cx="599010" cy="259045"/>
    <xdr:sp macro="" textlink="">
      <xdr:nvSpPr>
        <xdr:cNvPr id="302" name="テキスト ボックス 301">
          <a:extLst>
            <a:ext uri="{FF2B5EF4-FFF2-40B4-BE49-F238E27FC236}">
              <a16:creationId xmlns:a16="http://schemas.microsoft.com/office/drawing/2014/main" xmlns="" id="{00000000-0008-0000-0600-00002E010000}"/>
            </a:ext>
          </a:extLst>
        </xdr:cNvPr>
        <xdr:cNvSpPr txBox="1"/>
      </xdr:nvSpPr>
      <xdr:spPr>
        <a:xfrm>
          <a:off x="8450795" y="5744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57583</xdr:rowOff>
    </xdr:from>
    <xdr:to>
      <xdr:col>41</xdr:col>
      <xdr:colOff>50800</xdr:colOff>
      <xdr:row>38</xdr:row>
      <xdr:rowOff>76257</xdr:rowOff>
    </xdr:to>
    <xdr:cxnSp macro="">
      <xdr:nvCxnSpPr>
        <xdr:cNvPr id="303" name="直線コネクタ 302">
          <a:extLst>
            <a:ext uri="{FF2B5EF4-FFF2-40B4-BE49-F238E27FC236}">
              <a16:creationId xmlns:a16="http://schemas.microsoft.com/office/drawing/2014/main" xmlns="" id="{00000000-0008-0000-0600-00002F010000}"/>
            </a:ext>
          </a:extLst>
        </xdr:cNvPr>
        <xdr:cNvCxnSpPr/>
      </xdr:nvCxnSpPr>
      <xdr:spPr>
        <a:xfrm>
          <a:off x="6972300" y="6572683"/>
          <a:ext cx="889000" cy="1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17488</xdr:rowOff>
    </xdr:from>
    <xdr:to>
      <xdr:col>41</xdr:col>
      <xdr:colOff>101600</xdr:colOff>
      <xdr:row>37</xdr:row>
      <xdr:rowOff>119088</xdr:rowOff>
    </xdr:to>
    <xdr:sp macro="" textlink="">
      <xdr:nvSpPr>
        <xdr:cNvPr id="304" name="フローチャート: 判断 303">
          <a:extLst>
            <a:ext uri="{FF2B5EF4-FFF2-40B4-BE49-F238E27FC236}">
              <a16:creationId xmlns:a16="http://schemas.microsoft.com/office/drawing/2014/main" xmlns="" id="{00000000-0008-0000-0600-000030010000}"/>
            </a:ext>
          </a:extLst>
        </xdr:cNvPr>
        <xdr:cNvSpPr/>
      </xdr:nvSpPr>
      <xdr:spPr>
        <a:xfrm>
          <a:off x="7810500" y="63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135615</xdr:rowOff>
    </xdr:from>
    <xdr:ext cx="599010" cy="259045"/>
    <xdr:sp macro="" textlink="">
      <xdr:nvSpPr>
        <xdr:cNvPr id="305" name="テキスト ボックス 304">
          <a:extLst>
            <a:ext uri="{FF2B5EF4-FFF2-40B4-BE49-F238E27FC236}">
              <a16:creationId xmlns:a16="http://schemas.microsoft.com/office/drawing/2014/main" xmlns="" id="{00000000-0008-0000-0600-000031010000}"/>
            </a:ext>
          </a:extLst>
        </xdr:cNvPr>
        <xdr:cNvSpPr txBox="1"/>
      </xdr:nvSpPr>
      <xdr:spPr>
        <a:xfrm>
          <a:off x="7561795" y="613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19762</xdr:rowOff>
    </xdr:from>
    <xdr:to>
      <xdr:col>36</xdr:col>
      <xdr:colOff>165100</xdr:colOff>
      <xdr:row>37</xdr:row>
      <xdr:rowOff>121362</xdr:rowOff>
    </xdr:to>
    <xdr:sp macro="" textlink="">
      <xdr:nvSpPr>
        <xdr:cNvPr id="306" name="フローチャート: 判断 305">
          <a:extLst>
            <a:ext uri="{FF2B5EF4-FFF2-40B4-BE49-F238E27FC236}">
              <a16:creationId xmlns:a16="http://schemas.microsoft.com/office/drawing/2014/main" xmlns="" id="{00000000-0008-0000-0600-000032010000}"/>
            </a:ext>
          </a:extLst>
        </xdr:cNvPr>
        <xdr:cNvSpPr/>
      </xdr:nvSpPr>
      <xdr:spPr>
        <a:xfrm>
          <a:off x="6921500" y="636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137889</xdr:rowOff>
    </xdr:from>
    <xdr:ext cx="599010" cy="259045"/>
    <xdr:sp macro="" textlink="">
      <xdr:nvSpPr>
        <xdr:cNvPr id="307" name="テキスト ボックス 306">
          <a:extLst>
            <a:ext uri="{FF2B5EF4-FFF2-40B4-BE49-F238E27FC236}">
              <a16:creationId xmlns:a16="http://schemas.microsoft.com/office/drawing/2014/main" xmlns="" id="{00000000-0008-0000-0600-000033010000}"/>
            </a:ext>
          </a:extLst>
        </xdr:cNvPr>
        <xdr:cNvSpPr txBox="1"/>
      </xdr:nvSpPr>
      <xdr:spPr>
        <a:xfrm>
          <a:off x="6672795" y="6138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xmlns=""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xmlns=""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xmlns=""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35460</xdr:rowOff>
    </xdr:from>
    <xdr:to>
      <xdr:col>55</xdr:col>
      <xdr:colOff>50800</xdr:colOff>
      <xdr:row>37</xdr:row>
      <xdr:rowOff>137060</xdr:rowOff>
    </xdr:to>
    <xdr:sp macro="" textlink="">
      <xdr:nvSpPr>
        <xdr:cNvPr id="313" name="楕円 312">
          <a:extLst>
            <a:ext uri="{FF2B5EF4-FFF2-40B4-BE49-F238E27FC236}">
              <a16:creationId xmlns:a16="http://schemas.microsoft.com/office/drawing/2014/main" xmlns="" id="{00000000-0008-0000-0600-000039010000}"/>
            </a:ext>
          </a:extLst>
        </xdr:cNvPr>
        <xdr:cNvSpPr/>
      </xdr:nvSpPr>
      <xdr:spPr>
        <a:xfrm>
          <a:off x="10426700" y="637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13887</xdr:rowOff>
    </xdr:from>
    <xdr:ext cx="599010" cy="259045"/>
    <xdr:sp macro="" textlink="">
      <xdr:nvSpPr>
        <xdr:cNvPr id="314" name="補助費等該当値テキスト">
          <a:extLst>
            <a:ext uri="{FF2B5EF4-FFF2-40B4-BE49-F238E27FC236}">
              <a16:creationId xmlns:a16="http://schemas.microsoft.com/office/drawing/2014/main" xmlns="" id="{00000000-0008-0000-0600-00003A010000}"/>
            </a:ext>
          </a:extLst>
        </xdr:cNvPr>
        <xdr:cNvSpPr txBox="1"/>
      </xdr:nvSpPr>
      <xdr:spPr>
        <a:xfrm>
          <a:off x="10528300" y="6357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135362</xdr:rowOff>
    </xdr:from>
    <xdr:to>
      <xdr:col>50</xdr:col>
      <xdr:colOff>165100</xdr:colOff>
      <xdr:row>38</xdr:row>
      <xdr:rowOff>65512</xdr:rowOff>
    </xdr:to>
    <xdr:sp macro="" textlink="">
      <xdr:nvSpPr>
        <xdr:cNvPr id="315" name="楕円 314">
          <a:extLst>
            <a:ext uri="{FF2B5EF4-FFF2-40B4-BE49-F238E27FC236}">
              <a16:creationId xmlns:a16="http://schemas.microsoft.com/office/drawing/2014/main" xmlns="" id="{00000000-0008-0000-0600-00003B010000}"/>
            </a:ext>
          </a:extLst>
        </xdr:cNvPr>
        <xdr:cNvSpPr/>
      </xdr:nvSpPr>
      <xdr:spPr>
        <a:xfrm>
          <a:off x="9588500" y="647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56639</xdr:rowOff>
    </xdr:from>
    <xdr:ext cx="534377" cy="259045"/>
    <xdr:sp macro="" textlink="">
      <xdr:nvSpPr>
        <xdr:cNvPr id="316" name="テキスト ボックス 315">
          <a:extLst>
            <a:ext uri="{FF2B5EF4-FFF2-40B4-BE49-F238E27FC236}">
              <a16:creationId xmlns:a16="http://schemas.microsoft.com/office/drawing/2014/main" xmlns="" id="{00000000-0008-0000-0600-00003C010000}"/>
            </a:ext>
          </a:extLst>
        </xdr:cNvPr>
        <xdr:cNvSpPr txBox="1"/>
      </xdr:nvSpPr>
      <xdr:spPr>
        <a:xfrm>
          <a:off x="9372111" y="657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169113</xdr:rowOff>
    </xdr:from>
    <xdr:to>
      <xdr:col>46</xdr:col>
      <xdr:colOff>38100</xdr:colOff>
      <xdr:row>36</xdr:row>
      <xdr:rowOff>99263</xdr:rowOff>
    </xdr:to>
    <xdr:sp macro="" textlink="">
      <xdr:nvSpPr>
        <xdr:cNvPr id="317" name="楕円 316">
          <a:extLst>
            <a:ext uri="{FF2B5EF4-FFF2-40B4-BE49-F238E27FC236}">
              <a16:creationId xmlns:a16="http://schemas.microsoft.com/office/drawing/2014/main" xmlns="" id="{00000000-0008-0000-0600-00003D010000}"/>
            </a:ext>
          </a:extLst>
        </xdr:cNvPr>
        <xdr:cNvSpPr/>
      </xdr:nvSpPr>
      <xdr:spPr>
        <a:xfrm>
          <a:off x="8699500" y="616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90390</xdr:rowOff>
    </xdr:from>
    <xdr:ext cx="599010" cy="259045"/>
    <xdr:sp macro="" textlink="">
      <xdr:nvSpPr>
        <xdr:cNvPr id="318" name="テキスト ボックス 317">
          <a:extLst>
            <a:ext uri="{FF2B5EF4-FFF2-40B4-BE49-F238E27FC236}">
              <a16:creationId xmlns:a16="http://schemas.microsoft.com/office/drawing/2014/main" xmlns="" id="{00000000-0008-0000-0600-00003E010000}"/>
            </a:ext>
          </a:extLst>
        </xdr:cNvPr>
        <xdr:cNvSpPr txBox="1"/>
      </xdr:nvSpPr>
      <xdr:spPr>
        <a:xfrm>
          <a:off x="8450795" y="6262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25457</xdr:rowOff>
    </xdr:from>
    <xdr:to>
      <xdr:col>41</xdr:col>
      <xdr:colOff>101600</xdr:colOff>
      <xdr:row>38</xdr:row>
      <xdr:rowOff>127057</xdr:rowOff>
    </xdr:to>
    <xdr:sp macro="" textlink="">
      <xdr:nvSpPr>
        <xdr:cNvPr id="319" name="楕円 318">
          <a:extLst>
            <a:ext uri="{FF2B5EF4-FFF2-40B4-BE49-F238E27FC236}">
              <a16:creationId xmlns:a16="http://schemas.microsoft.com/office/drawing/2014/main" xmlns="" id="{00000000-0008-0000-0600-00003F010000}"/>
            </a:ext>
          </a:extLst>
        </xdr:cNvPr>
        <xdr:cNvSpPr/>
      </xdr:nvSpPr>
      <xdr:spPr>
        <a:xfrm>
          <a:off x="7810500" y="654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118184</xdr:rowOff>
    </xdr:from>
    <xdr:ext cx="534377" cy="259045"/>
    <xdr:sp macro="" textlink="">
      <xdr:nvSpPr>
        <xdr:cNvPr id="320" name="テキスト ボックス 319">
          <a:extLst>
            <a:ext uri="{FF2B5EF4-FFF2-40B4-BE49-F238E27FC236}">
              <a16:creationId xmlns:a16="http://schemas.microsoft.com/office/drawing/2014/main" xmlns="" id="{00000000-0008-0000-0600-000040010000}"/>
            </a:ext>
          </a:extLst>
        </xdr:cNvPr>
        <xdr:cNvSpPr txBox="1"/>
      </xdr:nvSpPr>
      <xdr:spPr>
        <a:xfrm>
          <a:off x="7594111" y="6633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6783</xdr:rowOff>
    </xdr:from>
    <xdr:to>
      <xdr:col>36</xdr:col>
      <xdr:colOff>165100</xdr:colOff>
      <xdr:row>38</xdr:row>
      <xdr:rowOff>108383</xdr:rowOff>
    </xdr:to>
    <xdr:sp macro="" textlink="">
      <xdr:nvSpPr>
        <xdr:cNvPr id="321" name="楕円 320">
          <a:extLst>
            <a:ext uri="{FF2B5EF4-FFF2-40B4-BE49-F238E27FC236}">
              <a16:creationId xmlns:a16="http://schemas.microsoft.com/office/drawing/2014/main" xmlns="" id="{00000000-0008-0000-0600-000041010000}"/>
            </a:ext>
          </a:extLst>
        </xdr:cNvPr>
        <xdr:cNvSpPr/>
      </xdr:nvSpPr>
      <xdr:spPr>
        <a:xfrm>
          <a:off x="6921500" y="652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99510</xdr:rowOff>
    </xdr:from>
    <xdr:ext cx="534377" cy="259045"/>
    <xdr:sp macro="" textlink="">
      <xdr:nvSpPr>
        <xdr:cNvPr id="322" name="テキスト ボックス 321">
          <a:extLst>
            <a:ext uri="{FF2B5EF4-FFF2-40B4-BE49-F238E27FC236}">
              <a16:creationId xmlns:a16="http://schemas.microsoft.com/office/drawing/2014/main" xmlns="" id="{00000000-0008-0000-0600-000042010000}"/>
            </a:ext>
          </a:extLst>
        </xdr:cNvPr>
        <xdr:cNvSpPr txBox="1"/>
      </xdr:nvSpPr>
      <xdr:spPr>
        <a:xfrm>
          <a:off x="6705111" y="661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xmlns=""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xmlns=""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xmlns=""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xmlns=""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xmlns=""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xmlns=""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xmlns=""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xmlns=""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xmlns=""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xmlns=""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xmlns="" id="{00000000-0008-0000-06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xmlns="" id="{00000000-0008-0000-06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xmlns="" id="{00000000-0008-0000-06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6" name="テキスト ボックス 335">
          <a:extLst>
            <a:ext uri="{FF2B5EF4-FFF2-40B4-BE49-F238E27FC236}">
              <a16:creationId xmlns:a16="http://schemas.microsoft.com/office/drawing/2014/main" xmlns="" id="{00000000-0008-0000-0600-000050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xmlns=""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a:extLst>
            <a:ext uri="{FF2B5EF4-FFF2-40B4-BE49-F238E27FC236}">
              <a16:creationId xmlns:a16="http://schemas.microsoft.com/office/drawing/2014/main" xmlns="" id="{00000000-0008-0000-0600-000052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xmlns="" id="{00000000-0008-0000-06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0" name="テキスト ボックス 339">
          <a:extLst>
            <a:ext uri="{FF2B5EF4-FFF2-40B4-BE49-F238E27FC236}">
              <a16:creationId xmlns:a16="http://schemas.microsoft.com/office/drawing/2014/main" xmlns="" id="{00000000-0008-0000-0600-000054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xmlns="" id="{00000000-0008-0000-06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2" name="テキスト ボックス 341">
          <a:extLst>
            <a:ext uri="{FF2B5EF4-FFF2-40B4-BE49-F238E27FC236}">
              <a16:creationId xmlns:a16="http://schemas.microsoft.com/office/drawing/2014/main" xmlns="" id="{00000000-0008-0000-0600-000056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xmlns=""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xmlns=""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xmlns=""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153660</xdr:rowOff>
    </xdr:from>
    <xdr:to>
      <xdr:col>54</xdr:col>
      <xdr:colOff>189865</xdr:colOff>
      <xdr:row>59</xdr:row>
      <xdr:rowOff>22159</xdr:rowOff>
    </xdr:to>
    <xdr:cxnSp macro="">
      <xdr:nvCxnSpPr>
        <xdr:cNvPr id="346" name="直線コネクタ 345">
          <a:extLst>
            <a:ext uri="{FF2B5EF4-FFF2-40B4-BE49-F238E27FC236}">
              <a16:creationId xmlns:a16="http://schemas.microsoft.com/office/drawing/2014/main" xmlns="" id="{00000000-0008-0000-0600-00005A010000}"/>
            </a:ext>
          </a:extLst>
        </xdr:cNvPr>
        <xdr:cNvCxnSpPr/>
      </xdr:nvCxnSpPr>
      <xdr:spPr>
        <a:xfrm flipV="1">
          <a:off x="10475595" y="8726160"/>
          <a:ext cx="1270" cy="1411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25986</xdr:rowOff>
    </xdr:from>
    <xdr:ext cx="534377" cy="259045"/>
    <xdr:sp macro="" textlink="">
      <xdr:nvSpPr>
        <xdr:cNvPr id="347" name="普通建設事業費最小値テキスト">
          <a:extLst>
            <a:ext uri="{FF2B5EF4-FFF2-40B4-BE49-F238E27FC236}">
              <a16:creationId xmlns:a16="http://schemas.microsoft.com/office/drawing/2014/main" xmlns="" id="{00000000-0008-0000-0600-00005B010000}"/>
            </a:ext>
          </a:extLst>
        </xdr:cNvPr>
        <xdr:cNvSpPr txBox="1"/>
      </xdr:nvSpPr>
      <xdr:spPr>
        <a:xfrm>
          <a:off x="10528300" y="1014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22159</xdr:rowOff>
    </xdr:from>
    <xdr:to>
      <xdr:col>55</xdr:col>
      <xdr:colOff>88900</xdr:colOff>
      <xdr:row>59</xdr:row>
      <xdr:rowOff>22159</xdr:rowOff>
    </xdr:to>
    <xdr:cxnSp macro="">
      <xdr:nvCxnSpPr>
        <xdr:cNvPr id="348" name="直線コネクタ 347">
          <a:extLst>
            <a:ext uri="{FF2B5EF4-FFF2-40B4-BE49-F238E27FC236}">
              <a16:creationId xmlns:a16="http://schemas.microsoft.com/office/drawing/2014/main" xmlns="" id="{00000000-0008-0000-0600-00005C010000}"/>
            </a:ext>
          </a:extLst>
        </xdr:cNvPr>
        <xdr:cNvCxnSpPr/>
      </xdr:nvCxnSpPr>
      <xdr:spPr>
        <a:xfrm>
          <a:off x="10388600" y="10137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100337</xdr:rowOff>
    </xdr:from>
    <xdr:ext cx="690189" cy="259045"/>
    <xdr:sp macro="" textlink="">
      <xdr:nvSpPr>
        <xdr:cNvPr id="349" name="普通建設事業費最大値テキスト">
          <a:extLst>
            <a:ext uri="{FF2B5EF4-FFF2-40B4-BE49-F238E27FC236}">
              <a16:creationId xmlns:a16="http://schemas.microsoft.com/office/drawing/2014/main" xmlns="" id="{00000000-0008-0000-0600-00005D010000}"/>
            </a:ext>
          </a:extLst>
        </xdr:cNvPr>
        <xdr:cNvSpPr txBox="1"/>
      </xdr:nvSpPr>
      <xdr:spPr>
        <a:xfrm>
          <a:off x="10528300" y="85013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153660</xdr:rowOff>
    </xdr:from>
    <xdr:to>
      <xdr:col>55</xdr:col>
      <xdr:colOff>88900</xdr:colOff>
      <xdr:row>50</xdr:row>
      <xdr:rowOff>153660</xdr:rowOff>
    </xdr:to>
    <xdr:cxnSp macro="">
      <xdr:nvCxnSpPr>
        <xdr:cNvPr id="350" name="直線コネクタ 349">
          <a:extLst>
            <a:ext uri="{FF2B5EF4-FFF2-40B4-BE49-F238E27FC236}">
              <a16:creationId xmlns:a16="http://schemas.microsoft.com/office/drawing/2014/main" xmlns="" id="{00000000-0008-0000-0600-00005E010000}"/>
            </a:ext>
          </a:extLst>
        </xdr:cNvPr>
        <xdr:cNvCxnSpPr/>
      </xdr:nvCxnSpPr>
      <xdr:spPr>
        <a:xfrm>
          <a:off x="10388600" y="872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153660</xdr:rowOff>
    </xdr:from>
    <xdr:to>
      <xdr:col>55</xdr:col>
      <xdr:colOff>0</xdr:colOff>
      <xdr:row>55</xdr:row>
      <xdr:rowOff>157514</xdr:rowOff>
    </xdr:to>
    <xdr:cxnSp macro="">
      <xdr:nvCxnSpPr>
        <xdr:cNvPr id="351" name="直線コネクタ 350">
          <a:extLst>
            <a:ext uri="{FF2B5EF4-FFF2-40B4-BE49-F238E27FC236}">
              <a16:creationId xmlns:a16="http://schemas.microsoft.com/office/drawing/2014/main" xmlns="" id="{00000000-0008-0000-0600-00005F010000}"/>
            </a:ext>
          </a:extLst>
        </xdr:cNvPr>
        <xdr:cNvCxnSpPr/>
      </xdr:nvCxnSpPr>
      <xdr:spPr>
        <a:xfrm flipV="1">
          <a:off x="9639300" y="8726160"/>
          <a:ext cx="838200" cy="86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129091</xdr:rowOff>
    </xdr:from>
    <xdr:ext cx="599010" cy="259045"/>
    <xdr:sp macro="" textlink="">
      <xdr:nvSpPr>
        <xdr:cNvPr id="352" name="普通建設事業費平均値テキスト">
          <a:extLst>
            <a:ext uri="{FF2B5EF4-FFF2-40B4-BE49-F238E27FC236}">
              <a16:creationId xmlns:a16="http://schemas.microsoft.com/office/drawing/2014/main" xmlns="" id="{00000000-0008-0000-0600-000060010000}"/>
            </a:ext>
          </a:extLst>
        </xdr:cNvPr>
        <xdr:cNvSpPr txBox="1"/>
      </xdr:nvSpPr>
      <xdr:spPr>
        <a:xfrm>
          <a:off x="10528300" y="99017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150664</xdr:rowOff>
    </xdr:from>
    <xdr:to>
      <xdr:col>55</xdr:col>
      <xdr:colOff>50800</xdr:colOff>
      <xdr:row>58</xdr:row>
      <xdr:rowOff>80814</xdr:rowOff>
    </xdr:to>
    <xdr:sp macro="" textlink="">
      <xdr:nvSpPr>
        <xdr:cNvPr id="353" name="フローチャート: 判断 352">
          <a:extLst>
            <a:ext uri="{FF2B5EF4-FFF2-40B4-BE49-F238E27FC236}">
              <a16:creationId xmlns:a16="http://schemas.microsoft.com/office/drawing/2014/main" xmlns="" id="{00000000-0008-0000-0600-000061010000}"/>
            </a:ext>
          </a:extLst>
        </xdr:cNvPr>
        <xdr:cNvSpPr/>
      </xdr:nvSpPr>
      <xdr:spPr>
        <a:xfrm>
          <a:off x="10426700" y="99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42490</xdr:rowOff>
    </xdr:from>
    <xdr:to>
      <xdr:col>50</xdr:col>
      <xdr:colOff>114300</xdr:colOff>
      <xdr:row>55</xdr:row>
      <xdr:rowOff>157514</xdr:rowOff>
    </xdr:to>
    <xdr:cxnSp macro="">
      <xdr:nvCxnSpPr>
        <xdr:cNvPr id="354" name="直線コネクタ 353">
          <a:extLst>
            <a:ext uri="{FF2B5EF4-FFF2-40B4-BE49-F238E27FC236}">
              <a16:creationId xmlns:a16="http://schemas.microsoft.com/office/drawing/2014/main" xmlns="" id="{00000000-0008-0000-0600-000062010000}"/>
            </a:ext>
          </a:extLst>
        </xdr:cNvPr>
        <xdr:cNvCxnSpPr/>
      </xdr:nvCxnSpPr>
      <xdr:spPr>
        <a:xfrm>
          <a:off x="8750300" y="8957890"/>
          <a:ext cx="889000" cy="629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160779</xdr:rowOff>
    </xdr:from>
    <xdr:to>
      <xdr:col>50</xdr:col>
      <xdr:colOff>165100</xdr:colOff>
      <xdr:row>58</xdr:row>
      <xdr:rowOff>90929</xdr:rowOff>
    </xdr:to>
    <xdr:sp macro="" textlink="">
      <xdr:nvSpPr>
        <xdr:cNvPr id="355" name="フローチャート: 判断 354">
          <a:extLst>
            <a:ext uri="{FF2B5EF4-FFF2-40B4-BE49-F238E27FC236}">
              <a16:creationId xmlns:a16="http://schemas.microsoft.com/office/drawing/2014/main" xmlns="" id="{00000000-0008-0000-0600-000063010000}"/>
            </a:ext>
          </a:extLst>
        </xdr:cNvPr>
        <xdr:cNvSpPr/>
      </xdr:nvSpPr>
      <xdr:spPr>
        <a:xfrm>
          <a:off x="9588500" y="993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82056</xdr:rowOff>
    </xdr:from>
    <xdr:ext cx="599010" cy="259045"/>
    <xdr:sp macro="" textlink="">
      <xdr:nvSpPr>
        <xdr:cNvPr id="356" name="テキスト ボックス 355">
          <a:extLst>
            <a:ext uri="{FF2B5EF4-FFF2-40B4-BE49-F238E27FC236}">
              <a16:creationId xmlns:a16="http://schemas.microsoft.com/office/drawing/2014/main" xmlns="" id="{00000000-0008-0000-0600-000064010000}"/>
            </a:ext>
          </a:extLst>
        </xdr:cNvPr>
        <xdr:cNvSpPr txBox="1"/>
      </xdr:nvSpPr>
      <xdr:spPr>
        <a:xfrm>
          <a:off x="9339795" y="10026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73599</xdr:rowOff>
    </xdr:from>
    <xdr:to>
      <xdr:col>45</xdr:col>
      <xdr:colOff>177800</xdr:colOff>
      <xdr:row>52</xdr:row>
      <xdr:rowOff>42490</xdr:rowOff>
    </xdr:to>
    <xdr:cxnSp macro="">
      <xdr:nvCxnSpPr>
        <xdr:cNvPr id="357" name="直線コネクタ 356">
          <a:extLst>
            <a:ext uri="{FF2B5EF4-FFF2-40B4-BE49-F238E27FC236}">
              <a16:creationId xmlns:a16="http://schemas.microsoft.com/office/drawing/2014/main" xmlns="" id="{00000000-0008-0000-0600-000065010000}"/>
            </a:ext>
          </a:extLst>
        </xdr:cNvPr>
        <xdr:cNvCxnSpPr/>
      </xdr:nvCxnSpPr>
      <xdr:spPr>
        <a:xfrm>
          <a:off x="7861300" y="8646099"/>
          <a:ext cx="889000" cy="31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5853</xdr:rowOff>
    </xdr:from>
    <xdr:to>
      <xdr:col>46</xdr:col>
      <xdr:colOff>38100</xdr:colOff>
      <xdr:row>58</xdr:row>
      <xdr:rowOff>107453</xdr:rowOff>
    </xdr:to>
    <xdr:sp macro="" textlink="">
      <xdr:nvSpPr>
        <xdr:cNvPr id="358" name="フローチャート: 判断 357">
          <a:extLst>
            <a:ext uri="{FF2B5EF4-FFF2-40B4-BE49-F238E27FC236}">
              <a16:creationId xmlns:a16="http://schemas.microsoft.com/office/drawing/2014/main" xmlns="" id="{00000000-0008-0000-0600-000066010000}"/>
            </a:ext>
          </a:extLst>
        </xdr:cNvPr>
        <xdr:cNvSpPr/>
      </xdr:nvSpPr>
      <xdr:spPr>
        <a:xfrm>
          <a:off x="8699500" y="9949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98580</xdr:rowOff>
    </xdr:from>
    <xdr:ext cx="599010" cy="259045"/>
    <xdr:sp macro="" textlink="">
      <xdr:nvSpPr>
        <xdr:cNvPr id="359" name="テキスト ボックス 358">
          <a:extLst>
            <a:ext uri="{FF2B5EF4-FFF2-40B4-BE49-F238E27FC236}">
              <a16:creationId xmlns:a16="http://schemas.microsoft.com/office/drawing/2014/main" xmlns="" id="{00000000-0008-0000-0600-000067010000}"/>
            </a:ext>
          </a:extLst>
        </xdr:cNvPr>
        <xdr:cNvSpPr txBox="1"/>
      </xdr:nvSpPr>
      <xdr:spPr>
        <a:xfrm>
          <a:off x="8450795" y="10042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73599</xdr:rowOff>
    </xdr:from>
    <xdr:to>
      <xdr:col>41</xdr:col>
      <xdr:colOff>50800</xdr:colOff>
      <xdr:row>52</xdr:row>
      <xdr:rowOff>128198</xdr:rowOff>
    </xdr:to>
    <xdr:cxnSp macro="">
      <xdr:nvCxnSpPr>
        <xdr:cNvPr id="360" name="直線コネクタ 359">
          <a:extLst>
            <a:ext uri="{FF2B5EF4-FFF2-40B4-BE49-F238E27FC236}">
              <a16:creationId xmlns:a16="http://schemas.microsoft.com/office/drawing/2014/main" xmlns="" id="{00000000-0008-0000-0600-000068010000}"/>
            </a:ext>
          </a:extLst>
        </xdr:cNvPr>
        <xdr:cNvCxnSpPr/>
      </xdr:nvCxnSpPr>
      <xdr:spPr>
        <a:xfrm flipV="1">
          <a:off x="6972300" y="8646099"/>
          <a:ext cx="889000" cy="397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152223</xdr:rowOff>
    </xdr:from>
    <xdr:to>
      <xdr:col>41</xdr:col>
      <xdr:colOff>101600</xdr:colOff>
      <xdr:row>58</xdr:row>
      <xdr:rowOff>82373</xdr:rowOff>
    </xdr:to>
    <xdr:sp macro="" textlink="">
      <xdr:nvSpPr>
        <xdr:cNvPr id="361" name="フローチャート: 判断 360">
          <a:extLst>
            <a:ext uri="{FF2B5EF4-FFF2-40B4-BE49-F238E27FC236}">
              <a16:creationId xmlns:a16="http://schemas.microsoft.com/office/drawing/2014/main" xmlns="" id="{00000000-0008-0000-0600-000069010000}"/>
            </a:ext>
          </a:extLst>
        </xdr:cNvPr>
        <xdr:cNvSpPr/>
      </xdr:nvSpPr>
      <xdr:spPr>
        <a:xfrm>
          <a:off x="7810500" y="9924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73500</xdr:rowOff>
    </xdr:from>
    <xdr:ext cx="599010" cy="259045"/>
    <xdr:sp macro="" textlink="">
      <xdr:nvSpPr>
        <xdr:cNvPr id="362" name="テキスト ボックス 361">
          <a:extLst>
            <a:ext uri="{FF2B5EF4-FFF2-40B4-BE49-F238E27FC236}">
              <a16:creationId xmlns:a16="http://schemas.microsoft.com/office/drawing/2014/main" xmlns="" id="{00000000-0008-0000-0600-00006A010000}"/>
            </a:ext>
          </a:extLst>
        </xdr:cNvPr>
        <xdr:cNvSpPr txBox="1"/>
      </xdr:nvSpPr>
      <xdr:spPr>
        <a:xfrm>
          <a:off x="7561795" y="10017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10860</xdr:rowOff>
    </xdr:from>
    <xdr:to>
      <xdr:col>36</xdr:col>
      <xdr:colOff>165100</xdr:colOff>
      <xdr:row>58</xdr:row>
      <xdr:rowOff>112460</xdr:rowOff>
    </xdr:to>
    <xdr:sp macro="" textlink="">
      <xdr:nvSpPr>
        <xdr:cNvPr id="363" name="フローチャート: 判断 362">
          <a:extLst>
            <a:ext uri="{FF2B5EF4-FFF2-40B4-BE49-F238E27FC236}">
              <a16:creationId xmlns:a16="http://schemas.microsoft.com/office/drawing/2014/main" xmlns="" id="{00000000-0008-0000-0600-00006B010000}"/>
            </a:ext>
          </a:extLst>
        </xdr:cNvPr>
        <xdr:cNvSpPr/>
      </xdr:nvSpPr>
      <xdr:spPr>
        <a:xfrm>
          <a:off x="6921500" y="995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103587</xdr:rowOff>
    </xdr:from>
    <xdr:ext cx="599010" cy="259045"/>
    <xdr:sp macro="" textlink="">
      <xdr:nvSpPr>
        <xdr:cNvPr id="364" name="テキスト ボックス 363">
          <a:extLst>
            <a:ext uri="{FF2B5EF4-FFF2-40B4-BE49-F238E27FC236}">
              <a16:creationId xmlns:a16="http://schemas.microsoft.com/office/drawing/2014/main" xmlns="" id="{00000000-0008-0000-0600-00006C010000}"/>
            </a:ext>
          </a:extLst>
        </xdr:cNvPr>
        <xdr:cNvSpPr txBox="1"/>
      </xdr:nvSpPr>
      <xdr:spPr>
        <a:xfrm>
          <a:off x="6672795" y="10047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xmlns=""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xmlns=""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xmlns=""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xmlns=""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xmlns=""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102860</xdr:rowOff>
    </xdr:from>
    <xdr:to>
      <xdr:col>55</xdr:col>
      <xdr:colOff>50800</xdr:colOff>
      <xdr:row>51</xdr:row>
      <xdr:rowOff>33010</xdr:rowOff>
    </xdr:to>
    <xdr:sp macro="" textlink="">
      <xdr:nvSpPr>
        <xdr:cNvPr id="370" name="楕円 369">
          <a:extLst>
            <a:ext uri="{FF2B5EF4-FFF2-40B4-BE49-F238E27FC236}">
              <a16:creationId xmlns:a16="http://schemas.microsoft.com/office/drawing/2014/main" xmlns="" id="{00000000-0008-0000-0600-000072010000}"/>
            </a:ext>
          </a:extLst>
        </xdr:cNvPr>
        <xdr:cNvSpPr/>
      </xdr:nvSpPr>
      <xdr:spPr>
        <a:xfrm>
          <a:off x="10426700" y="867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55887</xdr:rowOff>
    </xdr:from>
    <xdr:ext cx="690189" cy="259045"/>
    <xdr:sp macro="" textlink="">
      <xdr:nvSpPr>
        <xdr:cNvPr id="371" name="普通建設事業費該当値テキスト">
          <a:extLst>
            <a:ext uri="{FF2B5EF4-FFF2-40B4-BE49-F238E27FC236}">
              <a16:creationId xmlns:a16="http://schemas.microsoft.com/office/drawing/2014/main" xmlns="" id="{00000000-0008-0000-0600-000073010000}"/>
            </a:ext>
          </a:extLst>
        </xdr:cNvPr>
        <xdr:cNvSpPr txBox="1"/>
      </xdr:nvSpPr>
      <xdr:spPr>
        <a:xfrm>
          <a:off x="10528300" y="86283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1,129,008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106714</xdr:rowOff>
    </xdr:from>
    <xdr:to>
      <xdr:col>50</xdr:col>
      <xdr:colOff>165100</xdr:colOff>
      <xdr:row>56</xdr:row>
      <xdr:rowOff>36864</xdr:rowOff>
    </xdr:to>
    <xdr:sp macro="" textlink="">
      <xdr:nvSpPr>
        <xdr:cNvPr id="372" name="楕円 371">
          <a:extLst>
            <a:ext uri="{FF2B5EF4-FFF2-40B4-BE49-F238E27FC236}">
              <a16:creationId xmlns:a16="http://schemas.microsoft.com/office/drawing/2014/main" xmlns="" id="{00000000-0008-0000-0600-000074010000}"/>
            </a:ext>
          </a:extLst>
        </xdr:cNvPr>
        <xdr:cNvSpPr/>
      </xdr:nvSpPr>
      <xdr:spPr>
        <a:xfrm>
          <a:off x="9588500" y="953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53391</xdr:rowOff>
    </xdr:from>
    <xdr:ext cx="599010" cy="259045"/>
    <xdr:sp macro="" textlink="">
      <xdr:nvSpPr>
        <xdr:cNvPr id="373" name="テキスト ボックス 372">
          <a:extLst>
            <a:ext uri="{FF2B5EF4-FFF2-40B4-BE49-F238E27FC236}">
              <a16:creationId xmlns:a16="http://schemas.microsoft.com/office/drawing/2014/main" xmlns="" id="{00000000-0008-0000-0600-000075010000}"/>
            </a:ext>
          </a:extLst>
        </xdr:cNvPr>
        <xdr:cNvSpPr txBox="1"/>
      </xdr:nvSpPr>
      <xdr:spPr>
        <a:xfrm>
          <a:off x="9339795" y="9311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163140</xdr:rowOff>
    </xdr:from>
    <xdr:to>
      <xdr:col>46</xdr:col>
      <xdr:colOff>38100</xdr:colOff>
      <xdr:row>52</xdr:row>
      <xdr:rowOff>93290</xdr:rowOff>
    </xdr:to>
    <xdr:sp macro="" textlink="">
      <xdr:nvSpPr>
        <xdr:cNvPr id="374" name="楕円 373">
          <a:extLst>
            <a:ext uri="{FF2B5EF4-FFF2-40B4-BE49-F238E27FC236}">
              <a16:creationId xmlns:a16="http://schemas.microsoft.com/office/drawing/2014/main" xmlns="" id="{00000000-0008-0000-0600-000076010000}"/>
            </a:ext>
          </a:extLst>
        </xdr:cNvPr>
        <xdr:cNvSpPr/>
      </xdr:nvSpPr>
      <xdr:spPr>
        <a:xfrm>
          <a:off x="8699500" y="890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50</xdr:row>
      <xdr:rowOff>109817</xdr:rowOff>
    </xdr:from>
    <xdr:ext cx="599010" cy="259045"/>
    <xdr:sp macro="" textlink="">
      <xdr:nvSpPr>
        <xdr:cNvPr id="375" name="テキスト ボックス 374">
          <a:extLst>
            <a:ext uri="{FF2B5EF4-FFF2-40B4-BE49-F238E27FC236}">
              <a16:creationId xmlns:a16="http://schemas.microsoft.com/office/drawing/2014/main" xmlns="" id="{00000000-0008-0000-0600-000077010000}"/>
            </a:ext>
          </a:extLst>
        </xdr:cNvPr>
        <xdr:cNvSpPr txBox="1"/>
      </xdr:nvSpPr>
      <xdr:spPr>
        <a:xfrm>
          <a:off x="8450795" y="8682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50</xdr:row>
      <xdr:rowOff>22799</xdr:rowOff>
    </xdr:from>
    <xdr:to>
      <xdr:col>41</xdr:col>
      <xdr:colOff>101600</xdr:colOff>
      <xdr:row>50</xdr:row>
      <xdr:rowOff>124399</xdr:rowOff>
    </xdr:to>
    <xdr:sp macro="" textlink="">
      <xdr:nvSpPr>
        <xdr:cNvPr id="376" name="楕円 375">
          <a:extLst>
            <a:ext uri="{FF2B5EF4-FFF2-40B4-BE49-F238E27FC236}">
              <a16:creationId xmlns:a16="http://schemas.microsoft.com/office/drawing/2014/main" xmlns="" id="{00000000-0008-0000-0600-000078010000}"/>
            </a:ext>
          </a:extLst>
        </xdr:cNvPr>
        <xdr:cNvSpPr/>
      </xdr:nvSpPr>
      <xdr:spPr>
        <a:xfrm>
          <a:off x="7810500" y="859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48</xdr:row>
      <xdr:rowOff>140926</xdr:rowOff>
    </xdr:from>
    <xdr:ext cx="690189" cy="259045"/>
    <xdr:sp macro="" textlink="">
      <xdr:nvSpPr>
        <xdr:cNvPr id="377" name="テキスト ボックス 376">
          <a:extLst>
            <a:ext uri="{FF2B5EF4-FFF2-40B4-BE49-F238E27FC236}">
              <a16:creationId xmlns:a16="http://schemas.microsoft.com/office/drawing/2014/main" xmlns="" id="{00000000-0008-0000-0600-000079010000}"/>
            </a:ext>
          </a:extLst>
        </xdr:cNvPr>
        <xdr:cNvSpPr txBox="1"/>
      </xdr:nvSpPr>
      <xdr:spPr>
        <a:xfrm>
          <a:off x="7516205" y="83705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77398</xdr:rowOff>
    </xdr:from>
    <xdr:to>
      <xdr:col>36</xdr:col>
      <xdr:colOff>165100</xdr:colOff>
      <xdr:row>53</xdr:row>
      <xdr:rowOff>7548</xdr:rowOff>
    </xdr:to>
    <xdr:sp macro="" textlink="">
      <xdr:nvSpPr>
        <xdr:cNvPr id="378" name="楕円 377">
          <a:extLst>
            <a:ext uri="{FF2B5EF4-FFF2-40B4-BE49-F238E27FC236}">
              <a16:creationId xmlns:a16="http://schemas.microsoft.com/office/drawing/2014/main" xmlns="" id="{00000000-0008-0000-0600-00007A010000}"/>
            </a:ext>
          </a:extLst>
        </xdr:cNvPr>
        <xdr:cNvSpPr/>
      </xdr:nvSpPr>
      <xdr:spPr>
        <a:xfrm>
          <a:off x="6921500" y="899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24075</xdr:rowOff>
    </xdr:from>
    <xdr:ext cx="599010" cy="259045"/>
    <xdr:sp macro="" textlink="">
      <xdr:nvSpPr>
        <xdr:cNvPr id="379" name="テキスト ボックス 378">
          <a:extLst>
            <a:ext uri="{FF2B5EF4-FFF2-40B4-BE49-F238E27FC236}">
              <a16:creationId xmlns:a16="http://schemas.microsoft.com/office/drawing/2014/main" xmlns="" id="{00000000-0008-0000-0600-00007B010000}"/>
            </a:ext>
          </a:extLst>
        </xdr:cNvPr>
        <xdr:cNvSpPr txBox="1"/>
      </xdr:nvSpPr>
      <xdr:spPr>
        <a:xfrm>
          <a:off x="6672795" y="8768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xmlns=""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xmlns=""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xmlns=""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xmlns=""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xmlns=""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xmlns=""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xmlns=""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xmlns=""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xmlns=""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xmlns=""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xmlns=""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xmlns=""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xmlns=""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a:extLst>
            <a:ext uri="{FF2B5EF4-FFF2-40B4-BE49-F238E27FC236}">
              <a16:creationId xmlns:a16="http://schemas.microsoft.com/office/drawing/2014/main" xmlns="" id="{00000000-0008-0000-0600-000089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xmlns=""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a:extLst>
            <a:ext uri="{FF2B5EF4-FFF2-40B4-BE49-F238E27FC236}">
              <a16:creationId xmlns:a16="http://schemas.microsoft.com/office/drawing/2014/main" xmlns="" id="{00000000-0008-0000-0600-00008B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xmlns=""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a:extLst>
            <a:ext uri="{FF2B5EF4-FFF2-40B4-BE49-F238E27FC236}">
              <a16:creationId xmlns:a16="http://schemas.microsoft.com/office/drawing/2014/main" xmlns="" id="{00000000-0008-0000-0600-00008D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xmlns=""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9" name="テキスト ボックス 398">
          <a:extLst>
            <a:ext uri="{FF2B5EF4-FFF2-40B4-BE49-F238E27FC236}">
              <a16:creationId xmlns:a16="http://schemas.microsoft.com/office/drawing/2014/main" xmlns="" id="{00000000-0008-0000-0600-00008F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xmlns=""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a:extLst>
            <a:ext uri="{FF2B5EF4-FFF2-40B4-BE49-F238E27FC236}">
              <a16:creationId xmlns:a16="http://schemas.microsoft.com/office/drawing/2014/main" xmlns="" id="{00000000-0008-0000-0600-00009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xmlns=""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8771</xdr:rowOff>
    </xdr:from>
    <xdr:to>
      <xdr:col>54</xdr:col>
      <xdr:colOff>189865</xdr:colOff>
      <xdr:row>79</xdr:row>
      <xdr:rowOff>44450</xdr:rowOff>
    </xdr:to>
    <xdr:cxnSp macro="">
      <xdr:nvCxnSpPr>
        <xdr:cNvPr id="403" name="直線コネクタ 402">
          <a:extLst>
            <a:ext uri="{FF2B5EF4-FFF2-40B4-BE49-F238E27FC236}">
              <a16:creationId xmlns:a16="http://schemas.microsoft.com/office/drawing/2014/main" xmlns="" id="{00000000-0008-0000-0600-000093010000}"/>
            </a:ext>
          </a:extLst>
        </xdr:cNvPr>
        <xdr:cNvCxnSpPr/>
      </xdr:nvCxnSpPr>
      <xdr:spPr>
        <a:xfrm flipV="1">
          <a:off x="10475595" y="12181721"/>
          <a:ext cx="1270" cy="1407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a:extLst>
            <a:ext uri="{FF2B5EF4-FFF2-40B4-BE49-F238E27FC236}">
              <a16:creationId xmlns:a16="http://schemas.microsoft.com/office/drawing/2014/main" xmlns="" id="{00000000-0008-0000-0600-000094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a:extLst>
            <a:ext uri="{FF2B5EF4-FFF2-40B4-BE49-F238E27FC236}">
              <a16:creationId xmlns:a16="http://schemas.microsoft.com/office/drawing/2014/main" xmlns="" id="{00000000-0008-0000-0600-000095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126898</xdr:rowOff>
    </xdr:from>
    <xdr:ext cx="690189" cy="259045"/>
    <xdr:sp macro="" textlink="">
      <xdr:nvSpPr>
        <xdr:cNvPr id="406" name="普通建設事業費 （ うち新規整備　）最大値テキスト">
          <a:extLst>
            <a:ext uri="{FF2B5EF4-FFF2-40B4-BE49-F238E27FC236}">
              <a16:creationId xmlns:a16="http://schemas.microsoft.com/office/drawing/2014/main" xmlns="" id="{00000000-0008-0000-0600-000096010000}"/>
            </a:ext>
          </a:extLst>
        </xdr:cNvPr>
        <xdr:cNvSpPr txBox="1"/>
      </xdr:nvSpPr>
      <xdr:spPr>
        <a:xfrm>
          <a:off x="10528300" y="119569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8771</xdr:rowOff>
    </xdr:from>
    <xdr:to>
      <xdr:col>55</xdr:col>
      <xdr:colOff>88900</xdr:colOff>
      <xdr:row>71</xdr:row>
      <xdr:rowOff>8771</xdr:rowOff>
    </xdr:to>
    <xdr:cxnSp macro="">
      <xdr:nvCxnSpPr>
        <xdr:cNvPr id="407" name="直線コネクタ 406">
          <a:extLst>
            <a:ext uri="{FF2B5EF4-FFF2-40B4-BE49-F238E27FC236}">
              <a16:creationId xmlns:a16="http://schemas.microsoft.com/office/drawing/2014/main" xmlns="" id="{00000000-0008-0000-0600-000097010000}"/>
            </a:ext>
          </a:extLst>
        </xdr:cNvPr>
        <xdr:cNvCxnSpPr/>
      </xdr:nvCxnSpPr>
      <xdr:spPr>
        <a:xfrm>
          <a:off x="10388600" y="12181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8771</xdr:rowOff>
    </xdr:from>
    <xdr:to>
      <xdr:col>55</xdr:col>
      <xdr:colOff>0</xdr:colOff>
      <xdr:row>76</xdr:row>
      <xdr:rowOff>70555</xdr:rowOff>
    </xdr:to>
    <xdr:cxnSp macro="">
      <xdr:nvCxnSpPr>
        <xdr:cNvPr id="408" name="直線コネクタ 407">
          <a:extLst>
            <a:ext uri="{FF2B5EF4-FFF2-40B4-BE49-F238E27FC236}">
              <a16:creationId xmlns:a16="http://schemas.microsoft.com/office/drawing/2014/main" xmlns="" id="{00000000-0008-0000-0600-000098010000}"/>
            </a:ext>
          </a:extLst>
        </xdr:cNvPr>
        <xdr:cNvCxnSpPr/>
      </xdr:nvCxnSpPr>
      <xdr:spPr>
        <a:xfrm flipV="1">
          <a:off x="9639300" y="12181721"/>
          <a:ext cx="838200" cy="919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72263</xdr:rowOff>
    </xdr:from>
    <xdr:ext cx="534377" cy="259045"/>
    <xdr:sp macro="" textlink="">
      <xdr:nvSpPr>
        <xdr:cNvPr id="409" name="普通建設事業費 （ うち新規整備　）平均値テキスト">
          <a:extLst>
            <a:ext uri="{FF2B5EF4-FFF2-40B4-BE49-F238E27FC236}">
              <a16:creationId xmlns:a16="http://schemas.microsoft.com/office/drawing/2014/main" xmlns="" id="{00000000-0008-0000-0600-000099010000}"/>
            </a:ext>
          </a:extLst>
        </xdr:cNvPr>
        <xdr:cNvSpPr txBox="1"/>
      </xdr:nvSpPr>
      <xdr:spPr>
        <a:xfrm>
          <a:off x="10528300" y="13445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93836</xdr:rowOff>
    </xdr:from>
    <xdr:to>
      <xdr:col>55</xdr:col>
      <xdr:colOff>50800</xdr:colOff>
      <xdr:row>79</xdr:row>
      <xdr:rowOff>23986</xdr:rowOff>
    </xdr:to>
    <xdr:sp macro="" textlink="">
      <xdr:nvSpPr>
        <xdr:cNvPr id="410" name="フローチャート: 判断 409">
          <a:extLst>
            <a:ext uri="{FF2B5EF4-FFF2-40B4-BE49-F238E27FC236}">
              <a16:creationId xmlns:a16="http://schemas.microsoft.com/office/drawing/2014/main" xmlns="" id="{00000000-0008-0000-0600-00009A010000}"/>
            </a:ext>
          </a:extLst>
        </xdr:cNvPr>
        <xdr:cNvSpPr/>
      </xdr:nvSpPr>
      <xdr:spPr>
        <a:xfrm>
          <a:off x="10426700" y="1346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80381</xdr:rowOff>
    </xdr:from>
    <xdr:to>
      <xdr:col>50</xdr:col>
      <xdr:colOff>114300</xdr:colOff>
      <xdr:row>76</xdr:row>
      <xdr:rowOff>70555</xdr:rowOff>
    </xdr:to>
    <xdr:cxnSp macro="">
      <xdr:nvCxnSpPr>
        <xdr:cNvPr id="411" name="直線コネクタ 410">
          <a:extLst>
            <a:ext uri="{FF2B5EF4-FFF2-40B4-BE49-F238E27FC236}">
              <a16:creationId xmlns:a16="http://schemas.microsoft.com/office/drawing/2014/main" xmlns="" id="{00000000-0008-0000-0600-00009B010000}"/>
            </a:ext>
          </a:extLst>
        </xdr:cNvPr>
        <xdr:cNvCxnSpPr/>
      </xdr:nvCxnSpPr>
      <xdr:spPr>
        <a:xfrm>
          <a:off x="8750300" y="12424781"/>
          <a:ext cx="889000" cy="675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112021</xdr:rowOff>
    </xdr:from>
    <xdr:to>
      <xdr:col>50</xdr:col>
      <xdr:colOff>165100</xdr:colOff>
      <xdr:row>79</xdr:row>
      <xdr:rowOff>42171</xdr:rowOff>
    </xdr:to>
    <xdr:sp macro="" textlink="">
      <xdr:nvSpPr>
        <xdr:cNvPr id="412" name="フローチャート: 判断 411">
          <a:extLst>
            <a:ext uri="{FF2B5EF4-FFF2-40B4-BE49-F238E27FC236}">
              <a16:creationId xmlns:a16="http://schemas.microsoft.com/office/drawing/2014/main" xmlns="" id="{00000000-0008-0000-0600-00009C010000}"/>
            </a:ext>
          </a:extLst>
        </xdr:cNvPr>
        <xdr:cNvSpPr/>
      </xdr:nvSpPr>
      <xdr:spPr>
        <a:xfrm>
          <a:off x="9588500" y="1348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33298</xdr:rowOff>
    </xdr:from>
    <xdr:ext cx="534377" cy="259045"/>
    <xdr:sp macro="" textlink="">
      <xdr:nvSpPr>
        <xdr:cNvPr id="413" name="テキスト ボックス 412">
          <a:extLst>
            <a:ext uri="{FF2B5EF4-FFF2-40B4-BE49-F238E27FC236}">
              <a16:creationId xmlns:a16="http://schemas.microsoft.com/office/drawing/2014/main" xmlns="" id="{00000000-0008-0000-0600-00009D010000}"/>
            </a:ext>
          </a:extLst>
        </xdr:cNvPr>
        <xdr:cNvSpPr txBox="1"/>
      </xdr:nvSpPr>
      <xdr:spPr>
        <a:xfrm>
          <a:off x="9372111" y="1357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49473</xdr:rowOff>
    </xdr:from>
    <xdr:to>
      <xdr:col>45</xdr:col>
      <xdr:colOff>177800</xdr:colOff>
      <xdr:row>72</xdr:row>
      <xdr:rowOff>80381</xdr:rowOff>
    </xdr:to>
    <xdr:cxnSp macro="">
      <xdr:nvCxnSpPr>
        <xdr:cNvPr id="414" name="直線コネクタ 413">
          <a:extLst>
            <a:ext uri="{FF2B5EF4-FFF2-40B4-BE49-F238E27FC236}">
              <a16:creationId xmlns:a16="http://schemas.microsoft.com/office/drawing/2014/main" xmlns="" id="{00000000-0008-0000-0600-00009E010000}"/>
            </a:ext>
          </a:extLst>
        </xdr:cNvPr>
        <xdr:cNvCxnSpPr/>
      </xdr:nvCxnSpPr>
      <xdr:spPr>
        <a:xfrm>
          <a:off x="7861300" y="12222423"/>
          <a:ext cx="889000" cy="20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115503</xdr:rowOff>
    </xdr:from>
    <xdr:to>
      <xdr:col>46</xdr:col>
      <xdr:colOff>38100</xdr:colOff>
      <xdr:row>79</xdr:row>
      <xdr:rowOff>45653</xdr:rowOff>
    </xdr:to>
    <xdr:sp macro="" textlink="">
      <xdr:nvSpPr>
        <xdr:cNvPr id="415" name="フローチャート: 判断 414">
          <a:extLst>
            <a:ext uri="{FF2B5EF4-FFF2-40B4-BE49-F238E27FC236}">
              <a16:creationId xmlns:a16="http://schemas.microsoft.com/office/drawing/2014/main" xmlns="" id="{00000000-0008-0000-0600-00009F010000}"/>
            </a:ext>
          </a:extLst>
        </xdr:cNvPr>
        <xdr:cNvSpPr/>
      </xdr:nvSpPr>
      <xdr:spPr>
        <a:xfrm>
          <a:off x="8699500" y="1348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36780</xdr:rowOff>
    </xdr:from>
    <xdr:ext cx="534377" cy="259045"/>
    <xdr:sp macro="" textlink="">
      <xdr:nvSpPr>
        <xdr:cNvPr id="416" name="テキスト ボックス 415">
          <a:extLst>
            <a:ext uri="{FF2B5EF4-FFF2-40B4-BE49-F238E27FC236}">
              <a16:creationId xmlns:a16="http://schemas.microsoft.com/office/drawing/2014/main" xmlns="" id="{00000000-0008-0000-0600-0000A0010000}"/>
            </a:ext>
          </a:extLst>
        </xdr:cNvPr>
        <xdr:cNvSpPr txBox="1"/>
      </xdr:nvSpPr>
      <xdr:spPr>
        <a:xfrm>
          <a:off x="8483111" y="1358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49473</xdr:rowOff>
    </xdr:from>
    <xdr:to>
      <xdr:col>41</xdr:col>
      <xdr:colOff>50800</xdr:colOff>
      <xdr:row>74</xdr:row>
      <xdr:rowOff>126216</xdr:rowOff>
    </xdr:to>
    <xdr:cxnSp macro="">
      <xdr:nvCxnSpPr>
        <xdr:cNvPr id="417" name="直線コネクタ 416">
          <a:extLst>
            <a:ext uri="{FF2B5EF4-FFF2-40B4-BE49-F238E27FC236}">
              <a16:creationId xmlns:a16="http://schemas.microsoft.com/office/drawing/2014/main" xmlns="" id="{00000000-0008-0000-0600-0000A1010000}"/>
            </a:ext>
          </a:extLst>
        </xdr:cNvPr>
        <xdr:cNvCxnSpPr/>
      </xdr:nvCxnSpPr>
      <xdr:spPr>
        <a:xfrm flipV="1">
          <a:off x="6972300" y="12222423"/>
          <a:ext cx="889000" cy="591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100592</xdr:rowOff>
    </xdr:from>
    <xdr:to>
      <xdr:col>41</xdr:col>
      <xdr:colOff>101600</xdr:colOff>
      <xdr:row>79</xdr:row>
      <xdr:rowOff>30742</xdr:rowOff>
    </xdr:to>
    <xdr:sp macro="" textlink="">
      <xdr:nvSpPr>
        <xdr:cNvPr id="418" name="フローチャート: 判断 417">
          <a:extLst>
            <a:ext uri="{FF2B5EF4-FFF2-40B4-BE49-F238E27FC236}">
              <a16:creationId xmlns:a16="http://schemas.microsoft.com/office/drawing/2014/main" xmlns="" id="{00000000-0008-0000-0600-0000A2010000}"/>
            </a:ext>
          </a:extLst>
        </xdr:cNvPr>
        <xdr:cNvSpPr/>
      </xdr:nvSpPr>
      <xdr:spPr>
        <a:xfrm>
          <a:off x="7810500" y="1347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21869</xdr:rowOff>
    </xdr:from>
    <xdr:ext cx="534377" cy="259045"/>
    <xdr:sp macro="" textlink="">
      <xdr:nvSpPr>
        <xdr:cNvPr id="419" name="テキスト ボックス 418">
          <a:extLst>
            <a:ext uri="{FF2B5EF4-FFF2-40B4-BE49-F238E27FC236}">
              <a16:creationId xmlns:a16="http://schemas.microsoft.com/office/drawing/2014/main" xmlns="" id="{00000000-0008-0000-0600-0000A3010000}"/>
            </a:ext>
          </a:extLst>
        </xdr:cNvPr>
        <xdr:cNvSpPr txBox="1"/>
      </xdr:nvSpPr>
      <xdr:spPr>
        <a:xfrm>
          <a:off x="7594111" y="1356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113232</xdr:rowOff>
    </xdr:from>
    <xdr:to>
      <xdr:col>36</xdr:col>
      <xdr:colOff>165100</xdr:colOff>
      <xdr:row>79</xdr:row>
      <xdr:rowOff>43382</xdr:rowOff>
    </xdr:to>
    <xdr:sp macro="" textlink="">
      <xdr:nvSpPr>
        <xdr:cNvPr id="420" name="フローチャート: 判断 419">
          <a:extLst>
            <a:ext uri="{FF2B5EF4-FFF2-40B4-BE49-F238E27FC236}">
              <a16:creationId xmlns:a16="http://schemas.microsoft.com/office/drawing/2014/main" xmlns="" id="{00000000-0008-0000-0600-0000A4010000}"/>
            </a:ext>
          </a:extLst>
        </xdr:cNvPr>
        <xdr:cNvSpPr/>
      </xdr:nvSpPr>
      <xdr:spPr>
        <a:xfrm>
          <a:off x="6921500" y="13486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34509</xdr:rowOff>
    </xdr:from>
    <xdr:ext cx="534377" cy="259045"/>
    <xdr:sp macro="" textlink="">
      <xdr:nvSpPr>
        <xdr:cNvPr id="421" name="テキスト ボックス 420">
          <a:extLst>
            <a:ext uri="{FF2B5EF4-FFF2-40B4-BE49-F238E27FC236}">
              <a16:creationId xmlns:a16="http://schemas.microsoft.com/office/drawing/2014/main" xmlns="" id="{00000000-0008-0000-0600-0000A5010000}"/>
            </a:ext>
          </a:extLst>
        </xdr:cNvPr>
        <xdr:cNvSpPr txBox="1"/>
      </xdr:nvSpPr>
      <xdr:spPr>
        <a:xfrm>
          <a:off x="6705111" y="13579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xmlns=""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xmlns=""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xmlns=""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129421</xdr:rowOff>
    </xdr:from>
    <xdr:to>
      <xdr:col>55</xdr:col>
      <xdr:colOff>50800</xdr:colOff>
      <xdr:row>71</xdr:row>
      <xdr:rowOff>59571</xdr:rowOff>
    </xdr:to>
    <xdr:sp macro="" textlink="">
      <xdr:nvSpPr>
        <xdr:cNvPr id="427" name="楕円 426">
          <a:extLst>
            <a:ext uri="{FF2B5EF4-FFF2-40B4-BE49-F238E27FC236}">
              <a16:creationId xmlns:a16="http://schemas.microsoft.com/office/drawing/2014/main" xmlns="" id="{00000000-0008-0000-0600-0000AB010000}"/>
            </a:ext>
          </a:extLst>
        </xdr:cNvPr>
        <xdr:cNvSpPr/>
      </xdr:nvSpPr>
      <xdr:spPr>
        <a:xfrm>
          <a:off x="10426700" y="12130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82448</xdr:rowOff>
    </xdr:from>
    <xdr:ext cx="690189" cy="259045"/>
    <xdr:sp macro="" textlink="">
      <xdr:nvSpPr>
        <xdr:cNvPr id="428" name="普通建設事業費 （ うち新規整備　）該当値テキスト">
          <a:extLst>
            <a:ext uri="{FF2B5EF4-FFF2-40B4-BE49-F238E27FC236}">
              <a16:creationId xmlns:a16="http://schemas.microsoft.com/office/drawing/2014/main" xmlns="" id="{00000000-0008-0000-0600-0000AC010000}"/>
            </a:ext>
          </a:extLst>
        </xdr:cNvPr>
        <xdr:cNvSpPr txBox="1"/>
      </xdr:nvSpPr>
      <xdr:spPr>
        <a:xfrm>
          <a:off x="10528300" y="120839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1,108,094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19755</xdr:rowOff>
    </xdr:from>
    <xdr:to>
      <xdr:col>50</xdr:col>
      <xdr:colOff>165100</xdr:colOff>
      <xdr:row>76</xdr:row>
      <xdr:rowOff>121355</xdr:rowOff>
    </xdr:to>
    <xdr:sp macro="" textlink="">
      <xdr:nvSpPr>
        <xdr:cNvPr id="429" name="楕円 428">
          <a:extLst>
            <a:ext uri="{FF2B5EF4-FFF2-40B4-BE49-F238E27FC236}">
              <a16:creationId xmlns:a16="http://schemas.microsoft.com/office/drawing/2014/main" xmlns="" id="{00000000-0008-0000-0600-0000AD010000}"/>
            </a:ext>
          </a:extLst>
        </xdr:cNvPr>
        <xdr:cNvSpPr/>
      </xdr:nvSpPr>
      <xdr:spPr>
        <a:xfrm>
          <a:off x="9588500" y="1304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74</xdr:row>
      <xdr:rowOff>137883</xdr:rowOff>
    </xdr:from>
    <xdr:ext cx="599010" cy="259045"/>
    <xdr:sp macro="" textlink="">
      <xdr:nvSpPr>
        <xdr:cNvPr id="430" name="テキスト ボックス 429">
          <a:extLst>
            <a:ext uri="{FF2B5EF4-FFF2-40B4-BE49-F238E27FC236}">
              <a16:creationId xmlns:a16="http://schemas.microsoft.com/office/drawing/2014/main" xmlns="" id="{00000000-0008-0000-0600-0000AE010000}"/>
            </a:ext>
          </a:extLst>
        </xdr:cNvPr>
        <xdr:cNvSpPr txBox="1"/>
      </xdr:nvSpPr>
      <xdr:spPr>
        <a:xfrm>
          <a:off x="9339795" y="12825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29581</xdr:rowOff>
    </xdr:from>
    <xdr:to>
      <xdr:col>46</xdr:col>
      <xdr:colOff>38100</xdr:colOff>
      <xdr:row>72</xdr:row>
      <xdr:rowOff>131181</xdr:rowOff>
    </xdr:to>
    <xdr:sp macro="" textlink="">
      <xdr:nvSpPr>
        <xdr:cNvPr id="431" name="楕円 430">
          <a:extLst>
            <a:ext uri="{FF2B5EF4-FFF2-40B4-BE49-F238E27FC236}">
              <a16:creationId xmlns:a16="http://schemas.microsoft.com/office/drawing/2014/main" xmlns="" id="{00000000-0008-0000-0600-0000AF010000}"/>
            </a:ext>
          </a:extLst>
        </xdr:cNvPr>
        <xdr:cNvSpPr/>
      </xdr:nvSpPr>
      <xdr:spPr>
        <a:xfrm>
          <a:off x="8699500" y="1237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70</xdr:row>
      <xdr:rowOff>147708</xdr:rowOff>
    </xdr:from>
    <xdr:ext cx="599010" cy="259045"/>
    <xdr:sp macro="" textlink="">
      <xdr:nvSpPr>
        <xdr:cNvPr id="432" name="テキスト ボックス 431">
          <a:extLst>
            <a:ext uri="{FF2B5EF4-FFF2-40B4-BE49-F238E27FC236}">
              <a16:creationId xmlns:a16="http://schemas.microsoft.com/office/drawing/2014/main" xmlns="" id="{00000000-0008-0000-0600-0000B0010000}"/>
            </a:ext>
          </a:extLst>
        </xdr:cNvPr>
        <xdr:cNvSpPr txBox="1"/>
      </xdr:nvSpPr>
      <xdr:spPr>
        <a:xfrm>
          <a:off x="8450795" y="12149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170123</xdr:rowOff>
    </xdr:from>
    <xdr:to>
      <xdr:col>41</xdr:col>
      <xdr:colOff>101600</xdr:colOff>
      <xdr:row>71</xdr:row>
      <xdr:rowOff>100273</xdr:rowOff>
    </xdr:to>
    <xdr:sp macro="" textlink="">
      <xdr:nvSpPr>
        <xdr:cNvPr id="433" name="楕円 432">
          <a:extLst>
            <a:ext uri="{FF2B5EF4-FFF2-40B4-BE49-F238E27FC236}">
              <a16:creationId xmlns:a16="http://schemas.microsoft.com/office/drawing/2014/main" xmlns="" id="{00000000-0008-0000-0600-0000B1010000}"/>
            </a:ext>
          </a:extLst>
        </xdr:cNvPr>
        <xdr:cNvSpPr/>
      </xdr:nvSpPr>
      <xdr:spPr>
        <a:xfrm>
          <a:off x="7810500" y="1217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69</xdr:row>
      <xdr:rowOff>116800</xdr:rowOff>
    </xdr:from>
    <xdr:ext cx="690189" cy="259045"/>
    <xdr:sp macro="" textlink="">
      <xdr:nvSpPr>
        <xdr:cNvPr id="434" name="テキスト ボックス 433">
          <a:extLst>
            <a:ext uri="{FF2B5EF4-FFF2-40B4-BE49-F238E27FC236}">
              <a16:creationId xmlns:a16="http://schemas.microsoft.com/office/drawing/2014/main" xmlns="" id="{00000000-0008-0000-0600-0000B2010000}"/>
            </a:ext>
          </a:extLst>
        </xdr:cNvPr>
        <xdr:cNvSpPr txBox="1"/>
      </xdr:nvSpPr>
      <xdr:spPr>
        <a:xfrm>
          <a:off x="7516205" y="119468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75416</xdr:rowOff>
    </xdr:from>
    <xdr:to>
      <xdr:col>36</xdr:col>
      <xdr:colOff>165100</xdr:colOff>
      <xdr:row>75</xdr:row>
      <xdr:rowOff>5566</xdr:rowOff>
    </xdr:to>
    <xdr:sp macro="" textlink="">
      <xdr:nvSpPr>
        <xdr:cNvPr id="435" name="楕円 434">
          <a:extLst>
            <a:ext uri="{FF2B5EF4-FFF2-40B4-BE49-F238E27FC236}">
              <a16:creationId xmlns:a16="http://schemas.microsoft.com/office/drawing/2014/main" xmlns="" id="{00000000-0008-0000-0600-0000B3010000}"/>
            </a:ext>
          </a:extLst>
        </xdr:cNvPr>
        <xdr:cNvSpPr/>
      </xdr:nvSpPr>
      <xdr:spPr>
        <a:xfrm>
          <a:off x="6921500" y="1276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73</xdr:row>
      <xdr:rowOff>22093</xdr:rowOff>
    </xdr:from>
    <xdr:ext cx="599010" cy="259045"/>
    <xdr:sp macro="" textlink="">
      <xdr:nvSpPr>
        <xdr:cNvPr id="436" name="テキスト ボックス 435">
          <a:extLst>
            <a:ext uri="{FF2B5EF4-FFF2-40B4-BE49-F238E27FC236}">
              <a16:creationId xmlns:a16="http://schemas.microsoft.com/office/drawing/2014/main" xmlns="" id="{00000000-0008-0000-0600-0000B4010000}"/>
            </a:ext>
          </a:extLst>
        </xdr:cNvPr>
        <xdr:cNvSpPr txBox="1"/>
      </xdr:nvSpPr>
      <xdr:spPr>
        <a:xfrm>
          <a:off x="6672795" y="12537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xmlns=""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xmlns=""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xmlns=""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xmlns=""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xmlns=""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xmlns=""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xmlns=""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xmlns=""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xmlns=""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xmlns=""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xmlns="" id="{00000000-0008-0000-06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xmlns="" id="{00000000-0008-0000-06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xmlns="" id="{00000000-0008-0000-06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0" name="テキスト ボックス 449">
          <a:extLst>
            <a:ext uri="{FF2B5EF4-FFF2-40B4-BE49-F238E27FC236}">
              <a16:creationId xmlns:a16="http://schemas.microsoft.com/office/drawing/2014/main" xmlns="" id="{00000000-0008-0000-0600-0000C2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xmlns="" id="{00000000-0008-0000-06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xmlns="" id="{00000000-0008-0000-06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xmlns="" id="{00000000-0008-0000-06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xmlns="" id="{00000000-0008-0000-06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xmlns="" id="{00000000-0008-0000-06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xmlns="" id="{00000000-0008-0000-06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xmlns=""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xmlns=""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xmlns=""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123351</xdr:rowOff>
    </xdr:from>
    <xdr:to>
      <xdr:col>54</xdr:col>
      <xdr:colOff>189865</xdr:colOff>
      <xdr:row>99</xdr:row>
      <xdr:rowOff>16725</xdr:rowOff>
    </xdr:to>
    <xdr:cxnSp macro="">
      <xdr:nvCxnSpPr>
        <xdr:cNvPr id="460" name="直線コネクタ 459">
          <a:extLst>
            <a:ext uri="{FF2B5EF4-FFF2-40B4-BE49-F238E27FC236}">
              <a16:creationId xmlns:a16="http://schemas.microsoft.com/office/drawing/2014/main" xmlns="" id="{00000000-0008-0000-0600-0000CC010000}"/>
            </a:ext>
          </a:extLst>
        </xdr:cNvPr>
        <xdr:cNvCxnSpPr/>
      </xdr:nvCxnSpPr>
      <xdr:spPr>
        <a:xfrm flipV="1">
          <a:off x="10475595" y="15725301"/>
          <a:ext cx="1270" cy="1264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20552</xdr:rowOff>
    </xdr:from>
    <xdr:ext cx="469744" cy="259045"/>
    <xdr:sp macro="" textlink="">
      <xdr:nvSpPr>
        <xdr:cNvPr id="461" name="普通建設事業費 （ うち更新整備　）最小値テキスト">
          <a:extLst>
            <a:ext uri="{FF2B5EF4-FFF2-40B4-BE49-F238E27FC236}">
              <a16:creationId xmlns:a16="http://schemas.microsoft.com/office/drawing/2014/main" xmlns="" id="{00000000-0008-0000-0600-0000CD010000}"/>
            </a:ext>
          </a:extLst>
        </xdr:cNvPr>
        <xdr:cNvSpPr txBox="1"/>
      </xdr:nvSpPr>
      <xdr:spPr>
        <a:xfrm>
          <a:off x="10528300" y="1699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16725</xdr:rowOff>
    </xdr:from>
    <xdr:to>
      <xdr:col>55</xdr:col>
      <xdr:colOff>88900</xdr:colOff>
      <xdr:row>99</xdr:row>
      <xdr:rowOff>16725</xdr:rowOff>
    </xdr:to>
    <xdr:cxnSp macro="">
      <xdr:nvCxnSpPr>
        <xdr:cNvPr id="462" name="直線コネクタ 461">
          <a:extLst>
            <a:ext uri="{FF2B5EF4-FFF2-40B4-BE49-F238E27FC236}">
              <a16:creationId xmlns:a16="http://schemas.microsoft.com/office/drawing/2014/main" xmlns="" id="{00000000-0008-0000-0600-0000CE010000}"/>
            </a:ext>
          </a:extLst>
        </xdr:cNvPr>
        <xdr:cNvCxnSpPr/>
      </xdr:nvCxnSpPr>
      <xdr:spPr>
        <a:xfrm>
          <a:off x="10388600" y="16990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70028</xdr:rowOff>
    </xdr:from>
    <xdr:ext cx="599010" cy="259045"/>
    <xdr:sp macro="" textlink="">
      <xdr:nvSpPr>
        <xdr:cNvPr id="463" name="普通建設事業費 （ うち更新整備　）最大値テキスト">
          <a:extLst>
            <a:ext uri="{FF2B5EF4-FFF2-40B4-BE49-F238E27FC236}">
              <a16:creationId xmlns:a16="http://schemas.microsoft.com/office/drawing/2014/main" xmlns="" id="{00000000-0008-0000-0600-0000CF010000}"/>
            </a:ext>
          </a:extLst>
        </xdr:cNvPr>
        <xdr:cNvSpPr txBox="1"/>
      </xdr:nvSpPr>
      <xdr:spPr>
        <a:xfrm>
          <a:off x="10528300" y="15500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123351</xdr:rowOff>
    </xdr:from>
    <xdr:to>
      <xdr:col>55</xdr:col>
      <xdr:colOff>88900</xdr:colOff>
      <xdr:row>91</xdr:row>
      <xdr:rowOff>123351</xdr:rowOff>
    </xdr:to>
    <xdr:cxnSp macro="">
      <xdr:nvCxnSpPr>
        <xdr:cNvPr id="464" name="直線コネクタ 463">
          <a:extLst>
            <a:ext uri="{FF2B5EF4-FFF2-40B4-BE49-F238E27FC236}">
              <a16:creationId xmlns:a16="http://schemas.microsoft.com/office/drawing/2014/main" xmlns="" id="{00000000-0008-0000-0600-0000D0010000}"/>
            </a:ext>
          </a:extLst>
        </xdr:cNvPr>
        <xdr:cNvCxnSpPr/>
      </xdr:nvCxnSpPr>
      <xdr:spPr>
        <a:xfrm>
          <a:off x="10388600" y="1572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26676</xdr:rowOff>
    </xdr:from>
    <xdr:to>
      <xdr:col>55</xdr:col>
      <xdr:colOff>0</xdr:colOff>
      <xdr:row>98</xdr:row>
      <xdr:rowOff>170759</xdr:rowOff>
    </xdr:to>
    <xdr:cxnSp macro="">
      <xdr:nvCxnSpPr>
        <xdr:cNvPr id="465" name="直線コネクタ 464">
          <a:extLst>
            <a:ext uri="{FF2B5EF4-FFF2-40B4-BE49-F238E27FC236}">
              <a16:creationId xmlns:a16="http://schemas.microsoft.com/office/drawing/2014/main" xmlns="" id="{00000000-0008-0000-0600-0000D1010000}"/>
            </a:ext>
          </a:extLst>
        </xdr:cNvPr>
        <xdr:cNvCxnSpPr/>
      </xdr:nvCxnSpPr>
      <xdr:spPr>
        <a:xfrm>
          <a:off x="9639300" y="16828776"/>
          <a:ext cx="838200" cy="144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58289</xdr:rowOff>
    </xdr:from>
    <xdr:ext cx="534377" cy="259045"/>
    <xdr:sp macro="" textlink="">
      <xdr:nvSpPr>
        <xdr:cNvPr id="466" name="普通建設事業費 （ うち更新整備　）平均値テキスト">
          <a:extLst>
            <a:ext uri="{FF2B5EF4-FFF2-40B4-BE49-F238E27FC236}">
              <a16:creationId xmlns:a16="http://schemas.microsoft.com/office/drawing/2014/main" xmlns="" id="{00000000-0008-0000-0600-0000D2010000}"/>
            </a:ext>
          </a:extLst>
        </xdr:cNvPr>
        <xdr:cNvSpPr txBox="1"/>
      </xdr:nvSpPr>
      <xdr:spPr>
        <a:xfrm>
          <a:off x="10528300" y="16517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35412</xdr:rowOff>
    </xdr:from>
    <xdr:to>
      <xdr:col>55</xdr:col>
      <xdr:colOff>50800</xdr:colOff>
      <xdr:row>97</xdr:row>
      <xdr:rowOff>137012</xdr:rowOff>
    </xdr:to>
    <xdr:sp macro="" textlink="">
      <xdr:nvSpPr>
        <xdr:cNvPr id="467" name="フローチャート: 判断 466">
          <a:extLst>
            <a:ext uri="{FF2B5EF4-FFF2-40B4-BE49-F238E27FC236}">
              <a16:creationId xmlns:a16="http://schemas.microsoft.com/office/drawing/2014/main" xmlns="" id="{00000000-0008-0000-0600-0000D3010000}"/>
            </a:ext>
          </a:extLst>
        </xdr:cNvPr>
        <xdr:cNvSpPr/>
      </xdr:nvSpPr>
      <xdr:spPr>
        <a:xfrm>
          <a:off x="10426700" y="1666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26676</xdr:rowOff>
    </xdr:from>
    <xdr:to>
      <xdr:col>50</xdr:col>
      <xdr:colOff>114300</xdr:colOff>
      <xdr:row>98</xdr:row>
      <xdr:rowOff>131025</xdr:rowOff>
    </xdr:to>
    <xdr:cxnSp macro="">
      <xdr:nvCxnSpPr>
        <xdr:cNvPr id="468" name="直線コネクタ 467">
          <a:extLst>
            <a:ext uri="{FF2B5EF4-FFF2-40B4-BE49-F238E27FC236}">
              <a16:creationId xmlns:a16="http://schemas.microsoft.com/office/drawing/2014/main" xmlns="" id="{00000000-0008-0000-0600-0000D4010000}"/>
            </a:ext>
          </a:extLst>
        </xdr:cNvPr>
        <xdr:cNvCxnSpPr/>
      </xdr:nvCxnSpPr>
      <xdr:spPr>
        <a:xfrm flipV="1">
          <a:off x="8750300" y="16828776"/>
          <a:ext cx="889000" cy="104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35872</xdr:rowOff>
    </xdr:from>
    <xdr:to>
      <xdr:col>50</xdr:col>
      <xdr:colOff>165100</xdr:colOff>
      <xdr:row>97</xdr:row>
      <xdr:rowOff>137472</xdr:rowOff>
    </xdr:to>
    <xdr:sp macro="" textlink="">
      <xdr:nvSpPr>
        <xdr:cNvPr id="469" name="フローチャート: 判断 468">
          <a:extLst>
            <a:ext uri="{FF2B5EF4-FFF2-40B4-BE49-F238E27FC236}">
              <a16:creationId xmlns:a16="http://schemas.microsoft.com/office/drawing/2014/main" xmlns="" id="{00000000-0008-0000-0600-0000D5010000}"/>
            </a:ext>
          </a:extLst>
        </xdr:cNvPr>
        <xdr:cNvSpPr/>
      </xdr:nvSpPr>
      <xdr:spPr>
        <a:xfrm>
          <a:off x="9588500" y="166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153999</xdr:rowOff>
    </xdr:from>
    <xdr:ext cx="534377" cy="259045"/>
    <xdr:sp macro="" textlink="">
      <xdr:nvSpPr>
        <xdr:cNvPr id="470" name="テキスト ボックス 469">
          <a:extLst>
            <a:ext uri="{FF2B5EF4-FFF2-40B4-BE49-F238E27FC236}">
              <a16:creationId xmlns:a16="http://schemas.microsoft.com/office/drawing/2014/main" xmlns="" id="{00000000-0008-0000-0600-0000D6010000}"/>
            </a:ext>
          </a:extLst>
        </xdr:cNvPr>
        <xdr:cNvSpPr txBox="1"/>
      </xdr:nvSpPr>
      <xdr:spPr>
        <a:xfrm>
          <a:off x="9372111" y="16441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155786</xdr:rowOff>
    </xdr:from>
    <xdr:to>
      <xdr:col>45</xdr:col>
      <xdr:colOff>177800</xdr:colOff>
      <xdr:row>98</xdr:row>
      <xdr:rowOff>131025</xdr:rowOff>
    </xdr:to>
    <xdr:cxnSp macro="">
      <xdr:nvCxnSpPr>
        <xdr:cNvPr id="471" name="直線コネクタ 470">
          <a:extLst>
            <a:ext uri="{FF2B5EF4-FFF2-40B4-BE49-F238E27FC236}">
              <a16:creationId xmlns:a16="http://schemas.microsoft.com/office/drawing/2014/main" xmlns="" id="{00000000-0008-0000-0600-0000D7010000}"/>
            </a:ext>
          </a:extLst>
        </xdr:cNvPr>
        <xdr:cNvCxnSpPr/>
      </xdr:nvCxnSpPr>
      <xdr:spPr>
        <a:xfrm>
          <a:off x="7861300" y="16614986"/>
          <a:ext cx="889000" cy="318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59578</xdr:rowOff>
    </xdr:from>
    <xdr:to>
      <xdr:col>46</xdr:col>
      <xdr:colOff>38100</xdr:colOff>
      <xdr:row>97</xdr:row>
      <xdr:rowOff>161178</xdr:rowOff>
    </xdr:to>
    <xdr:sp macro="" textlink="">
      <xdr:nvSpPr>
        <xdr:cNvPr id="472" name="フローチャート: 判断 471">
          <a:extLst>
            <a:ext uri="{FF2B5EF4-FFF2-40B4-BE49-F238E27FC236}">
              <a16:creationId xmlns:a16="http://schemas.microsoft.com/office/drawing/2014/main" xmlns="" id="{00000000-0008-0000-0600-0000D8010000}"/>
            </a:ext>
          </a:extLst>
        </xdr:cNvPr>
        <xdr:cNvSpPr/>
      </xdr:nvSpPr>
      <xdr:spPr>
        <a:xfrm>
          <a:off x="8699500" y="1669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6255</xdr:rowOff>
    </xdr:from>
    <xdr:ext cx="534377" cy="259045"/>
    <xdr:sp macro="" textlink="">
      <xdr:nvSpPr>
        <xdr:cNvPr id="473" name="テキスト ボックス 472">
          <a:extLst>
            <a:ext uri="{FF2B5EF4-FFF2-40B4-BE49-F238E27FC236}">
              <a16:creationId xmlns:a16="http://schemas.microsoft.com/office/drawing/2014/main" xmlns="" id="{00000000-0008-0000-0600-0000D9010000}"/>
            </a:ext>
          </a:extLst>
        </xdr:cNvPr>
        <xdr:cNvSpPr txBox="1"/>
      </xdr:nvSpPr>
      <xdr:spPr>
        <a:xfrm>
          <a:off x="8483111" y="1646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136858</xdr:rowOff>
    </xdr:from>
    <xdr:to>
      <xdr:col>41</xdr:col>
      <xdr:colOff>50800</xdr:colOff>
      <xdr:row>96</xdr:row>
      <xdr:rowOff>155786</xdr:rowOff>
    </xdr:to>
    <xdr:cxnSp macro="">
      <xdr:nvCxnSpPr>
        <xdr:cNvPr id="474" name="直線コネクタ 473">
          <a:extLst>
            <a:ext uri="{FF2B5EF4-FFF2-40B4-BE49-F238E27FC236}">
              <a16:creationId xmlns:a16="http://schemas.microsoft.com/office/drawing/2014/main" xmlns="" id="{00000000-0008-0000-0600-0000DA010000}"/>
            </a:ext>
          </a:extLst>
        </xdr:cNvPr>
        <xdr:cNvCxnSpPr/>
      </xdr:nvCxnSpPr>
      <xdr:spPr>
        <a:xfrm>
          <a:off x="6972300" y="16081708"/>
          <a:ext cx="889000" cy="533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38478</xdr:rowOff>
    </xdr:from>
    <xdr:to>
      <xdr:col>41</xdr:col>
      <xdr:colOff>101600</xdr:colOff>
      <xdr:row>97</xdr:row>
      <xdr:rowOff>140078</xdr:rowOff>
    </xdr:to>
    <xdr:sp macro="" textlink="">
      <xdr:nvSpPr>
        <xdr:cNvPr id="475" name="フローチャート: 判断 474">
          <a:extLst>
            <a:ext uri="{FF2B5EF4-FFF2-40B4-BE49-F238E27FC236}">
              <a16:creationId xmlns:a16="http://schemas.microsoft.com/office/drawing/2014/main" xmlns="" id="{00000000-0008-0000-0600-0000DB010000}"/>
            </a:ext>
          </a:extLst>
        </xdr:cNvPr>
        <xdr:cNvSpPr/>
      </xdr:nvSpPr>
      <xdr:spPr>
        <a:xfrm>
          <a:off x="7810500" y="1666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131205</xdr:rowOff>
    </xdr:from>
    <xdr:ext cx="534377" cy="259045"/>
    <xdr:sp macro="" textlink="">
      <xdr:nvSpPr>
        <xdr:cNvPr id="476" name="テキスト ボックス 475">
          <a:extLst>
            <a:ext uri="{FF2B5EF4-FFF2-40B4-BE49-F238E27FC236}">
              <a16:creationId xmlns:a16="http://schemas.microsoft.com/office/drawing/2014/main" xmlns="" id="{00000000-0008-0000-0600-0000DC010000}"/>
            </a:ext>
          </a:extLst>
        </xdr:cNvPr>
        <xdr:cNvSpPr txBox="1"/>
      </xdr:nvSpPr>
      <xdr:spPr>
        <a:xfrm>
          <a:off x="7594111" y="1676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84213</xdr:rowOff>
    </xdr:from>
    <xdr:to>
      <xdr:col>36</xdr:col>
      <xdr:colOff>165100</xdr:colOff>
      <xdr:row>98</xdr:row>
      <xdr:rowOff>14363</xdr:rowOff>
    </xdr:to>
    <xdr:sp macro="" textlink="">
      <xdr:nvSpPr>
        <xdr:cNvPr id="477" name="フローチャート: 判断 476">
          <a:extLst>
            <a:ext uri="{FF2B5EF4-FFF2-40B4-BE49-F238E27FC236}">
              <a16:creationId xmlns:a16="http://schemas.microsoft.com/office/drawing/2014/main" xmlns="" id="{00000000-0008-0000-0600-0000DD010000}"/>
            </a:ext>
          </a:extLst>
        </xdr:cNvPr>
        <xdr:cNvSpPr/>
      </xdr:nvSpPr>
      <xdr:spPr>
        <a:xfrm>
          <a:off x="6921500" y="167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5490</xdr:rowOff>
    </xdr:from>
    <xdr:ext cx="534377" cy="259045"/>
    <xdr:sp macro="" textlink="">
      <xdr:nvSpPr>
        <xdr:cNvPr id="478" name="テキスト ボックス 477">
          <a:extLst>
            <a:ext uri="{FF2B5EF4-FFF2-40B4-BE49-F238E27FC236}">
              <a16:creationId xmlns:a16="http://schemas.microsoft.com/office/drawing/2014/main" xmlns="" id="{00000000-0008-0000-0600-0000DE010000}"/>
            </a:ext>
          </a:extLst>
        </xdr:cNvPr>
        <xdr:cNvSpPr txBox="1"/>
      </xdr:nvSpPr>
      <xdr:spPr>
        <a:xfrm>
          <a:off x="6705111" y="1680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xmlns=""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xmlns=""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xmlns=""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xmlns=""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xmlns=""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119959</xdr:rowOff>
    </xdr:from>
    <xdr:to>
      <xdr:col>55</xdr:col>
      <xdr:colOff>50800</xdr:colOff>
      <xdr:row>99</xdr:row>
      <xdr:rowOff>50109</xdr:rowOff>
    </xdr:to>
    <xdr:sp macro="" textlink="">
      <xdr:nvSpPr>
        <xdr:cNvPr id="484" name="楕円 483">
          <a:extLst>
            <a:ext uri="{FF2B5EF4-FFF2-40B4-BE49-F238E27FC236}">
              <a16:creationId xmlns:a16="http://schemas.microsoft.com/office/drawing/2014/main" xmlns="" id="{00000000-0008-0000-0600-0000E4010000}"/>
            </a:ext>
          </a:extLst>
        </xdr:cNvPr>
        <xdr:cNvSpPr/>
      </xdr:nvSpPr>
      <xdr:spPr>
        <a:xfrm>
          <a:off x="10426700" y="16922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34886</xdr:rowOff>
    </xdr:from>
    <xdr:ext cx="534377" cy="259045"/>
    <xdr:sp macro="" textlink="">
      <xdr:nvSpPr>
        <xdr:cNvPr id="485" name="普通建設事業費 （ うち更新整備　）該当値テキスト">
          <a:extLst>
            <a:ext uri="{FF2B5EF4-FFF2-40B4-BE49-F238E27FC236}">
              <a16:creationId xmlns:a16="http://schemas.microsoft.com/office/drawing/2014/main" xmlns="" id="{00000000-0008-0000-0600-0000E5010000}"/>
            </a:ext>
          </a:extLst>
        </xdr:cNvPr>
        <xdr:cNvSpPr txBox="1"/>
      </xdr:nvSpPr>
      <xdr:spPr>
        <a:xfrm>
          <a:off x="10528300" y="16836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147326</xdr:rowOff>
    </xdr:from>
    <xdr:to>
      <xdr:col>50</xdr:col>
      <xdr:colOff>165100</xdr:colOff>
      <xdr:row>98</xdr:row>
      <xdr:rowOff>77476</xdr:rowOff>
    </xdr:to>
    <xdr:sp macro="" textlink="">
      <xdr:nvSpPr>
        <xdr:cNvPr id="486" name="楕円 485">
          <a:extLst>
            <a:ext uri="{FF2B5EF4-FFF2-40B4-BE49-F238E27FC236}">
              <a16:creationId xmlns:a16="http://schemas.microsoft.com/office/drawing/2014/main" xmlns="" id="{00000000-0008-0000-0600-0000E6010000}"/>
            </a:ext>
          </a:extLst>
        </xdr:cNvPr>
        <xdr:cNvSpPr/>
      </xdr:nvSpPr>
      <xdr:spPr>
        <a:xfrm>
          <a:off x="9588500" y="1677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68603</xdr:rowOff>
    </xdr:from>
    <xdr:ext cx="534377" cy="259045"/>
    <xdr:sp macro="" textlink="">
      <xdr:nvSpPr>
        <xdr:cNvPr id="487" name="テキスト ボックス 486">
          <a:extLst>
            <a:ext uri="{FF2B5EF4-FFF2-40B4-BE49-F238E27FC236}">
              <a16:creationId xmlns:a16="http://schemas.microsoft.com/office/drawing/2014/main" xmlns="" id="{00000000-0008-0000-0600-0000E7010000}"/>
            </a:ext>
          </a:extLst>
        </xdr:cNvPr>
        <xdr:cNvSpPr txBox="1"/>
      </xdr:nvSpPr>
      <xdr:spPr>
        <a:xfrm>
          <a:off x="9372111" y="1687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80225</xdr:rowOff>
    </xdr:from>
    <xdr:to>
      <xdr:col>46</xdr:col>
      <xdr:colOff>38100</xdr:colOff>
      <xdr:row>99</xdr:row>
      <xdr:rowOff>10375</xdr:rowOff>
    </xdr:to>
    <xdr:sp macro="" textlink="">
      <xdr:nvSpPr>
        <xdr:cNvPr id="488" name="楕円 487">
          <a:extLst>
            <a:ext uri="{FF2B5EF4-FFF2-40B4-BE49-F238E27FC236}">
              <a16:creationId xmlns:a16="http://schemas.microsoft.com/office/drawing/2014/main" xmlns="" id="{00000000-0008-0000-0600-0000E8010000}"/>
            </a:ext>
          </a:extLst>
        </xdr:cNvPr>
        <xdr:cNvSpPr/>
      </xdr:nvSpPr>
      <xdr:spPr>
        <a:xfrm>
          <a:off x="8699500" y="1688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1502</xdr:rowOff>
    </xdr:from>
    <xdr:ext cx="534377" cy="259045"/>
    <xdr:sp macro="" textlink="">
      <xdr:nvSpPr>
        <xdr:cNvPr id="489" name="テキスト ボックス 488">
          <a:extLst>
            <a:ext uri="{FF2B5EF4-FFF2-40B4-BE49-F238E27FC236}">
              <a16:creationId xmlns:a16="http://schemas.microsoft.com/office/drawing/2014/main" xmlns="" id="{00000000-0008-0000-0600-0000E9010000}"/>
            </a:ext>
          </a:extLst>
        </xdr:cNvPr>
        <xdr:cNvSpPr txBox="1"/>
      </xdr:nvSpPr>
      <xdr:spPr>
        <a:xfrm>
          <a:off x="8483111" y="16975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104986</xdr:rowOff>
    </xdr:from>
    <xdr:to>
      <xdr:col>41</xdr:col>
      <xdr:colOff>101600</xdr:colOff>
      <xdr:row>97</xdr:row>
      <xdr:rowOff>35136</xdr:rowOff>
    </xdr:to>
    <xdr:sp macro="" textlink="">
      <xdr:nvSpPr>
        <xdr:cNvPr id="490" name="楕円 489">
          <a:extLst>
            <a:ext uri="{FF2B5EF4-FFF2-40B4-BE49-F238E27FC236}">
              <a16:creationId xmlns:a16="http://schemas.microsoft.com/office/drawing/2014/main" xmlns="" id="{00000000-0008-0000-0600-0000EA010000}"/>
            </a:ext>
          </a:extLst>
        </xdr:cNvPr>
        <xdr:cNvSpPr/>
      </xdr:nvSpPr>
      <xdr:spPr>
        <a:xfrm>
          <a:off x="7810500" y="1656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51663</xdr:rowOff>
    </xdr:from>
    <xdr:ext cx="599010" cy="259045"/>
    <xdr:sp macro="" textlink="">
      <xdr:nvSpPr>
        <xdr:cNvPr id="491" name="テキスト ボックス 490">
          <a:extLst>
            <a:ext uri="{FF2B5EF4-FFF2-40B4-BE49-F238E27FC236}">
              <a16:creationId xmlns:a16="http://schemas.microsoft.com/office/drawing/2014/main" xmlns="" id="{00000000-0008-0000-0600-0000EB010000}"/>
            </a:ext>
          </a:extLst>
        </xdr:cNvPr>
        <xdr:cNvSpPr txBox="1"/>
      </xdr:nvSpPr>
      <xdr:spPr>
        <a:xfrm>
          <a:off x="7561795" y="16339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86058</xdr:rowOff>
    </xdr:from>
    <xdr:to>
      <xdr:col>36</xdr:col>
      <xdr:colOff>165100</xdr:colOff>
      <xdr:row>94</xdr:row>
      <xdr:rowOff>16208</xdr:rowOff>
    </xdr:to>
    <xdr:sp macro="" textlink="">
      <xdr:nvSpPr>
        <xdr:cNvPr id="492" name="楕円 491">
          <a:extLst>
            <a:ext uri="{FF2B5EF4-FFF2-40B4-BE49-F238E27FC236}">
              <a16:creationId xmlns:a16="http://schemas.microsoft.com/office/drawing/2014/main" xmlns="" id="{00000000-0008-0000-0600-0000EC010000}"/>
            </a:ext>
          </a:extLst>
        </xdr:cNvPr>
        <xdr:cNvSpPr/>
      </xdr:nvSpPr>
      <xdr:spPr>
        <a:xfrm>
          <a:off x="6921500" y="16030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92</xdr:row>
      <xdr:rowOff>32735</xdr:rowOff>
    </xdr:from>
    <xdr:ext cx="599010" cy="259045"/>
    <xdr:sp macro="" textlink="">
      <xdr:nvSpPr>
        <xdr:cNvPr id="493" name="テキスト ボックス 492">
          <a:extLst>
            <a:ext uri="{FF2B5EF4-FFF2-40B4-BE49-F238E27FC236}">
              <a16:creationId xmlns:a16="http://schemas.microsoft.com/office/drawing/2014/main" xmlns="" id="{00000000-0008-0000-0600-0000ED010000}"/>
            </a:ext>
          </a:extLst>
        </xdr:cNvPr>
        <xdr:cNvSpPr txBox="1"/>
      </xdr:nvSpPr>
      <xdr:spPr>
        <a:xfrm>
          <a:off x="6672795" y="15806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xmlns=""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xmlns=""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xmlns=""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xmlns=""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xmlns=""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xmlns=""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xmlns=""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xmlns=""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xmlns=""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xmlns=""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xmlns=""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xmlns=""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xmlns=""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xmlns="" id="{00000000-0008-0000-06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xmlns=""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9" name="テキスト ボックス 508">
          <a:extLst>
            <a:ext uri="{FF2B5EF4-FFF2-40B4-BE49-F238E27FC236}">
              <a16:creationId xmlns:a16="http://schemas.microsoft.com/office/drawing/2014/main" xmlns="" id="{00000000-0008-0000-0600-0000FD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xmlns=""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1" name="テキスト ボックス 510">
          <a:extLst>
            <a:ext uri="{FF2B5EF4-FFF2-40B4-BE49-F238E27FC236}">
              <a16:creationId xmlns:a16="http://schemas.microsoft.com/office/drawing/2014/main" xmlns="" id="{00000000-0008-0000-0600-0000FF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xmlns=""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a:extLst>
            <a:ext uri="{FF2B5EF4-FFF2-40B4-BE49-F238E27FC236}">
              <a16:creationId xmlns:a16="http://schemas.microsoft.com/office/drawing/2014/main" xmlns="" id="{00000000-0008-0000-0600-000001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xmlns=""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xmlns="" id="{00000000-0008-0000-06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xmlns=""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126548</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xmlns="" id="{00000000-0008-0000-0600-000005020000}"/>
            </a:ext>
          </a:extLst>
        </xdr:cNvPr>
        <xdr:cNvCxnSpPr/>
      </xdr:nvCxnSpPr>
      <xdr:spPr>
        <a:xfrm flipV="1">
          <a:off x="16317595" y="5270048"/>
          <a:ext cx="1269" cy="1460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xmlns=""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xmlns=""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73225</xdr:rowOff>
    </xdr:from>
    <xdr:ext cx="599010" cy="259045"/>
    <xdr:sp macro="" textlink="">
      <xdr:nvSpPr>
        <xdr:cNvPr id="520" name="災害復旧事業費最大値テキスト">
          <a:extLst>
            <a:ext uri="{FF2B5EF4-FFF2-40B4-BE49-F238E27FC236}">
              <a16:creationId xmlns:a16="http://schemas.microsoft.com/office/drawing/2014/main" xmlns="" id="{00000000-0008-0000-0600-000008020000}"/>
            </a:ext>
          </a:extLst>
        </xdr:cNvPr>
        <xdr:cNvSpPr txBox="1"/>
      </xdr:nvSpPr>
      <xdr:spPr>
        <a:xfrm>
          <a:off x="16370300" y="5045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126548</xdr:rowOff>
    </xdr:from>
    <xdr:to>
      <xdr:col>86</xdr:col>
      <xdr:colOff>25400</xdr:colOff>
      <xdr:row>30</xdr:row>
      <xdr:rowOff>126548</xdr:rowOff>
    </xdr:to>
    <xdr:cxnSp macro="">
      <xdr:nvCxnSpPr>
        <xdr:cNvPr id="521" name="直線コネクタ 520">
          <a:extLst>
            <a:ext uri="{FF2B5EF4-FFF2-40B4-BE49-F238E27FC236}">
              <a16:creationId xmlns:a16="http://schemas.microsoft.com/office/drawing/2014/main" xmlns="" id="{00000000-0008-0000-0600-000009020000}"/>
            </a:ext>
          </a:extLst>
        </xdr:cNvPr>
        <xdr:cNvCxnSpPr/>
      </xdr:nvCxnSpPr>
      <xdr:spPr>
        <a:xfrm>
          <a:off x="16230600" y="5270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38659</xdr:rowOff>
    </xdr:from>
    <xdr:to>
      <xdr:col>85</xdr:col>
      <xdr:colOff>127000</xdr:colOff>
      <xdr:row>39</xdr:row>
      <xdr:rowOff>39840</xdr:rowOff>
    </xdr:to>
    <xdr:cxnSp macro="">
      <xdr:nvCxnSpPr>
        <xdr:cNvPr id="522" name="直線コネクタ 521">
          <a:extLst>
            <a:ext uri="{FF2B5EF4-FFF2-40B4-BE49-F238E27FC236}">
              <a16:creationId xmlns:a16="http://schemas.microsoft.com/office/drawing/2014/main" xmlns="" id="{00000000-0008-0000-0600-00000A020000}"/>
            </a:ext>
          </a:extLst>
        </xdr:cNvPr>
        <xdr:cNvCxnSpPr/>
      </xdr:nvCxnSpPr>
      <xdr:spPr>
        <a:xfrm>
          <a:off x="15481300" y="6725209"/>
          <a:ext cx="838200" cy="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124472</xdr:rowOff>
    </xdr:from>
    <xdr:ext cx="469744" cy="259045"/>
    <xdr:sp macro="" textlink="">
      <xdr:nvSpPr>
        <xdr:cNvPr id="523" name="災害復旧事業費平均値テキスト">
          <a:extLst>
            <a:ext uri="{FF2B5EF4-FFF2-40B4-BE49-F238E27FC236}">
              <a16:creationId xmlns:a16="http://schemas.microsoft.com/office/drawing/2014/main" xmlns="" id="{00000000-0008-0000-0600-00000B020000}"/>
            </a:ext>
          </a:extLst>
        </xdr:cNvPr>
        <xdr:cNvSpPr txBox="1"/>
      </xdr:nvSpPr>
      <xdr:spPr>
        <a:xfrm>
          <a:off x="16370300" y="64681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101595</xdr:rowOff>
    </xdr:from>
    <xdr:to>
      <xdr:col>85</xdr:col>
      <xdr:colOff>177800</xdr:colOff>
      <xdr:row>39</xdr:row>
      <xdr:rowOff>31745</xdr:rowOff>
    </xdr:to>
    <xdr:sp macro="" textlink="">
      <xdr:nvSpPr>
        <xdr:cNvPr id="524" name="フローチャート: 判断 523">
          <a:extLst>
            <a:ext uri="{FF2B5EF4-FFF2-40B4-BE49-F238E27FC236}">
              <a16:creationId xmlns:a16="http://schemas.microsoft.com/office/drawing/2014/main" xmlns="" id="{00000000-0008-0000-0600-00000C020000}"/>
            </a:ext>
          </a:extLst>
        </xdr:cNvPr>
        <xdr:cNvSpPr/>
      </xdr:nvSpPr>
      <xdr:spPr>
        <a:xfrm>
          <a:off x="16268700" y="661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16225</xdr:rowOff>
    </xdr:from>
    <xdr:to>
      <xdr:col>81</xdr:col>
      <xdr:colOff>50800</xdr:colOff>
      <xdr:row>39</xdr:row>
      <xdr:rowOff>38659</xdr:rowOff>
    </xdr:to>
    <xdr:cxnSp macro="">
      <xdr:nvCxnSpPr>
        <xdr:cNvPr id="525" name="直線コネクタ 524">
          <a:extLst>
            <a:ext uri="{FF2B5EF4-FFF2-40B4-BE49-F238E27FC236}">
              <a16:creationId xmlns:a16="http://schemas.microsoft.com/office/drawing/2014/main" xmlns="" id="{00000000-0008-0000-0600-00000D020000}"/>
            </a:ext>
          </a:extLst>
        </xdr:cNvPr>
        <xdr:cNvCxnSpPr/>
      </xdr:nvCxnSpPr>
      <xdr:spPr>
        <a:xfrm>
          <a:off x="14592300" y="6702775"/>
          <a:ext cx="889000" cy="22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88237</xdr:rowOff>
    </xdr:from>
    <xdr:to>
      <xdr:col>81</xdr:col>
      <xdr:colOff>101600</xdr:colOff>
      <xdr:row>39</xdr:row>
      <xdr:rowOff>18387</xdr:rowOff>
    </xdr:to>
    <xdr:sp macro="" textlink="">
      <xdr:nvSpPr>
        <xdr:cNvPr id="526" name="フローチャート: 判断 525">
          <a:extLst>
            <a:ext uri="{FF2B5EF4-FFF2-40B4-BE49-F238E27FC236}">
              <a16:creationId xmlns:a16="http://schemas.microsoft.com/office/drawing/2014/main" xmlns="" id="{00000000-0008-0000-0600-00000E020000}"/>
            </a:ext>
          </a:extLst>
        </xdr:cNvPr>
        <xdr:cNvSpPr/>
      </xdr:nvSpPr>
      <xdr:spPr>
        <a:xfrm>
          <a:off x="15430500" y="6603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34914</xdr:rowOff>
    </xdr:from>
    <xdr:ext cx="534377" cy="259045"/>
    <xdr:sp macro="" textlink="">
      <xdr:nvSpPr>
        <xdr:cNvPr id="527" name="テキスト ボックス 526">
          <a:extLst>
            <a:ext uri="{FF2B5EF4-FFF2-40B4-BE49-F238E27FC236}">
              <a16:creationId xmlns:a16="http://schemas.microsoft.com/office/drawing/2014/main" xmlns="" id="{00000000-0008-0000-0600-00000F020000}"/>
            </a:ext>
          </a:extLst>
        </xdr:cNvPr>
        <xdr:cNvSpPr txBox="1"/>
      </xdr:nvSpPr>
      <xdr:spPr>
        <a:xfrm>
          <a:off x="15214111" y="637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16225</xdr:rowOff>
    </xdr:from>
    <xdr:to>
      <xdr:col>76</xdr:col>
      <xdr:colOff>114300</xdr:colOff>
      <xdr:row>39</xdr:row>
      <xdr:rowOff>42385</xdr:rowOff>
    </xdr:to>
    <xdr:cxnSp macro="">
      <xdr:nvCxnSpPr>
        <xdr:cNvPr id="528" name="直線コネクタ 527">
          <a:extLst>
            <a:ext uri="{FF2B5EF4-FFF2-40B4-BE49-F238E27FC236}">
              <a16:creationId xmlns:a16="http://schemas.microsoft.com/office/drawing/2014/main" xmlns="" id="{00000000-0008-0000-0600-000010020000}"/>
            </a:ext>
          </a:extLst>
        </xdr:cNvPr>
        <xdr:cNvCxnSpPr/>
      </xdr:nvCxnSpPr>
      <xdr:spPr>
        <a:xfrm flipV="1">
          <a:off x="13703300" y="6702775"/>
          <a:ext cx="889000" cy="26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64813</xdr:rowOff>
    </xdr:from>
    <xdr:to>
      <xdr:col>76</xdr:col>
      <xdr:colOff>165100</xdr:colOff>
      <xdr:row>38</xdr:row>
      <xdr:rowOff>166413</xdr:rowOff>
    </xdr:to>
    <xdr:sp macro="" textlink="">
      <xdr:nvSpPr>
        <xdr:cNvPr id="529" name="フローチャート: 判断 528">
          <a:extLst>
            <a:ext uri="{FF2B5EF4-FFF2-40B4-BE49-F238E27FC236}">
              <a16:creationId xmlns:a16="http://schemas.microsoft.com/office/drawing/2014/main" xmlns="" id="{00000000-0008-0000-0600-000011020000}"/>
            </a:ext>
          </a:extLst>
        </xdr:cNvPr>
        <xdr:cNvSpPr/>
      </xdr:nvSpPr>
      <xdr:spPr>
        <a:xfrm>
          <a:off x="14541500" y="6579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11490</xdr:rowOff>
    </xdr:from>
    <xdr:ext cx="534377" cy="259045"/>
    <xdr:sp macro="" textlink="">
      <xdr:nvSpPr>
        <xdr:cNvPr id="530" name="テキスト ボックス 529">
          <a:extLst>
            <a:ext uri="{FF2B5EF4-FFF2-40B4-BE49-F238E27FC236}">
              <a16:creationId xmlns:a16="http://schemas.microsoft.com/office/drawing/2014/main" xmlns="" id="{00000000-0008-0000-0600-000012020000}"/>
            </a:ext>
          </a:extLst>
        </xdr:cNvPr>
        <xdr:cNvSpPr txBox="1"/>
      </xdr:nvSpPr>
      <xdr:spPr>
        <a:xfrm>
          <a:off x="14325111" y="6355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21346</xdr:rowOff>
    </xdr:from>
    <xdr:to>
      <xdr:col>71</xdr:col>
      <xdr:colOff>177800</xdr:colOff>
      <xdr:row>39</xdr:row>
      <xdr:rowOff>42385</xdr:rowOff>
    </xdr:to>
    <xdr:cxnSp macro="">
      <xdr:nvCxnSpPr>
        <xdr:cNvPr id="531" name="直線コネクタ 530">
          <a:extLst>
            <a:ext uri="{FF2B5EF4-FFF2-40B4-BE49-F238E27FC236}">
              <a16:creationId xmlns:a16="http://schemas.microsoft.com/office/drawing/2014/main" xmlns="" id="{00000000-0008-0000-0600-000013020000}"/>
            </a:ext>
          </a:extLst>
        </xdr:cNvPr>
        <xdr:cNvCxnSpPr/>
      </xdr:nvCxnSpPr>
      <xdr:spPr>
        <a:xfrm>
          <a:off x="12814300" y="6707896"/>
          <a:ext cx="889000" cy="21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68623</xdr:rowOff>
    </xdr:from>
    <xdr:to>
      <xdr:col>72</xdr:col>
      <xdr:colOff>38100</xdr:colOff>
      <xdr:row>38</xdr:row>
      <xdr:rowOff>170223</xdr:rowOff>
    </xdr:to>
    <xdr:sp macro="" textlink="">
      <xdr:nvSpPr>
        <xdr:cNvPr id="532" name="フローチャート: 判断 531">
          <a:extLst>
            <a:ext uri="{FF2B5EF4-FFF2-40B4-BE49-F238E27FC236}">
              <a16:creationId xmlns:a16="http://schemas.microsoft.com/office/drawing/2014/main" xmlns="" id="{00000000-0008-0000-0600-000014020000}"/>
            </a:ext>
          </a:extLst>
        </xdr:cNvPr>
        <xdr:cNvSpPr/>
      </xdr:nvSpPr>
      <xdr:spPr>
        <a:xfrm>
          <a:off x="13652500" y="6583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15300</xdr:rowOff>
    </xdr:from>
    <xdr:ext cx="534377" cy="259045"/>
    <xdr:sp macro="" textlink="">
      <xdr:nvSpPr>
        <xdr:cNvPr id="533" name="テキスト ボックス 532">
          <a:extLst>
            <a:ext uri="{FF2B5EF4-FFF2-40B4-BE49-F238E27FC236}">
              <a16:creationId xmlns:a16="http://schemas.microsoft.com/office/drawing/2014/main" xmlns="" id="{00000000-0008-0000-0600-000015020000}"/>
            </a:ext>
          </a:extLst>
        </xdr:cNvPr>
        <xdr:cNvSpPr txBox="1"/>
      </xdr:nvSpPr>
      <xdr:spPr>
        <a:xfrm>
          <a:off x="13436111" y="635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68913</xdr:rowOff>
    </xdr:from>
    <xdr:to>
      <xdr:col>67</xdr:col>
      <xdr:colOff>101600</xdr:colOff>
      <xdr:row>38</xdr:row>
      <xdr:rowOff>170513</xdr:rowOff>
    </xdr:to>
    <xdr:sp macro="" textlink="">
      <xdr:nvSpPr>
        <xdr:cNvPr id="534" name="フローチャート: 判断 533">
          <a:extLst>
            <a:ext uri="{FF2B5EF4-FFF2-40B4-BE49-F238E27FC236}">
              <a16:creationId xmlns:a16="http://schemas.microsoft.com/office/drawing/2014/main" xmlns="" id="{00000000-0008-0000-0600-000016020000}"/>
            </a:ext>
          </a:extLst>
        </xdr:cNvPr>
        <xdr:cNvSpPr/>
      </xdr:nvSpPr>
      <xdr:spPr>
        <a:xfrm>
          <a:off x="12763500" y="658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15590</xdr:rowOff>
    </xdr:from>
    <xdr:ext cx="534377" cy="259045"/>
    <xdr:sp macro="" textlink="">
      <xdr:nvSpPr>
        <xdr:cNvPr id="535" name="テキスト ボックス 534">
          <a:extLst>
            <a:ext uri="{FF2B5EF4-FFF2-40B4-BE49-F238E27FC236}">
              <a16:creationId xmlns:a16="http://schemas.microsoft.com/office/drawing/2014/main" xmlns="" id="{00000000-0008-0000-0600-000017020000}"/>
            </a:ext>
          </a:extLst>
        </xdr:cNvPr>
        <xdr:cNvSpPr txBox="1"/>
      </xdr:nvSpPr>
      <xdr:spPr>
        <a:xfrm>
          <a:off x="12547111" y="635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xmlns=""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xmlns=""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xmlns=""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xmlns=""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xmlns=""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160490</xdr:rowOff>
    </xdr:from>
    <xdr:to>
      <xdr:col>85</xdr:col>
      <xdr:colOff>177800</xdr:colOff>
      <xdr:row>39</xdr:row>
      <xdr:rowOff>90640</xdr:rowOff>
    </xdr:to>
    <xdr:sp macro="" textlink="">
      <xdr:nvSpPr>
        <xdr:cNvPr id="541" name="楕円 540">
          <a:extLst>
            <a:ext uri="{FF2B5EF4-FFF2-40B4-BE49-F238E27FC236}">
              <a16:creationId xmlns:a16="http://schemas.microsoft.com/office/drawing/2014/main" xmlns="" id="{00000000-0008-0000-0600-00001D020000}"/>
            </a:ext>
          </a:extLst>
        </xdr:cNvPr>
        <xdr:cNvSpPr/>
      </xdr:nvSpPr>
      <xdr:spPr>
        <a:xfrm>
          <a:off x="16268700" y="667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80022</xdr:rowOff>
    </xdr:from>
    <xdr:ext cx="378565" cy="259045"/>
    <xdr:sp macro="" textlink="">
      <xdr:nvSpPr>
        <xdr:cNvPr id="542" name="災害復旧事業費該当値テキスト">
          <a:extLst>
            <a:ext uri="{FF2B5EF4-FFF2-40B4-BE49-F238E27FC236}">
              <a16:creationId xmlns:a16="http://schemas.microsoft.com/office/drawing/2014/main" xmlns="" id="{00000000-0008-0000-0600-00001E020000}"/>
            </a:ext>
          </a:extLst>
        </xdr:cNvPr>
        <xdr:cNvSpPr txBox="1"/>
      </xdr:nvSpPr>
      <xdr:spPr>
        <a:xfrm>
          <a:off x="16370300" y="65951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159309</xdr:rowOff>
    </xdr:from>
    <xdr:to>
      <xdr:col>81</xdr:col>
      <xdr:colOff>101600</xdr:colOff>
      <xdr:row>39</xdr:row>
      <xdr:rowOff>89459</xdr:rowOff>
    </xdr:to>
    <xdr:sp macro="" textlink="">
      <xdr:nvSpPr>
        <xdr:cNvPr id="543" name="楕円 542">
          <a:extLst>
            <a:ext uri="{FF2B5EF4-FFF2-40B4-BE49-F238E27FC236}">
              <a16:creationId xmlns:a16="http://schemas.microsoft.com/office/drawing/2014/main" xmlns="" id="{00000000-0008-0000-0600-00001F020000}"/>
            </a:ext>
          </a:extLst>
        </xdr:cNvPr>
        <xdr:cNvSpPr/>
      </xdr:nvSpPr>
      <xdr:spPr>
        <a:xfrm>
          <a:off x="15430500" y="6674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80586</xdr:rowOff>
    </xdr:from>
    <xdr:ext cx="378565" cy="259045"/>
    <xdr:sp macro="" textlink="">
      <xdr:nvSpPr>
        <xdr:cNvPr id="544" name="テキスト ボックス 543">
          <a:extLst>
            <a:ext uri="{FF2B5EF4-FFF2-40B4-BE49-F238E27FC236}">
              <a16:creationId xmlns:a16="http://schemas.microsoft.com/office/drawing/2014/main" xmlns="" id="{00000000-0008-0000-0600-000020020000}"/>
            </a:ext>
          </a:extLst>
        </xdr:cNvPr>
        <xdr:cNvSpPr txBox="1"/>
      </xdr:nvSpPr>
      <xdr:spPr>
        <a:xfrm>
          <a:off x="15292017" y="6767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136875</xdr:rowOff>
    </xdr:from>
    <xdr:to>
      <xdr:col>76</xdr:col>
      <xdr:colOff>165100</xdr:colOff>
      <xdr:row>39</xdr:row>
      <xdr:rowOff>67025</xdr:rowOff>
    </xdr:to>
    <xdr:sp macro="" textlink="">
      <xdr:nvSpPr>
        <xdr:cNvPr id="545" name="楕円 544">
          <a:extLst>
            <a:ext uri="{FF2B5EF4-FFF2-40B4-BE49-F238E27FC236}">
              <a16:creationId xmlns:a16="http://schemas.microsoft.com/office/drawing/2014/main" xmlns="" id="{00000000-0008-0000-0600-000021020000}"/>
            </a:ext>
          </a:extLst>
        </xdr:cNvPr>
        <xdr:cNvSpPr/>
      </xdr:nvSpPr>
      <xdr:spPr>
        <a:xfrm>
          <a:off x="14541500" y="665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58152</xdr:rowOff>
    </xdr:from>
    <xdr:ext cx="469744" cy="259045"/>
    <xdr:sp macro="" textlink="">
      <xdr:nvSpPr>
        <xdr:cNvPr id="546" name="テキスト ボックス 545">
          <a:extLst>
            <a:ext uri="{FF2B5EF4-FFF2-40B4-BE49-F238E27FC236}">
              <a16:creationId xmlns:a16="http://schemas.microsoft.com/office/drawing/2014/main" xmlns="" id="{00000000-0008-0000-0600-000022020000}"/>
            </a:ext>
          </a:extLst>
        </xdr:cNvPr>
        <xdr:cNvSpPr txBox="1"/>
      </xdr:nvSpPr>
      <xdr:spPr>
        <a:xfrm>
          <a:off x="14357428" y="674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163035</xdr:rowOff>
    </xdr:from>
    <xdr:to>
      <xdr:col>72</xdr:col>
      <xdr:colOff>38100</xdr:colOff>
      <xdr:row>39</xdr:row>
      <xdr:rowOff>93185</xdr:rowOff>
    </xdr:to>
    <xdr:sp macro="" textlink="">
      <xdr:nvSpPr>
        <xdr:cNvPr id="547" name="楕円 546">
          <a:extLst>
            <a:ext uri="{FF2B5EF4-FFF2-40B4-BE49-F238E27FC236}">
              <a16:creationId xmlns:a16="http://schemas.microsoft.com/office/drawing/2014/main" xmlns="" id="{00000000-0008-0000-0600-000023020000}"/>
            </a:ext>
          </a:extLst>
        </xdr:cNvPr>
        <xdr:cNvSpPr/>
      </xdr:nvSpPr>
      <xdr:spPr>
        <a:xfrm>
          <a:off x="13652500" y="667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84312</xdr:rowOff>
    </xdr:from>
    <xdr:ext cx="378565" cy="259045"/>
    <xdr:sp macro="" textlink="">
      <xdr:nvSpPr>
        <xdr:cNvPr id="548" name="テキスト ボックス 547">
          <a:extLst>
            <a:ext uri="{FF2B5EF4-FFF2-40B4-BE49-F238E27FC236}">
              <a16:creationId xmlns:a16="http://schemas.microsoft.com/office/drawing/2014/main" xmlns="" id="{00000000-0008-0000-0600-000024020000}"/>
            </a:ext>
          </a:extLst>
        </xdr:cNvPr>
        <xdr:cNvSpPr txBox="1"/>
      </xdr:nvSpPr>
      <xdr:spPr>
        <a:xfrm>
          <a:off x="13514017" y="67708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141996</xdr:rowOff>
    </xdr:from>
    <xdr:to>
      <xdr:col>67</xdr:col>
      <xdr:colOff>101600</xdr:colOff>
      <xdr:row>39</xdr:row>
      <xdr:rowOff>72146</xdr:rowOff>
    </xdr:to>
    <xdr:sp macro="" textlink="">
      <xdr:nvSpPr>
        <xdr:cNvPr id="549" name="楕円 548">
          <a:extLst>
            <a:ext uri="{FF2B5EF4-FFF2-40B4-BE49-F238E27FC236}">
              <a16:creationId xmlns:a16="http://schemas.microsoft.com/office/drawing/2014/main" xmlns="" id="{00000000-0008-0000-0600-000025020000}"/>
            </a:ext>
          </a:extLst>
        </xdr:cNvPr>
        <xdr:cNvSpPr/>
      </xdr:nvSpPr>
      <xdr:spPr>
        <a:xfrm>
          <a:off x="12763500" y="665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63273</xdr:rowOff>
    </xdr:from>
    <xdr:ext cx="469744" cy="259045"/>
    <xdr:sp macro="" textlink="">
      <xdr:nvSpPr>
        <xdr:cNvPr id="550" name="テキスト ボックス 549">
          <a:extLst>
            <a:ext uri="{FF2B5EF4-FFF2-40B4-BE49-F238E27FC236}">
              <a16:creationId xmlns:a16="http://schemas.microsoft.com/office/drawing/2014/main" xmlns="" id="{00000000-0008-0000-0600-000026020000}"/>
            </a:ext>
          </a:extLst>
        </xdr:cNvPr>
        <xdr:cNvSpPr txBox="1"/>
      </xdr:nvSpPr>
      <xdr:spPr>
        <a:xfrm>
          <a:off x="12579428" y="674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xmlns=""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xmlns=""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xmlns=""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xmlns=""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xmlns=""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xmlns=""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xmlns=""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xmlns=""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xmlns=""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xmlns=""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xmlns=""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xmlns=""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xmlns=""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xmlns=""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xmlns=""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xmlns=""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xmlns=""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xmlns=""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xmlns=""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xmlns=""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xmlns=""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xmlns=""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xmlns=""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xmlns=""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xmlns=""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xmlns=""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xmlns=""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xmlns=""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xmlns=""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xmlns=""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xmlns=""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xmlns=""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xmlns=""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xmlns=""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xmlns=""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xmlns=""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xmlns=""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xmlns=""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xmlns=""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xmlns=""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xmlns=""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xmlns=""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xmlns=""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xmlns=""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xmlns=""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xmlns=""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xmlns=""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xmlns=""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xmlns=""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xmlns=""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xmlns=""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xmlns=""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xmlns=""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xmlns=""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xmlns=""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xmlns=""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xmlns=""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xmlns=""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xmlns=""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xmlns=""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xmlns=""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xmlns=""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a:extLst>
            <a:ext uri="{FF2B5EF4-FFF2-40B4-BE49-F238E27FC236}">
              <a16:creationId xmlns:a16="http://schemas.microsoft.com/office/drawing/2014/main" xmlns="" id="{00000000-0008-0000-0600-000065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xmlns=""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a:extLst>
            <a:ext uri="{FF2B5EF4-FFF2-40B4-BE49-F238E27FC236}">
              <a16:creationId xmlns:a16="http://schemas.microsoft.com/office/drawing/2014/main" xmlns="" id="{00000000-0008-0000-0600-000067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xmlns=""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a:extLst>
            <a:ext uri="{FF2B5EF4-FFF2-40B4-BE49-F238E27FC236}">
              <a16:creationId xmlns:a16="http://schemas.microsoft.com/office/drawing/2014/main" xmlns="" id="{00000000-0008-0000-0600-00006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xmlns=""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xmlns=""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xmlns=""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xmlns=""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xmlns=""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164656</xdr:rowOff>
    </xdr:from>
    <xdr:to>
      <xdr:col>85</xdr:col>
      <xdr:colOff>126364</xdr:colOff>
      <xdr:row>79</xdr:row>
      <xdr:rowOff>18630</xdr:rowOff>
    </xdr:to>
    <xdr:cxnSp macro="">
      <xdr:nvCxnSpPr>
        <xdr:cNvPr id="623" name="直線コネクタ 622">
          <a:extLst>
            <a:ext uri="{FF2B5EF4-FFF2-40B4-BE49-F238E27FC236}">
              <a16:creationId xmlns:a16="http://schemas.microsoft.com/office/drawing/2014/main" xmlns="" id="{00000000-0008-0000-0600-00006F020000}"/>
            </a:ext>
          </a:extLst>
        </xdr:cNvPr>
        <xdr:cNvCxnSpPr/>
      </xdr:nvCxnSpPr>
      <xdr:spPr>
        <a:xfrm flipV="1">
          <a:off x="16317595" y="12166156"/>
          <a:ext cx="1269" cy="1397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22457</xdr:rowOff>
    </xdr:from>
    <xdr:ext cx="469744" cy="259045"/>
    <xdr:sp macro="" textlink="">
      <xdr:nvSpPr>
        <xdr:cNvPr id="624" name="公債費最小値テキスト">
          <a:extLst>
            <a:ext uri="{FF2B5EF4-FFF2-40B4-BE49-F238E27FC236}">
              <a16:creationId xmlns:a16="http://schemas.microsoft.com/office/drawing/2014/main" xmlns="" id="{00000000-0008-0000-0600-000070020000}"/>
            </a:ext>
          </a:extLst>
        </xdr:cNvPr>
        <xdr:cNvSpPr txBox="1"/>
      </xdr:nvSpPr>
      <xdr:spPr>
        <a:xfrm>
          <a:off x="16370300" y="13567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18630</xdr:rowOff>
    </xdr:from>
    <xdr:to>
      <xdr:col>86</xdr:col>
      <xdr:colOff>25400</xdr:colOff>
      <xdr:row>79</xdr:row>
      <xdr:rowOff>18630</xdr:rowOff>
    </xdr:to>
    <xdr:cxnSp macro="">
      <xdr:nvCxnSpPr>
        <xdr:cNvPr id="625" name="直線コネクタ 624">
          <a:extLst>
            <a:ext uri="{FF2B5EF4-FFF2-40B4-BE49-F238E27FC236}">
              <a16:creationId xmlns:a16="http://schemas.microsoft.com/office/drawing/2014/main" xmlns="" id="{00000000-0008-0000-0600-000071020000}"/>
            </a:ext>
          </a:extLst>
        </xdr:cNvPr>
        <xdr:cNvCxnSpPr/>
      </xdr:nvCxnSpPr>
      <xdr:spPr>
        <a:xfrm>
          <a:off x="16230600" y="13563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111333</xdr:rowOff>
    </xdr:from>
    <xdr:ext cx="599010" cy="259045"/>
    <xdr:sp macro="" textlink="">
      <xdr:nvSpPr>
        <xdr:cNvPr id="626" name="公債費最大値テキスト">
          <a:extLst>
            <a:ext uri="{FF2B5EF4-FFF2-40B4-BE49-F238E27FC236}">
              <a16:creationId xmlns:a16="http://schemas.microsoft.com/office/drawing/2014/main" xmlns="" id="{00000000-0008-0000-0600-000072020000}"/>
            </a:ext>
          </a:extLst>
        </xdr:cNvPr>
        <xdr:cNvSpPr txBox="1"/>
      </xdr:nvSpPr>
      <xdr:spPr>
        <a:xfrm>
          <a:off x="16370300" y="11941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164656</xdr:rowOff>
    </xdr:from>
    <xdr:to>
      <xdr:col>86</xdr:col>
      <xdr:colOff>25400</xdr:colOff>
      <xdr:row>70</xdr:row>
      <xdr:rowOff>164656</xdr:rowOff>
    </xdr:to>
    <xdr:cxnSp macro="">
      <xdr:nvCxnSpPr>
        <xdr:cNvPr id="627" name="直線コネクタ 626">
          <a:extLst>
            <a:ext uri="{FF2B5EF4-FFF2-40B4-BE49-F238E27FC236}">
              <a16:creationId xmlns:a16="http://schemas.microsoft.com/office/drawing/2014/main" xmlns="" id="{00000000-0008-0000-0600-000073020000}"/>
            </a:ext>
          </a:extLst>
        </xdr:cNvPr>
        <xdr:cNvCxnSpPr/>
      </xdr:nvCxnSpPr>
      <xdr:spPr>
        <a:xfrm>
          <a:off x="16230600" y="12166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164656</xdr:rowOff>
    </xdr:from>
    <xdr:to>
      <xdr:col>85</xdr:col>
      <xdr:colOff>127000</xdr:colOff>
      <xdr:row>72</xdr:row>
      <xdr:rowOff>130328</xdr:rowOff>
    </xdr:to>
    <xdr:cxnSp macro="">
      <xdr:nvCxnSpPr>
        <xdr:cNvPr id="628" name="直線コネクタ 627">
          <a:extLst>
            <a:ext uri="{FF2B5EF4-FFF2-40B4-BE49-F238E27FC236}">
              <a16:creationId xmlns:a16="http://schemas.microsoft.com/office/drawing/2014/main" xmlns="" id="{00000000-0008-0000-0600-000074020000}"/>
            </a:ext>
          </a:extLst>
        </xdr:cNvPr>
        <xdr:cNvCxnSpPr/>
      </xdr:nvCxnSpPr>
      <xdr:spPr>
        <a:xfrm flipV="1">
          <a:off x="15481300" y="12166156"/>
          <a:ext cx="838200" cy="30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154309</xdr:rowOff>
    </xdr:from>
    <xdr:ext cx="534377" cy="259045"/>
    <xdr:sp macro="" textlink="">
      <xdr:nvSpPr>
        <xdr:cNvPr id="629" name="公債費平均値テキスト">
          <a:extLst>
            <a:ext uri="{FF2B5EF4-FFF2-40B4-BE49-F238E27FC236}">
              <a16:creationId xmlns:a16="http://schemas.microsoft.com/office/drawing/2014/main" xmlns="" id="{00000000-0008-0000-0600-000075020000}"/>
            </a:ext>
          </a:extLst>
        </xdr:cNvPr>
        <xdr:cNvSpPr txBox="1"/>
      </xdr:nvSpPr>
      <xdr:spPr>
        <a:xfrm>
          <a:off x="16370300" y="13184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4432</xdr:rowOff>
    </xdr:from>
    <xdr:to>
      <xdr:col>85</xdr:col>
      <xdr:colOff>177800</xdr:colOff>
      <xdr:row>77</xdr:row>
      <xdr:rowOff>106032</xdr:rowOff>
    </xdr:to>
    <xdr:sp macro="" textlink="">
      <xdr:nvSpPr>
        <xdr:cNvPr id="630" name="フローチャート: 判断 629">
          <a:extLst>
            <a:ext uri="{FF2B5EF4-FFF2-40B4-BE49-F238E27FC236}">
              <a16:creationId xmlns:a16="http://schemas.microsoft.com/office/drawing/2014/main" xmlns="" id="{00000000-0008-0000-0600-000076020000}"/>
            </a:ext>
          </a:extLst>
        </xdr:cNvPr>
        <xdr:cNvSpPr/>
      </xdr:nvSpPr>
      <xdr:spPr>
        <a:xfrm>
          <a:off x="16268700" y="132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130328</xdr:rowOff>
    </xdr:from>
    <xdr:to>
      <xdr:col>81</xdr:col>
      <xdr:colOff>50800</xdr:colOff>
      <xdr:row>73</xdr:row>
      <xdr:rowOff>58711</xdr:rowOff>
    </xdr:to>
    <xdr:cxnSp macro="">
      <xdr:nvCxnSpPr>
        <xdr:cNvPr id="631" name="直線コネクタ 630">
          <a:extLst>
            <a:ext uri="{FF2B5EF4-FFF2-40B4-BE49-F238E27FC236}">
              <a16:creationId xmlns:a16="http://schemas.microsoft.com/office/drawing/2014/main" xmlns="" id="{00000000-0008-0000-0600-000077020000}"/>
            </a:ext>
          </a:extLst>
        </xdr:cNvPr>
        <xdr:cNvCxnSpPr/>
      </xdr:nvCxnSpPr>
      <xdr:spPr>
        <a:xfrm flipV="1">
          <a:off x="14592300" y="12474728"/>
          <a:ext cx="889000" cy="99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16777</xdr:rowOff>
    </xdr:from>
    <xdr:to>
      <xdr:col>81</xdr:col>
      <xdr:colOff>101600</xdr:colOff>
      <xdr:row>77</xdr:row>
      <xdr:rowOff>118377</xdr:rowOff>
    </xdr:to>
    <xdr:sp macro="" textlink="">
      <xdr:nvSpPr>
        <xdr:cNvPr id="632" name="フローチャート: 判断 631">
          <a:extLst>
            <a:ext uri="{FF2B5EF4-FFF2-40B4-BE49-F238E27FC236}">
              <a16:creationId xmlns:a16="http://schemas.microsoft.com/office/drawing/2014/main" xmlns="" id="{00000000-0008-0000-0600-000078020000}"/>
            </a:ext>
          </a:extLst>
        </xdr:cNvPr>
        <xdr:cNvSpPr/>
      </xdr:nvSpPr>
      <xdr:spPr>
        <a:xfrm>
          <a:off x="15430500" y="13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109504</xdr:rowOff>
    </xdr:from>
    <xdr:ext cx="534377" cy="259045"/>
    <xdr:sp macro="" textlink="">
      <xdr:nvSpPr>
        <xdr:cNvPr id="633" name="テキスト ボックス 632">
          <a:extLst>
            <a:ext uri="{FF2B5EF4-FFF2-40B4-BE49-F238E27FC236}">
              <a16:creationId xmlns:a16="http://schemas.microsoft.com/office/drawing/2014/main" xmlns="" id="{00000000-0008-0000-0600-000079020000}"/>
            </a:ext>
          </a:extLst>
        </xdr:cNvPr>
        <xdr:cNvSpPr txBox="1"/>
      </xdr:nvSpPr>
      <xdr:spPr>
        <a:xfrm>
          <a:off x="15214111" y="1331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110779</xdr:rowOff>
    </xdr:from>
    <xdr:to>
      <xdr:col>76</xdr:col>
      <xdr:colOff>114300</xdr:colOff>
      <xdr:row>73</xdr:row>
      <xdr:rowOff>58711</xdr:rowOff>
    </xdr:to>
    <xdr:cxnSp macro="">
      <xdr:nvCxnSpPr>
        <xdr:cNvPr id="634" name="直線コネクタ 633">
          <a:extLst>
            <a:ext uri="{FF2B5EF4-FFF2-40B4-BE49-F238E27FC236}">
              <a16:creationId xmlns:a16="http://schemas.microsoft.com/office/drawing/2014/main" xmlns="" id="{00000000-0008-0000-0600-00007A020000}"/>
            </a:ext>
          </a:extLst>
        </xdr:cNvPr>
        <xdr:cNvCxnSpPr/>
      </xdr:nvCxnSpPr>
      <xdr:spPr>
        <a:xfrm>
          <a:off x="13703300" y="12455179"/>
          <a:ext cx="889000" cy="119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59985</xdr:rowOff>
    </xdr:from>
    <xdr:to>
      <xdr:col>76</xdr:col>
      <xdr:colOff>165100</xdr:colOff>
      <xdr:row>77</xdr:row>
      <xdr:rowOff>161585</xdr:rowOff>
    </xdr:to>
    <xdr:sp macro="" textlink="">
      <xdr:nvSpPr>
        <xdr:cNvPr id="635" name="フローチャート: 判断 634">
          <a:extLst>
            <a:ext uri="{FF2B5EF4-FFF2-40B4-BE49-F238E27FC236}">
              <a16:creationId xmlns:a16="http://schemas.microsoft.com/office/drawing/2014/main" xmlns="" id="{00000000-0008-0000-0600-00007B020000}"/>
            </a:ext>
          </a:extLst>
        </xdr:cNvPr>
        <xdr:cNvSpPr/>
      </xdr:nvSpPr>
      <xdr:spPr>
        <a:xfrm>
          <a:off x="14541500" y="1326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152712</xdr:rowOff>
    </xdr:from>
    <xdr:ext cx="534377" cy="259045"/>
    <xdr:sp macro="" textlink="">
      <xdr:nvSpPr>
        <xdr:cNvPr id="636" name="テキスト ボックス 635">
          <a:extLst>
            <a:ext uri="{FF2B5EF4-FFF2-40B4-BE49-F238E27FC236}">
              <a16:creationId xmlns:a16="http://schemas.microsoft.com/office/drawing/2014/main" xmlns="" id="{00000000-0008-0000-0600-00007C020000}"/>
            </a:ext>
          </a:extLst>
        </xdr:cNvPr>
        <xdr:cNvSpPr txBox="1"/>
      </xdr:nvSpPr>
      <xdr:spPr>
        <a:xfrm>
          <a:off x="14325111" y="1335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110779</xdr:rowOff>
    </xdr:from>
    <xdr:to>
      <xdr:col>71</xdr:col>
      <xdr:colOff>177800</xdr:colOff>
      <xdr:row>73</xdr:row>
      <xdr:rowOff>17906</xdr:rowOff>
    </xdr:to>
    <xdr:cxnSp macro="">
      <xdr:nvCxnSpPr>
        <xdr:cNvPr id="637" name="直線コネクタ 636">
          <a:extLst>
            <a:ext uri="{FF2B5EF4-FFF2-40B4-BE49-F238E27FC236}">
              <a16:creationId xmlns:a16="http://schemas.microsoft.com/office/drawing/2014/main" xmlns="" id="{00000000-0008-0000-0600-00007D020000}"/>
            </a:ext>
          </a:extLst>
        </xdr:cNvPr>
        <xdr:cNvCxnSpPr/>
      </xdr:nvCxnSpPr>
      <xdr:spPr>
        <a:xfrm flipV="1">
          <a:off x="12814300" y="12455179"/>
          <a:ext cx="889000" cy="78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63697</xdr:rowOff>
    </xdr:from>
    <xdr:to>
      <xdr:col>72</xdr:col>
      <xdr:colOff>38100</xdr:colOff>
      <xdr:row>77</xdr:row>
      <xdr:rowOff>165297</xdr:rowOff>
    </xdr:to>
    <xdr:sp macro="" textlink="">
      <xdr:nvSpPr>
        <xdr:cNvPr id="638" name="フローチャート: 判断 637">
          <a:extLst>
            <a:ext uri="{FF2B5EF4-FFF2-40B4-BE49-F238E27FC236}">
              <a16:creationId xmlns:a16="http://schemas.microsoft.com/office/drawing/2014/main" xmlns="" id="{00000000-0008-0000-0600-00007E020000}"/>
            </a:ext>
          </a:extLst>
        </xdr:cNvPr>
        <xdr:cNvSpPr/>
      </xdr:nvSpPr>
      <xdr:spPr>
        <a:xfrm>
          <a:off x="13652500" y="1326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156424</xdr:rowOff>
    </xdr:from>
    <xdr:ext cx="534377" cy="259045"/>
    <xdr:sp macro="" textlink="">
      <xdr:nvSpPr>
        <xdr:cNvPr id="639" name="テキスト ボックス 638">
          <a:extLst>
            <a:ext uri="{FF2B5EF4-FFF2-40B4-BE49-F238E27FC236}">
              <a16:creationId xmlns:a16="http://schemas.microsoft.com/office/drawing/2014/main" xmlns="" id="{00000000-0008-0000-0600-00007F020000}"/>
            </a:ext>
          </a:extLst>
        </xdr:cNvPr>
        <xdr:cNvSpPr txBox="1"/>
      </xdr:nvSpPr>
      <xdr:spPr>
        <a:xfrm>
          <a:off x="13436111" y="1335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50777</xdr:rowOff>
    </xdr:from>
    <xdr:to>
      <xdr:col>67</xdr:col>
      <xdr:colOff>101600</xdr:colOff>
      <xdr:row>77</xdr:row>
      <xdr:rowOff>152377</xdr:rowOff>
    </xdr:to>
    <xdr:sp macro="" textlink="">
      <xdr:nvSpPr>
        <xdr:cNvPr id="640" name="フローチャート: 判断 639">
          <a:extLst>
            <a:ext uri="{FF2B5EF4-FFF2-40B4-BE49-F238E27FC236}">
              <a16:creationId xmlns:a16="http://schemas.microsoft.com/office/drawing/2014/main" xmlns="" id="{00000000-0008-0000-0600-000080020000}"/>
            </a:ext>
          </a:extLst>
        </xdr:cNvPr>
        <xdr:cNvSpPr/>
      </xdr:nvSpPr>
      <xdr:spPr>
        <a:xfrm>
          <a:off x="12763500" y="1325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143504</xdr:rowOff>
    </xdr:from>
    <xdr:ext cx="534377" cy="259045"/>
    <xdr:sp macro="" textlink="">
      <xdr:nvSpPr>
        <xdr:cNvPr id="641" name="テキスト ボックス 640">
          <a:extLst>
            <a:ext uri="{FF2B5EF4-FFF2-40B4-BE49-F238E27FC236}">
              <a16:creationId xmlns:a16="http://schemas.microsoft.com/office/drawing/2014/main" xmlns="" id="{00000000-0008-0000-0600-000081020000}"/>
            </a:ext>
          </a:extLst>
        </xdr:cNvPr>
        <xdr:cNvSpPr txBox="1"/>
      </xdr:nvSpPr>
      <xdr:spPr>
        <a:xfrm>
          <a:off x="12547111" y="13345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xmlns=""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xmlns=""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xmlns=""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xmlns=""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xmlns=""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113856</xdr:rowOff>
    </xdr:from>
    <xdr:to>
      <xdr:col>85</xdr:col>
      <xdr:colOff>177800</xdr:colOff>
      <xdr:row>71</xdr:row>
      <xdr:rowOff>44006</xdr:rowOff>
    </xdr:to>
    <xdr:sp macro="" textlink="">
      <xdr:nvSpPr>
        <xdr:cNvPr id="647" name="楕円 646">
          <a:extLst>
            <a:ext uri="{FF2B5EF4-FFF2-40B4-BE49-F238E27FC236}">
              <a16:creationId xmlns:a16="http://schemas.microsoft.com/office/drawing/2014/main" xmlns="" id="{00000000-0008-0000-0600-000087020000}"/>
            </a:ext>
          </a:extLst>
        </xdr:cNvPr>
        <xdr:cNvSpPr/>
      </xdr:nvSpPr>
      <xdr:spPr>
        <a:xfrm>
          <a:off x="16268700" y="1211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66883</xdr:rowOff>
    </xdr:from>
    <xdr:ext cx="599010" cy="259045"/>
    <xdr:sp macro="" textlink="">
      <xdr:nvSpPr>
        <xdr:cNvPr id="648" name="公債費該当値テキスト">
          <a:extLst>
            <a:ext uri="{FF2B5EF4-FFF2-40B4-BE49-F238E27FC236}">
              <a16:creationId xmlns:a16="http://schemas.microsoft.com/office/drawing/2014/main" xmlns="" id="{00000000-0008-0000-0600-000088020000}"/>
            </a:ext>
          </a:extLst>
        </xdr:cNvPr>
        <xdr:cNvSpPr txBox="1"/>
      </xdr:nvSpPr>
      <xdr:spPr>
        <a:xfrm>
          <a:off x="16370300" y="12068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79528</xdr:rowOff>
    </xdr:from>
    <xdr:to>
      <xdr:col>81</xdr:col>
      <xdr:colOff>101600</xdr:colOff>
      <xdr:row>73</xdr:row>
      <xdr:rowOff>9678</xdr:rowOff>
    </xdr:to>
    <xdr:sp macro="" textlink="">
      <xdr:nvSpPr>
        <xdr:cNvPr id="649" name="楕円 648">
          <a:extLst>
            <a:ext uri="{FF2B5EF4-FFF2-40B4-BE49-F238E27FC236}">
              <a16:creationId xmlns:a16="http://schemas.microsoft.com/office/drawing/2014/main" xmlns="" id="{00000000-0008-0000-0600-000089020000}"/>
            </a:ext>
          </a:extLst>
        </xdr:cNvPr>
        <xdr:cNvSpPr/>
      </xdr:nvSpPr>
      <xdr:spPr>
        <a:xfrm>
          <a:off x="15430500" y="1242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71</xdr:row>
      <xdr:rowOff>26205</xdr:rowOff>
    </xdr:from>
    <xdr:ext cx="599010" cy="259045"/>
    <xdr:sp macro="" textlink="">
      <xdr:nvSpPr>
        <xdr:cNvPr id="650" name="テキスト ボックス 649">
          <a:extLst>
            <a:ext uri="{FF2B5EF4-FFF2-40B4-BE49-F238E27FC236}">
              <a16:creationId xmlns:a16="http://schemas.microsoft.com/office/drawing/2014/main" xmlns="" id="{00000000-0008-0000-0600-00008A020000}"/>
            </a:ext>
          </a:extLst>
        </xdr:cNvPr>
        <xdr:cNvSpPr txBox="1"/>
      </xdr:nvSpPr>
      <xdr:spPr>
        <a:xfrm>
          <a:off x="15181795" y="12199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7911</xdr:rowOff>
    </xdr:from>
    <xdr:to>
      <xdr:col>76</xdr:col>
      <xdr:colOff>165100</xdr:colOff>
      <xdr:row>73</xdr:row>
      <xdr:rowOff>109511</xdr:rowOff>
    </xdr:to>
    <xdr:sp macro="" textlink="">
      <xdr:nvSpPr>
        <xdr:cNvPr id="651" name="楕円 650">
          <a:extLst>
            <a:ext uri="{FF2B5EF4-FFF2-40B4-BE49-F238E27FC236}">
              <a16:creationId xmlns:a16="http://schemas.microsoft.com/office/drawing/2014/main" xmlns="" id="{00000000-0008-0000-0600-00008B020000}"/>
            </a:ext>
          </a:extLst>
        </xdr:cNvPr>
        <xdr:cNvSpPr/>
      </xdr:nvSpPr>
      <xdr:spPr>
        <a:xfrm>
          <a:off x="14541500" y="1252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71</xdr:row>
      <xdr:rowOff>126038</xdr:rowOff>
    </xdr:from>
    <xdr:ext cx="599010" cy="259045"/>
    <xdr:sp macro="" textlink="">
      <xdr:nvSpPr>
        <xdr:cNvPr id="652" name="テキスト ボックス 651">
          <a:extLst>
            <a:ext uri="{FF2B5EF4-FFF2-40B4-BE49-F238E27FC236}">
              <a16:creationId xmlns:a16="http://schemas.microsoft.com/office/drawing/2014/main" xmlns="" id="{00000000-0008-0000-0600-00008C020000}"/>
            </a:ext>
          </a:extLst>
        </xdr:cNvPr>
        <xdr:cNvSpPr txBox="1"/>
      </xdr:nvSpPr>
      <xdr:spPr>
        <a:xfrm>
          <a:off x="14292795" y="12298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59979</xdr:rowOff>
    </xdr:from>
    <xdr:to>
      <xdr:col>72</xdr:col>
      <xdr:colOff>38100</xdr:colOff>
      <xdr:row>72</xdr:row>
      <xdr:rowOff>161579</xdr:rowOff>
    </xdr:to>
    <xdr:sp macro="" textlink="">
      <xdr:nvSpPr>
        <xdr:cNvPr id="653" name="楕円 652">
          <a:extLst>
            <a:ext uri="{FF2B5EF4-FFF2-40B4-BE49-F238E27FC236}">
              <a16:creationId xmlns:a16="http://schemas.microsoft.com/office/drawing/2014/main" xmlns="" id="{00000000-0008-0000-0600-00008D020000}"/>
            </a:ext>
          </a:extLst>
        </xdr:cNvPr>
        <xdr:cNvSpPr/>
      </xdr:nvSpPr>
      <xdr:spPr>
        <a:xfrm>
          <a:off x="13652500" y="1240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71</xdr:row>
      <xdr:rowOff>6656</xdr:rowOff>
    </xdr:from>
    <xdr:ext cx="599010" cy="259045"/>
    <xdr:sp macro="" textlink="">
      <xdr:nvSpPr>
        <xdr:cNvPr id="654" name="テキスト ボックス 653">
          <a:extLst>
            <a:ext uri="{FF2B5EF4-FFF2-40B4-BE49-F238E27FC236}">
              <a16:creationId xmlns:a16="http://schemas.microsoft.com/office/drawing/2014/main" xmlns="" id="{00000000-0008-0000-0600-00008E020000}"/>
            </a:ext>
          </a:extLst>
        </xdr:cNvPr>
        <xdr:cNvSpPr txBox="1"/>
      </xdr:nvSpPr>
      <xdr:spPr>
        <a:xfrm>
          <a:off x="13403795" y="12179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138556</xdr:rowOff>
    </xdr:from>
    <xdr:to>
      <xdr:col>67</xdr:col>
      <xdr:colOff>101600</xdr:colOff>
      <xdr:row>73</xdr:row>
      <xdr:rowOff>68706</xdr:rowOff>
    </xdr:to>
    <xdr:sp macro="" textlink="">
      <xdr:nvSpPr>
        <xdr:cNvPr id="655" name="楕円 654">
          <a:extLst>
            <a:ext uri="{FF2B5EF4-FFF2-40B4-BE49-F238E27FC236}">
              <a16:creationId xmlns:a16="http://schemas.microsoft.com/office/drawing/2014/main" xmlns="" id="{00000000-0008-0000-0600-00008F020000}"/>
            </a:ext>
          </a:extLst>
        </xdr:cNvPr>
        <xdr:cNvSpPr/>
      </xdr:nvSpPr>
      <xdr:spPr>
        <a:xfrm>
          <a:off x="12763500" y="124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71</xdr:row>
      <xdr:rowOff>85233</xdr:rowOff>
    </xdr:from>
    <xdr:ext cx="599010" cy="259045"/>
    <xdr:sp macro="" textlink="">
      <xdr:nvSpPr>
        <xdr:cNvPr id="656" name="テキスト ボックス 655">
          <a:extLst>
            <a:ext uri="{FF2B5EF4-FFF2-40B4-BE49-F238E27FC236}">
              <a16:creationId xmlns:a16="http://schemas.microsoft.com/office/drawing/2014/main" xmlns="" id="{00000000-0008-0000-0600-000090020000}"/>
            </a:ext>
          </a:extLst>
        </xdr:cNvPr>
        <xdr:cNvSpPr txBox="1"/>
      </xdr:nvSpPr>
      <xdr:spPr>
        <a:xfrm>
          <a:off x="12514795" y="12258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xmlns=""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xmlns=""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xmlns=""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xmlns=""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xmlns=""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xmlns=""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xmlns=""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xmlns=""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xmlns=""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xmlns=""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xmlns="" id="{00000000-0008-0000-06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xmlns="" id="{00000000-0008-0000-06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xmlns="" id="{00000000-0008-0000-06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0" name="テキスト ボックス 669">
          <a:extLst>
            <a:ext uri="{FF2B5EF4-FFF2-40B4-BE49-F238E27FC236}">
              <a16:creationId xmlns:a16="http://schemas.microsoft.com/office/drawing/2014/main" xmlns="" id="{00000000-0008-0000-0600-00009E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xmlns="" id="{00000000-0008-0000-06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a:extLst>
            <a:ext uri="{FF2B5EF4-FFF2-40B4-BE49-F238E27FC236}">
              <a16:creationId xmlns:a16="http://schemas.microsoft.com/office/drawing/2014/main" xmlns="" id="{00000000-0008-0000-0600-0000A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xmlns="" id="{00000000-0008-0000-06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a:extLst>
            <a:ext uri="{FF2B5EF4-FFF2-40B4-BE49-F238E27FC236}">
              <a16:creationId xmlns:a16="http://schemas.microsoft.com/office/drawing/2014/main" xmlns="" id="{00000000-0008-0000-0600-0000A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xmlns="" id="{00000000-0008-0000-06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a:extLst>
            <a:ext uri="{FF2B5EF4-FFF2-40B4-BE49-F238E27FC236}">
              <a16:creationId xmlns:a16="http://schemas.microsoft.com/office/drawing/2014/main" xmlns="" id="{00000000-0008-0000-0600-0000A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xmlns=""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a:extLst>
            <a:ext uri="{FF2B5EF4-FFF2-40B4-BE49-F238E27FC236}">
              <a16:creationId xmlns:a16="http://schemas.microsoft.com/office/drawing/2014/main" xmlns="" id="{00000000-0008-0000-0600-0000A6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xmlns=""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154352</xdr:rowOff>
    </xdr:from>
    <xdr:to>
      <xdr:col>85</xdr:col>
      <xdr:colOff>126364</xdr:colOff>
      <xdr:row>99</xdr:row>
      <xdr:rowOff>37133</xdr:rowOff>
    </xdr:to>
    <xdr:cxnSp macro="">
      <xdr:nvCxnSpPr>
        <xdr:cNvPr id="680" name="直線コネクタ 679">
          <a:extLst>
            <a:ext uri="{FF2B5EF4-FFF2-40B4-BE49-F238E27FC236}">
              <a16:creationId xmlns:a16="http://schemas.microsoft.com/office/drawing/2014/main" xmlns="" id="{00000000-0008-0000-0600-0000A8020000}"/>
            </a:ext>
          </a:extLst>
        </xdr:cNvPr>
        <xdr:cNvCxnSpPr/>
      </xdr:nvCxnSpPr>
      <xdr:spPr>
        <a:xfrm flipV="1">
          <a:off x="16317595" y="15756302"/>
          <a:ext cx="1269" cy="1254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40960</xdr:rowOff>
    </xdr:from>
    <xdr:ext cx="469744" cy="259045"/>
    <xdr:sp macro="" textlink="">
      <xdr:nvSpPr>
        <xdr:cNvPr id="681" name="積立金最小値テキスト">
          <a:extLst>
            <a:ext uri="{FF2B5EF4-FFF2-40B4-BE49-F238E27FC236}">
              <a16:creationId xmlns:a16="http://schemas.microsoft.com/office/drawing/2014/main" xmlns="" id="{00000000-0008-0000-0600-0000A9020000}"/>
            </a:ext>
          </a:extLst>
        </xdr:cNvPr>
        <xdr:cNvSpPr txBox="1"/>
      </xdr:nvSpPr>
      <xdr:spPr>
        <a:xfrm>
          <a:off x="16370300" y="17014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37133</xdr:rowOff>
    </xdr:from>
    <xdr:to>
      <xdr:col>86</xdr:col>
      <xdr:colOff>25400</xdr:colOff>
      <xdr:row>99</xdr:row>
      <xdr:rowOff>37133</xdr:rowOff>
    </xdr:to>
    <xdr:cxnSp macro="">
      <xdr:nvCxnSpPr>
        <xdr:cNvPr id="682" name="直線コネクタ 681">
          <a:extLst>
            <a:ext uri="{FF2B5EF4-FFF2-40B4-BE49-F238E27FC236}">
              <a16:creationId xmlns:a16="http://schemas.microsoft.com/office/drawing/2014/main" xmlns="" id="{00000000-0008-0000-0600-0000AA020000}"/>
            </a:ext>
          </a:extLst>
        </xdr:cNvPr>
        <xdr:cNvCxnSpPr/>
      </xdr:nvCxnSpPr>
      <xdr:spPr>
        <a:xfrm>
          <a:off x="16230600" y="17010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101029</xdr:rowOff>
    </xdr:from>
    <xdr:ext cx="599010" cy="259045"/>
    <xdr:sp macro="" textlink="">
      <xdr:nvSpPr>
        <xdr:cNvPr id="683" name="積立金最大値テキスト">
          <a:extLst>
            <a:ext uri="{FF2B5EF4-FFF2-40B4-BE49-F238E27FC236}">
              <a16:creationId xmlns:a16="http://schemas.microsoft.com/office/drawing/2014/main" xmlns="" id="{00000000-0008-0000-0600-0000AB020000}"/>
            </a:ext>
          </a:extLst>
        </xdr:cNvPr>
        <xdr:cNvSpPr txBox="1"/>
      </xdr:nvSpPr>
      <xdr:spPr>
        <a:xfrm>
          <a:off x="16370300" y="15531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154352</xdr:rowOff>
    </xdr:from>
    <xdr:to>
      <xdr:col>86</xdr:col>
      <xdr:colOff>25400</xdr:colOff>
      <xdr:row>91</xdr:row>
      <xdr:rowOff>154352</xdr:rowOff>
    </xdr:to>
    <xdr:cxnSp macro="">
      <xdr:nvCxnSpPr>
        <xdr:cNvPr id="684" name="直線コネクタ 683">
          <a:extLst>
            <a:ext uri="{FF2B5EF4-FFF2-40B4-BE49-F238E27FC236}">
              <a16:creationId xmlns:a16="http://schemas.microsoft.com/office/drawing/2014/main" xmlns="" id="{00000000-0008-0000-0600-0000AC020000}"/>
            </a:ext>
          </a:extLst>
        </xdr:cNvPr>
        <xdr:cNvCxnSpPr/>
      </xdr:nvCxnSpPr>
      <xdr:spPr>
        <a:xfrm>
          <a:off x="16230600" y="15756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19155</xdr:rowOff>
    </xdr:from>
    <xdr:to>
      <xdr:col>85</xdr:col>
      <xdr:colOff>127000</xdr:colOff>
      <xdr:row>98</xdr:row>
      <xdr:rowOff>86905</xdr:rowOff>
    </xdr:to>
    <xdr:cxnSp macro="">
      <xdr:nvCxnSpPr>
        <xdr:cNvPr id="685" name="直線コネクタ 684">
          <a:extLst>
            <a:ext uri="{FF2B5EF4-FFF2-40B4-BE49-F238E27FC236}">
              <a16:creationId xmlns:a16="http://schemas.microsoft.com/office/drawing/2014/main" xmlns="" id="{00000000-0008-0000-0600-0000AD020000}"/>
            </a:ext>
          </a:extLst>
        </xdr:cNvPr>
        <xdr:cNvCxnSpPr/>
      </xdr:nvCxnSpPr>
      <xdr:spPr>
        <a:xfrm>
          <a:off x="15481300" y="16821255"/>
          <a:ext cx="838200" cy="6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46550</xdr:rowOff>
    </xdr:from>
    <xdr:ext cx="534377" cy="259045"/>
    <xdr:sp macro="" textlink="">
      <xdr:nvSpPr>
        <xdr:cNvPr id="686" name="積立金平均値テキスト">
          <a:extLst>
            <a:ext uri="{FF2B5EF4-FFF2-40B4-BE49-F238E27FC236}">
              <a16:creationId xmlns:a16="http://schemas.microsoft.com/office/drawing/2014/main" xmlns="" id="{00000000-0008-0000-0600-0000AE020000}"/>
            </a:ext>
          </a:extLst>
        </xdr:cNvPr>
        <xdr:cNvSpPr txBox="1"/>
      </xdr:nvSpPr>
      <xdr:spPr>
        <a:xfrm>
          <a:off x="16370300" y="16677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23673</xdr:rowOff>
    </xdr:from>
    <xdr:to>
      <xdr:col>85</xdr:col>
      <xdr:colOff>177800</xdr:colOff>
      <xdr:row>98</xdr:row>
      <xdr:rowOff>125273</xdr:rowOff>
    </xdr:to>
    <xdr:sp macro="" textlink="">
      <xdr:nvSpPr>
        <xdr:cNvPr id="687" name="フローチャート: 判断 686">
          <a:extLst>
            <a:ext uri="{FF2B5EF4-FFF2-40B4-BE49-F238E27FC236}">
              <a16:creationId xmlns:a16="http://schemas.microsoft.com/office/drawing/2014/main" xmlns="" id="{00000000-0008-0000-0600-0000AF020000}"/>
            </a:ext>
          </a:extLst>
        </xdr:cNvPr>
        <xdr:cNvSpPr/>
      </xdr:nvSpPr>
      <xdr:spPr>
        <a:xfrm>
          <a:off x="16268700" y="16825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19155</xdr:rowOff>
    </xdr:from>
    <xdr:to>
      <xdr:col>81</xdr:col>
      <xdr:colOff>50800</xdr:colOff>
      <xdr:row>98</xdr:row>
      <xdr:rowOff>149918</xdr:rowOff>
    </xdr:to>
    <xdr:cxnSp macro="">
      <xdr:nvCxnSpPr>
        <xdr:cNvPr id="688" name="直線コネクタ 687">
          <a:extLst>
            <a:ext uri="{FF2B5EF4-FFF2-40B4-BE49-F238E27FC236}">
              <a16:creationId xmlns:a16="http://schemas.microsoft.com/office/drawing/2014/main" xmlns="" id="{00000000-0008-0000-0600-0000B0020000}"/>
            </a:ext>
          </a:extLst>
        </xdr:cNvPr>
        <xdr:cNvCxnSpPr/>
      </xdr:nvCxnSpPr>
      <xdr:spPr>
        <a:xfrm flipV="1">
          <a:off x="14592300" y="16821255"/>
          <a:ext cx="889000" cy="130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12847</xdr:rowOff>
    </xdr:from>
    <xdr:to>
      <xdr:col>81</xdr:col>
      <xdr:colOff>101600</xdr:colOff>
      <xdr:row>98</xdr:row>
      <xdr:rowOff>114447</xdr:rowOff>
    </xdr:to>
    <xdr:sp macro="" textlink="">
      <xdr:nvSpPr>
        <xdr:cNvPr id="689" name="フローチャート: 判断 688">
          <a:extLst>
            <a:ext uri="{FF2B5EF4-FFF2-40B4-BE49-F238E27FC236}">
              <a16:creationId xmlns:a16="http://schemas.microsoft.com/office/drawing/2014/main" xmlns="" id="{00000000-0008-0000-0600-0000B1020000}"/>
            </a:ext>
          </a:extLst>
        </xdr:cNvPr>
        <xdr:cNvSpPr/>
      </xdr:nvSpPr>
      <xdr:spPr>
        <a:xfrm>
          <a:off x="15430500" y="1681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105574</xdr:rowOff>
    </xdr:from>
    <xdr:ext cx="534377" cy="259045"/>
    <xdr:sp macro="" textlink="">
      <xdr:nvSpPr>
        <xdr:cNvPr id="690" name="テキスト ボックス 689">
          <a:extLst>
            <a:ext uri="{FF2B5EF4-FFF2-40B4-BE49-F238E27FC236}">
              <a16:creationId xmlns:a16="http://schemas.microsoft.com/office/drawing/2014/main" xmlns="" id="{00000000-0008-0000-0600-0000B2020000}"/>
            </a:ext>
          </a:extLst>
        </xdr:cNvPr>
        <xdr:cNvSpPr txBox="1"/>
      </xdr:nvSpPr>
      <xdr:spPr>
        <a:xfrm>
          <a:off x="15214111" y="16907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149918</xdr:rowOff>
    </xdr:from>
    <xdr:to>
      <xdr:col>76</xdr:col>
      <xdr:colOff>114300</xdr:colOff>
      <xdr:row>98</xdr:row>
      <xdr:rowOff>170726</xdr:rowOff>
    </xdr:to>
    <xdr:cxnSp macro="">
      <xdr:nvCxnSpPr>
        <xdr:cNvPr id="691" name="直線コネクタ 690">
          <a:extLst>
            <a:ext uri="{FF2B5EF4-FFF2-40B4-BE49-F238E27FC236}">
              <a16:creationId xmlns:a16="http://schemas.microsoft.com/office/drawing/2014/main" xmlns="" id="{00000000-0008-0000-0600-0000B3020000}"/>
            </a:ext>
          </a:extLst>
        </xdr:cNvPr>
        <xdr:cNvCxnSpPr/>
      </xdr:nvCxnSpPr>
      <xdr:spPr>
        <a:xfrm flipV="1">
          <a:off x="13703300" y="16952018"/>
          <a:ext cx="889000" cy="20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66704</xdr:rowOff>
    </xdr:from>
    <xdr:to>
      <xdr:col>76</xdr:col>
      <xdr:colOff>165100</xdr:colOff>
      <xdr:row>98</xdr:row>
      <xdr:rowOff>168304</xdr:rowOff>
    </xdr:to>
    <xdr:sp macro="" textlink="">
      <xdr:nvSpPr>
        <xdr:cNvPr id="692" name="フローチャート: 判断 691">
          <a:extLst>
            <a:ext uri="{FF2B5EF4-FFF2-40B4-BE49-F238E27FC236}">
              <a16:creationId xmlns:a16="http://schemas.microsoft.com/office/drawing/2014/main" xmlns="" id="{00000000-0008-0000-0600-0000B4020000}"/>
            </a:ext>
          </a:extLst>
        </xdr:cNvPr>
        <xdr:cNvSpPr/>
      </xdr:nvSpPr>
      <xdr:spPr>
        <a:xfrm>
          <a:off x="14541500" y="16868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13381</xdr:rowOff>
    </xdr:from>
    <xdr:ext cx="534377" cy="259045"/>
    <xdr:sp macro="" textlink="">
      <xdr:nvSpPr>
        <xdr:cNvPr id="693" name="テキスト ボックス 692">
          <a:extLst>
            <a:ext uri="{FF2B5EF4-FFF2-40B4-BE49-F238E27FC236}">
              <a16:creationId xmlns:a16="http://schemas.microsoft.com/office/drawing/2014/main" xmlns="" id="{00000000-0008-0000-0600-0000B5020000}"/>
            </a:ext>
          </a:extLst>
        </xdr:cNvPr>
        <xdr:cNvSpPr txBox="1"/>
      </xdr:nvSpPr>
      <xdr:spPr>
        <a:xfrm>
          <a:off x="14325111" y="1664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170726</xdr:rowOff>
    </xdr:from>
    <xdr:to>
      <xdr:col>71</xdr:col>
      <xdr:colOff>177800</xdr:colOff>
      <xdr:row>99</xdr:row>
      <xdr:rowOff>17173</xdr:rowOff>
    </xdr:to>
    <xdr:cxnSp macro="">
      <xdr:nvCxnSpPr>
        <xdr:cNvPr id="694" name="直線コネクタ 693">
          <a:extLst>
            <a:ext uri="{FF2B5EF4-FFF2-40B4-BE49-F238E27FC236}">
              <a16:creationId xmlns:a16="http://schemas.microsoft.com/office/drawing/2014/main" xmlns="" id="{00000000-0008-0000-0600-0000B6020000}"/>
            </a:ext>
          </a:extLst>
        </xdr:cNvPr>
        <xdr:cNvCxnSpPr/>
      </xdr:nvCxnSpPr>
      <xdr:spPr>
        <a:xfrm flipV="1">
          <a:off x="12814300" y="16972826"/>
          <a:ext cx="889000" cy="17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71472</xdr:rowOff>
    </xdr:from>
    <xdr:to>
      <xdr:col>72</xdr:col>
      <xdr:colOff>38100</xdr:colOff>
      <xdr:row>99</xdr:row>
      <xdr:rowOff>1622</xdr:rowOff>
    </xdr:to>
    <xdr:sp macro="" textlink="">
      <xdr:nvSpPr>
        <xdr:cNvPr id="695" name="フローチャート: 判断 694">
          <a:extLst>
            <a:ext uri="{FF2B5EF4-FFF2-40B4-BE49-F238E27FC236}">
              <a16:creationId xmlns:a16="http://schemas.microsoft.com/office/drawing/2014/main" xmlns="" id="{00000000-0008-0000-0600-0000B7020000}"/>
            </a:ext>
          </a:extLst>
        </xdr:cNvPr>
        <xdr:cNvSpPr/>
      </xdr:nvSpPr>
      <xdr:spPr>
        <a:xfrm>
          <a:off x="13652500" y="1687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18149</xdr:rowOff>
    </xdr:from>
    <xdr:ext cx="534377" cy="259045"/>
    <xdr:sp macro="" textlink="">
      <xdr:nvSpPr>
        <xdr:cNvPr id="696" name="テキスト ボックス 695">
          <a:extLst>
            <a:ext uri="{FF2B5EF4-FFF2-40B4-BE49-F238E27FC236}">
              <a16:creationId xmlns:a16="http://schemas.microsoft.com/office/drawing/2014/main" xmlns="" id="{00000000-0008-0000-0600-0000B8020000}"/>
            </a:ext>
          </a:extLst>
        </xdr:cNvPr>
        <xdr:cNvSpPr txBox="1"/>
      </xdr:nvSpPr>
      <xdr:spPr>
        <a:xfrm>
          <a:off x="13436111" y="1664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71841</xdr:rowOff>
    </xdr:from>
    <xdr:to>
      <xdr:col>67</xdr:col>
      <xdr:colOff>101600</xdr:colOff>
      <xdr:row>99</xdr:row>
      <xdr:rowOff>1991</xdr:rowOff>
    </xdr:to>
    <xdr:sp macro="" textlink="">
      <xdr:nvSpPr>
        <xdr:cNvPr id="697" name="フローチャート: 判断 696">
          <a:extLst>
            <a:ext uri="{FF2B5EF4-FFF2-40B4-BE49-F238E27FC236}">
              <a16:creationId xmlns:a16="http://schemas.microsoft.com/office/drawing/2014/main" xmlns="" id="{00000000-0008-0000-0600-0000B9020000}"/>
            </a:ext>
          </a:extLst>
        </xdr:cNvPr>
        <xdr:cNvSpPr/>
      </xdr:nvSpPr>
      <xdr:spPr>
        <a:xfrm>
          <a:off x="12763500" y="1687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18518</xdr:rowOff>
    </xdr:from>
    <xdr:ext cx="534377" cy="259045"/>
    <xdr:sp macro="" textlink="">
      <xdr:nvSpPr>
        <xdr:cNvPr id="698" name="テキスト ボックス 697">
          <a:extLst>
            <a:ext uri="{FF2B5EF4-FFF2-40B4-BE49-F238E27FC236}">
              <a16:creationId xmlns:a16="http://schemas.microsoft.com/office/drawing/2014/main" xmlns="" id="{00000000-0008-0000-0600-0000BA020000}"/>
            </a:ext>
          </a:extLst>
        </xdr:cNvPr>
        <xdr:cNvSpPr txBox="1"/>
      </xdr:nvSpPr>
      <xdr:spPr>
        <a:xfrm>
          <a:off x="12547111" y="1664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xmlns=""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xmlns=""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xmlns=""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xmlns=""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xmlns=""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36105</xdr:rowOff>
    </xdr:from>
    <xdr:to>
      <xdr:col>85</xdr:col>
      <xdr:colOff>177800</xdr:colOff>
      <xdr:row>98</xdr:row>
      <xdr:rowOff>137705</xdr:rowOff>
    </xdr:to>
    <xdr:sp macro="" textlink="">
      <xdr:nvSpPr>
        <xdr:cNvPr id="704" name="楕円 703">
          <a:extLst>
            <a:ext uri="{FF2B5EF4-FFF2-40B4-BE49-F238E27FC236}">
              <a16:creationId xmlns:a16="http://schemas.microsoft.com/office/drawing/2014/main" xmlns="" id="{00000000-0008-0000-0600-0000C0020000}"/>
            </a:ext>
          </a:extLst>
        </xdr:cNvPr>
        <xdr:cNvSpPr/>
      </xdr:nvSpPr>
      <xdr:spPr>
        <a:xfrm>
          <a:off x="16268700" y="1683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2100</xdr:rowOff>
    </xdr:from>
    <xdr:ext cx="534377" cy="259045"/>
    <xdr:sp macro="" textlink="">
      <xdr:nvSpPr>
        <xdr:cNvPr id="705" name="積立金該当値テキスト">
          <a:extLst>
            <a:ext uri="{FF2B5EF4-FFF2-40B4-BE49-F238E27FC236}">
              <a16:creationId xmlns:a16="http://schemas.microsoft.com/office/drawing/2014/main" xmlns="" id="{00000000-0008-0000-0600-0000C1020000}"/>
            </a:ext>
          </a:extLst>
        </xdr:cNvPr>
        <xdr:cNvSpPr txBox="1"/>
      </xdr:nvSpPr>
      <xdr:spPr>
        <a:xfrm>
          <a:off x="16370300" y="1680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139805</xdr:rowOff>
    </xdr:from>
    <xdr:to>
      <xdr:col>81</xdr:col>
      <xdr:colOff>101600</xdr:colOff>
      <xdr:row>98</xdr:row>
      <xdr:rowOff>69955</xdr:rowOff>
    </xdr:to>
    <xdr:sp macro="" textlink="">
      <xdr:nvSpPr>
        <xdr:cNvPr id="706" name="楕円 705">
          <a:extLst>
            <a:ext uri="{FF2B5EF4-FFF2-40B4-BE49-F238E27FC236}">
              <a16:creationId xmlns:a16="http://schemas.microsoft.com/office/drawing/2014/main" xmlns="" id="{00000000-0008-0000-0600-0000C2020000}"/>
            </a:ext>
          </a:extLst>
        </xdr:cNvPr>
        <xdr:cNvSpPr/>
      </xdr:nvSpPr>
      <xdr:spPr>
        <a:xfrm>
          <a:off x="15430500" y="1677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86482</xdr:rowOff>
    </xdr:from>
    <xdr:ext cx="599010" cy="259045"/>
    <xdr:sp macro="" textlink="">
      <xdr:nvSpPr>
        <xdr:cNvPr id="707" name="テキスト ボックス 706">
          <a:extLst>
            <a:ext uri="{FF2B5EF4-FFF2-40B4-BE49-F238E27FC236}">
              <a16:creationId xmlns:a16="http://schemas.microsoft.com/office/drawing/2014/main" xmlns="" id="{00000000-0008-0000-0600-0000C3020000}"/>
            </a:ext>
          </a:extLst>
        </xdr:cNvPr>
        <xdr:cNvSpPr txBox="1"/>
      </xdr:nvSpPr>
      <xdr:spPr>
        <a:xfrm>
          <a:off x="15181795" y="16545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99118</xdr:rowOff>
    </xdr:from>
    <xdr:to>
      <xdr:col>76</xdr:col>
      <xdr:colOff>165100</xdr:colOff>
      <xdr:row>99</xdr:row>
      <xdr:rowOff>29268</xdr:rowOff>
    </xdr:to>
    <xdr:sp macro="" textlink="">
      <xdr:nvSpPr>
        <xdr:cNvPr id="708" name="楕円 707">
          <a:extLst>
            <a:ext uri="{FF2B5EF4-FFF2-40B4-BE49-F238E27FC236}">
              <a16:creationId xmlns:a16="http://schemas.microsoft.com/office/drawing/2014/main" xmlns="" id="{00000000-0008-0000-0600-0000C4020000}"/>
            </a:ext>
          </a:extLst>
        </xdr:cNvPr>
        <xdr:cNvSpPr/>
      </xdr:nvSpPr>
      <xdr:spPr>
        <a:xfrm>
          <a:off x="14541500" y="1690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20395</xdr:rowOff>
    </xdr:from>
    <xdr:ext cx="534377" cy="259045"/>
    <xdr:sp macro="" textlink="">
      <xdr:nvSpPr>
        <xdr:cNvPr id="709" name="テキスト ボックス 708">
          <a:extLst>
            <a:ext uri="{FF2B5EF4-FFF2-40B4-BE49-F238E27FC236}">
              <a16:creationId xmlns:a16="http://schemas.microsoft.com/office/drawing/2014/main" xmlns="" id="{00000000-0008-0000-0600-0000C5020000}"/>
            </a:ext>
          </a:extLst>
        </xdr:cNvPr>
        <xdr:cNvSpPr txBox="1"/>
      </xdr:nvSpPr>
      <xdr:spPr>
        <a:xfrm>
          <a:off x="14325111" y="1699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119926</xdr:rowOff>
    </xdr:from>
    <xdr:to>
      <xdr:col>72</xdr:col>
      <xdr:colOff>38100</xdr:colOff>
      <xdr:row>99</xdr:row>
      <xdr:rowOff>50076</xdr:rowOff>
    </xdr:to>
    <xdr:sp macro="" textlink="">
      <xdr:nvSpPr>
        <xdr:cNvPr id="710" name="楕円 709">
          <a:extLst>
            <a:ext uri="{FF2B5EF4-FFF2-40B4-BE49-F238E27FC236}">
              <a16:creationId xmlns:a16="http://schemas.microsoft.com/office/drawing/2014/main" xmlns="" id="{00000000-0008-0000-0600-0000C6020000}"/>
            </a:ext>
          </a:extLst>
        </xdr:cNvPr>
        <xdr:cNvSpPr/>
      </xdr:nvSpPr>
      <xdr:spPr>
        <a:xfrm>
          <a:off x="13652500" y="16922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41203</xdr:rowOff>
    </xdr:from>
    <xdr:ext cx="534377" cy="259045"/>
    <xdr:sp macro="" textlink="">
      <xdr:nvSpPr>
        <xdr:cNvPr id="711" name="テキスト ボックス 710">
          <a:extLst>
            <a:ext uri="{FF2B5EF4-FFF2-40B4-BE49-F238E27FC236}">
              <a16:creationId xmlns:a16="http://schemas.microsoft.com/office/drawing/2014/main" xmlns="" id="{00000000-0008-0000-0600-0000C7020000}"/>
            </a:ext>
          </a:extLst>
        </xdr:cNvPr>
        <xdr:cNvSpPr txBox="1"/>
      </xdr:nvSpPr>
      <xdr:spPr>
        <a:xfrm>
          <a:off x="13436111" y="1701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137823</xdr:rowOff>
    </xdr:from>
    <xdr:to>
      <xdr:col>67</xdr:col>
      <xdr:colOff>101600</xdr:colOff>
      <xdr:row>99</xdr:row>
      <xdr:rowOff>67973</xdr:rowOff>
    </xdr:to>
    <xdr:sp macro="" textlink="">
      <xdr:nvSpPr>
        <xdr:cNvPr id="712" name="楕円 711">
          <a:extLst>
            <a:ext uri="{FF2B5EF4-FFF2-40B4-BE49-F238E27FC236}">
              <a16:creationId xmlns:a16="http://schemas.microsoft.com/office/drawing/2014/main" xmlns="" id="{00000000-0008-0000-0600-0000C8020000}"/>
            </a:ext>
          </a:extLst>
        </xdr:cNvPr>
        <xdr:cNvSpPr/>
      </xdr:nvSpPr>
      <xdr:spPr>
        <a:xfrm>
          <a:off x="12763500" y="1693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59100</xdr:rowOff>
    </xdr:from>
    <xdr:ext cx="534377" cy="259045"/>
    <xdr:sp macro="" textlink="">
      <xdr:nvSpPr>
        <xdr:cNvPr id="713" name="テキスト ボックス 712">
          <a:extLst>
            <a:ext uri="{FF2B5EF4-FFF2-40B4-BE49-F238E27FC236}">
              <a16:creationId xmlns:a16="http://schemas.microsoft.com/office/drawing/2014/main" xmlns="" id="{00000000-0008-0000-0600-0000C9020000}"/>
            </a:ext>
          </a:extLst>
        </xdr:cNvPr>
        <xdr:cNvSpPr txBox="1"/>
      </xdr:nvSpPr>
      <xdr:spPr>
        <a:xfrm>
          <a:off x="12547111" y="1703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xmlns=""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xmlns=""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xmlns=""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xmlns=""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xmlns=""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xmlns=""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xmlns=""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xmlns=""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xmlns=""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xmlns=""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a:extLst>
            <a:ext uri="{FF2B5EF4-FFF2-40B4-BE49-F238E27FC236}">
              <a16:creationId xmlns:a16="http://schemas.microsoft.com/office/drawing/2014/main" xmlns="" id="{00000000-0008-0000-0600-0000D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a:extLst>
            <a:ext uri="{FF2B5EF4-FFF2-40B4-BE49-F238E27FC236}">
              <a16:creationId xmlns:a16="http://schemas.microsoft.com/office/drawing/2014/main" xmlns="" id="{00000000-0008-0000-0600-0000D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a:extLst>
            <a:ext uri="{FF2B5EF4-FFF2-40B4-BE49-F238E27FC236}">
              <a16:creationId xmlns:a16="http://schemas.microsoft.com/office/drawing/2014/main" xmlns="" id="{00000000-0008-0000-0600-0000D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7" name="テキスト ボックス 726">
          <a:extLst>
            <a:ext uri="{FF2B5EF4-FFF2-40B4-BE49-F238E27FC236}">
              <a16:creationId xmlns:a16="http://schemas.microsoft.com/office/drawing/2014/main" xmlns="" id="{00000000-0008-0000-0600-0000D7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a:extLst>
            <a:ext uri="{FF2B5EF4-FFF2-40B4-BE49-F238E27FC236}">
              <a16:creationId xmlns:a16="http://schemas.microsoft.com/office/drawing/2014/main" xmlns="" id="{00000000-0008-0000-0600-0000D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9" name="テキスト ボックス 728">
          <a:extLst>
            <a:ext uri="{FF2B5EF4-FFF2-40B4-BE49-F238E27FC236}">
              <a16:creationId xmlns:a16="http://schemas.microsoft.com/office/drawing/2014/main" xmlns="" id="{00000000-0008-0000-0600-0000D9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a:extLst>
            <a:ext uri="{FF2B5EF4-FFF2-40B4-BE49-F238E27FC236}">
              <a16:creationId xmlns:a16="http://schemas.microsoft.com/office/drawing/2014/main" xmlns="" id="{00000000-0008-0000-0600-0000D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1" name="テキスト ボックス 730">
          <a:extLst>
            <a:ext uri="{FF2B5EF4-FFF2-40B4-BE49-F238E27FC236}">
              <a16:creationId xmlns:a16="http://schemas.microsoft.com/office/drawing/2014/main" xmlns="" id="{00000000-0008-0000-0600-0000DB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xmlns=""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xmlns=""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xmlns=""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102964</xdr:rowOff>
    </xdr:from>
    <xdr:to>
      <xdr:col>116</xdr:col>
      <xdr:colOff>62864</xdr:colOff>
      <xdr:row>38</xdr:row>
      <xdr:rowOff>139700</xdr:rowOff>
    </xdr:to>
    <xdr:cxnSp macro="">
      <xdr:nvCxnSpPr>
        <xdr:cNvPr id="735" name="直線コネクタ 734">
          <a:extLst>
            <a:ext uri="{FF2B5EF4-FFF2-40B4-BE49-F238E27FC236}">
              <a16:creationId xmlns:a16="http://schemas.microsoft.com/office/drawing/2014/main" xmlns="" id="{00000000-0008-0000-0600-0000DF020000}"/>
            </a:ext>
          </a:extLst>
        </xdr:cNvPr>
        <xdr:cNvCxnSpPr/>
      </xdr:nvCxnSpPr>
      <xdr:spPr>
        <a:xfrm flipV="1">
          <a:off x="22159595" y="5246464"/>
          <a:ext cx="1269" cy="1408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6" name="投資及び出資金最小値テキスト">
          <a:extLst>
            <a:ext uri="{FF2B5EF4-FFF2-40B4-BE49-F238E27FC236}">
              <a16:creationId xmlns:a16="http://schemas.microsoft.com/office/drawing/2014/main" xmlns="" id="{00000000-0008-0000-0600-0000E0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a:extLst>
            <a:ext uri="{FF2B5EF4-FFF2-40B4-BE49-F238E27FC236}">
              <a16:creationId xmlns:a16="http://schemas.microsoft.com/office/drawing/2014/main" xmlns="" id="{00000000-0008-0000-0600-0000E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49641</xdr:rowOff>
    </xdr:from>
    <xdr:ext cx="534377" cy="259045"/>
    <xdr:sp macro="" textlink="">
      <xdr:nvSpPr>
        <xdr:cNvPr id="738" name="投資及び出資金最大値テキスト">
          <a:extLst>
            <a:ext uri="{FF2B5EF4-FFF2-40B4-BE49-F238E27FC236}">
              <a16:creationId xmlns:a16="http://schemas.microsoft.com/office/drawing/2014/main" xmlns="" id="{00000000-0008-0000-0600-0000E2020000}"/>
            </a:ext>
          </a:extLst>
        </xdr:cNvPr>
        <xdr:cNvSpPr txBox="1"/>
      </xdr:nvSpPr>
      <xdr:spPr>
        <a:xfrm>
          <a:off x="22212300" y="5021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102964</xdr:rowOff>
    </xdr:from>
    <xdr:to>
      <xdr:col>116</xdr:col>
      <xdr:colOff>152400</xdr:colOff>
      <xdr:row>30</xdr:row>
      <xdr:rowOff>102964</xdr:rowOff>
    </xdr:to>
    <xdr:cxnSp macro="">
      <xdr:nvCxnSpPr>
        <xdr:cNvPr id="739" name="直線コネクタ 738">
          <a:extLst>
            <a:ext uri="{FF2B5EF4-FFF2-40B4-BE49-F238E27FC236}">
              <a16:creationId xmlns:a16="http://schemas.microsoft.com/office/drawing/2014/main" xmlns="" id="{00000000-0008-0000-0600-0000E3020000}"/>
            </a:ext>
          </a:extLst>
        </xdr:cNvPr>
        <xdr:cNvCxnSpPr/>
      </xdr:nvCxnSpPr>
      <xdr:spPr>
        <a:xfrm>
          <a:off x="22072600" y="524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124750</xdr:rowOff>
    </xdr:from>
    <xdr:to>
      <xdr:col>116</xdr:col>
      <xdr:colOff>63500</xdr:colOff>
      <xdr:row>38</xdr:row>
      <xdr:rowOff>139700</xdr:rowOff>
    </xdr:to>
    <xdr:cxnSp macro="">
      <xdr:nvCxnSpPr>
        <xdr:cNvPr id="740" name="直線コネクタ 739">
          <a:extLst>
            <a:ext uri="{FF2B5EF4-FFF2-40B4-BE49-F238E27FC236}">
              <a16:creationId xmlns:a16="http://schemas.microsoft.com/office/drawing/2014/main" xmlns="" id="{00000000-0008-0000-0600-0000E4020000}"/>
            </a:ext>
          </a:extLst>
        </xdr:cNvPr>
        <xdr:cNvCxnSpPr/>
      </xdr:nvCxnSpPr>
      <xdr:spPr>
        <a:xfrm>
          <a:off x="21323300" y="6639850"/>
          <a:ext cx="838200" cy="14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53118</xdr:rowOff>
    </xdr:from>
    <xdr:ext cx="469744" cy="259045"/>
    <xdr:sp macro="" textlink="">
      <xdr:nvSpPr>
        <xdr:cNvPr id="741" name="投資及び出資金平均値テキスト">
          <a:extLst>
            <a:ext uri="{FF2B5EF4-FFF2-40B4-BE49-F238E27FC236}">
              <a16:creationId xmlns:a16="http://schemas.microsoft.com/office/drawing/2014/main" xmlns="" id="{00000000-0008-0000-0600-0000E5020000}"/>
            </a:ext>
          </a:extLst>
        </xdr:cNvPr>
        <xdr:cNvSpPr txBox="1"/>
      </xdr:nvSpPr>
      <xdr:spPr>
        <a:xfrm>
          <a:off x="22212300" y="63967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30242</xdr:rowOff>
    </xdr:from>
    <xdr:to>
      <xdr:col>116</xdr:col>
      <xdr:colOff>114300</xdr:colOff>
      <xdr:row>38</xdr:row>
      <xdr:rowOff>131842</xdr:rowOff>
    </xdr:to>
    <xdr:sp macro="" textlink="">
      <xdr:nvSpPr>
        <xdr:cNvPr id="742" name="フローチャート: 判断 741">
          <a:extLst>
            <a:ext uri="{FF2B5EF4-FFF2-40B4-BE49-F238E27FC236}">
              <a16:creationId xmlns:a16="http://schemas.microsoft.com/office/drawing/2014/main" xmlns="" id="{00000000-0008-0000-0600-0000E6020000}"/>
            </a:ext>
          </a:extLst>
        </xdr:cNvPr>
        <xdr:cNvSpPr/>
      </xdr:nvSpPr>
      <xdr:spPr>
        <a:xfrm>
          <a:off x="22110700" y="654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113434</xdr:rowOff>
    </xdr:from>
    <xdr:to>
      <xdr:col>111</xdr:col>
      <xdr:colOff>177800</xdr:colOff>
      <xdr:row>38</xdr:row>
      <xdr:rowOff>124750</xdr:rowOff>
    </xdr:to>
    <xdr:cxnSp macro="">
      <xdr:nvCxnSpPr>
        <xdr:cNvPr id="743" name="直線コネクタ 742">
          <a:extLst>
            <a:ext uri="{FF2B5EF4-FFF2-40B4-BE49-F238E27FC236}">
              <a16:creationId xmlns:a16="http://schemas.microsoft.com/office/drawing/2014/main" xmlns="" id="{00000000-0008-0000-0600-0000E7020000}"/>
            </a:ext>
          </a:extLst>
        </xdr:cNvPr>
        <xdr:cNvCxnSpPr/>
      </xdr:nvCxnSpPr>
      <xdr:spPr>
        <a:xfrm>
          <a:off x="20434300" y="6628534"/>
          <a:ext cx="889000" cy="1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38745</xdr:rowOff>
    </xdr:from>
    <xdr:to>
      <xdr:col>112</xdr:col>
      <xdr:colOff>38100</xdr:colOff>
      <xdr:row>38</xdr:row>
      <xdr:rowOff>140345</xdr:rowOff>
    </xdr:to>
    <xdr:sp macro="" textlink="">
      <xdr:nvSpPr>
        <xdr:cNvPr id="744" name="フローチャート: 判断 743">
          <a:extLst>
            <a:ext uri="{FF2B5EF4-FFF2-40B4-BE49-F238E27FC236}">
              <a16:creationId xmlns:a16="http://schemas.microsoft.com/office/drawing/2014/main" xmlns="" id="{00000000-0008-0000-0600-0000E8020000}"/>
            </a:ext>
          </a:extLst>
        </xdr:cNvPr>
        <xdr:cNvSpPr/>
      </xdr:nvSpPr>
      <xdr:spPr>
        <a:xfrm>
          <a:off x="21272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156872</xdr:rowOff>
    </xdr:from>
    <xdr:ext cx="469744" cy="259045"/>
    <xdr:sp macro="" textlink="">
      <xdr:nvSpPr>
        <xdr:cNvPr id="745" name="テキスト ボックス 744">
          <a:extLst>
            <a:ext uri="{FF2B5EF4-FFF2-40B4-BE49-F238E27FC236}">
              <a16:creationId xmlns:a16="http://schemas.microsoft.com/office/drawing/2014/main" xmlns="" id="{00000000-0008-0000-0600-0000E9020000}"/>
            </a:ext>
          </a:extLst>
        </xdr:cNvPr>
        <xdr:cNvSpPr txBox="1"/>
      </xdr:nvSpPr>
      <xdr:spPr>
        <a:xfrm>
          <a:off x="21088428" y="632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14976</xdr:rowOff>
    </xdr:from>
    <xdr:to>
      <xdr:col>107</xdr:col>
      <xdr:colOff>50800</xdr:colOff>
      <xdr:row>38</xdr:row>
      <xdr:rowOff>113434</xdr:rowOff>
    </xdr:to>
    <xdr:cxnSp macro="">
      <xdr:nvCxnSpPr>
        <xdr:cNvPr id="746" name="直線コネクタ 745">
          <a:extLst>
            <a:ext uri="{FF2B5EF4-FFF2-40B4-BE49-F238E27FC236}">
              <a16:creationId xmlns:a16="http://schemas.microsoft.com/office/drawing/2014/main" xmlns="" id="{00000000-0008-0000-0600-0000EA020000}"/>
            </a:ext>
          </a:extLst>
        </xdr:cNvPr>
        <xdr:cNvCxnSpPr/>
      </xdr:nvCxnSpPr>
      <xdr:spPr>
        <a:xfrm>
          <a:off x="19545300" y="6187176"/>
          <a:ext cx="889000" cy="441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40825</xdr:rowOff>
    </xdr:from>
    <xdr:to>
      <xdr:col>107</xdr:col>
      <xdr:colOff>101600</xdr:colOff>
      <xdr:row>38</xdr:row>
      <xdr:rowOff>142425</xdr:rowOff>
    </xdr:to>
    <xdr:sp macro="" textlink="">
      <xdr:nvSpPr>
        <xdr:cNvPr id="747" name="フローチャート: 判断 746">
          <a:extLst>
            <a:ext uri="{FF2B5EF4-FFF2-40B4-BE49-F238E27FC236}">
              <a16:creationId xmlns:a16="http://schemas.microsoft.com/office/drawing/2014/main" xmlns="" id="{00000000-0008-0000-0600-0000EB020000}"/>
            </a:ext>
          </a:extLst>
        </xdr:cNvPr>
        <xdr:cNvSpPr/>
      </xdr:nvSpPr>
      <xdr:spPr>
        <a:xfrm>
          <a:off x="20383500" y="655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158952</xdr:rowOff>
    </xdr:from>
    <xdr:ext cx="469744" cy="259045"/>
    <xdr:sp macro="" textlink="">
      <xdr:nvSpPr>
        <xdr:cNvPr id="748" name="テキスト ボックス 747">
          <a:extLst>
            <a:ext uri="{FF2B5EF4-FFF2-40B4-BE49-F238E27FC236}">
              <a16:creationId xmlns:a16="http://schemas.microsoft.com/office/drawing/2014/main" xmlns="" id="{00000000-0008-0000-0600-0000EC020000}"/>
            </a:ext>
          </a:extLst>
        </xdr:cNvPr>
        <xdr:cNvSpPr txBox="1"/>
      </xdr:nvSpPr>
      <xdr:spPr>
        <a:xfrm>
          <a:off x="20199428" y="633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14976</xdr:rowOff>
    </xdr:from>
    <xdr:to>
      <xdr:col>102</xdr:col>
      <xdr:colOff>114300</xdr:colOff>
      <xdr:row>38</xdr:row>
      <xdr:rowOff>61085</xdr:rowOff>
    </xdr:to>
    <xdr:cxnSp macro="">
      <xdr:nvCxnSpPr>
        <xdr:cNvPr id="749" name="直線コネクタ 748">
          <a:extLst>
            <a:ext uri="{FF2B5EF4-FFF2-40B4-BE49-F238E27FC236}">
              <a16:creationId xmlns:a16="http://schemas.microsoft.com/office/drawing/2014/main" xmlns="" id="{00000000-0008-0000-0600-0000ED020000}"/>
            </a:ext>
          </a:extLst>
        </xdr:cNvPr>
        <xdr:cNvCxnSpPr/>
      </xdr:nvCxnSpPr>
      <xdr:spPr>
        <a:xfrm flipV="1">
          <a:off x="18656300" y="6187176"/>
          <a:ext cx="889000" cy="389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55593</xdr:rowOff>
    </xdr:from>
    <xdr:to>
      <xdr:col>102</xdr:col>
      <xdr:colOff>165100</xdr:colOff>
      <xdr:row>38</xdr:row>
      <xdr:rowOff>157193</xdr:rowOff>
    </xdr:to>
    <xdr:sp macro="" textlink="">
      <xdr:nvSpPr>
        <xdr:cNvPr id="750" name="フローチャート: 判断 749">
          <a:extLst>
            <a:ext uri="{FF2B5EF4-FFF2-40B4-BE49-F238E27FC236}">
              <a16:creationId xmlns:a16="http://schemas.microsoft.com/office/drawing/2014/main" xmlns="" id="{00000000-0008-0000-0600-0000EE020000}"/>
            </a:ext>
          </a:extLst>
        </xdr:cNvPr>
        <xdr:cNvSpPr/>
      </xdr:nvSpPr>
      <xdr:spPr>
        <a:xfrm>
          <a:off x="19494500" y="657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148320</xdr:rowOff>
    </xdr:from>
    <xdr:ext cx="469744" cy="259045"/>
    <xdr:sp macro="" textlink="">
      <xdr:nvSpPr>
        <xdr:cNvPr id="751" name="テキスト ボックス 750">
          <a:extLst>
            <a:ext uri="{FF2B5EF4-FFF2-40B4-BE49-F238E27FC236}">
              <a16:creationId xmlns:a16="http://schemas.microsoft.com/office/drawing/2014/main" xmlns="" id="{00000000-0008-0000-0600-0000EF020000}"/>
            </a:ext>
          </a:extLst>
        </xdr:cNvPr>
        <xdr:cNvSpPr txBox="1"/>
      </xdr:nvSpPr>
      <xdr:spPr>
        <a:xfrm>
          <a:off x="19310428" y="6663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46495</xdr:rowOff>
    </xdr:from>
    <xdr:to>
      <xdr:col>98</xdr:col>
      <xdr:colOff>38100</xdr:colOff>
      <xdr:row>38</xdr:row>
      <xdr:rowOff>148095</xdr:rowOff>
    </xdr:to>
    <xdr:sp macro="" textlink="">
      <xdr:nvSpPr>
        <xdr:cNvPr id="752" name="フローチャート: 判断 751">
          <a:extLst>
            <a:ext uri="{FF2B5EF4-FFF2-40B4-BE49-F238E27FC236}">
              <a16:creationId xmlns:a16="http://schemas.microsoft.com/office/drawing/2014/main" xmlns="" id="{00000000-0008-0000-0600-0000F0020000}"/>
            </a:ext>
          </a:extLst>
        </xdr:cNvPr>
        <xdr:cNvSpPr/>
      </xdr:nvSpPr>
      <xdr:spPr>
        <a:xfrm>
          <a:off x="18605500" y="656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139222</xdr:rowOff>
    </xdr:from>
    <xdr:ext cx="469744" cy="259045"/>
    <xdr:sp macro="" textlink="">
      <xdr:nvSpPr>
        <xdr:cNvPr id="753" name="テキスト ボックス 752">
          <a:extLst>
            <a:ext uri="{FF2B5EF4-FFF2-40B4-BE49-F238E27FC236}">
              <a16:creationId xmlns:a16="http://schemas.microsoft.com/office/drawing/2014/main" xmlns="" id="{00000000-0008-0000-0600-0000F1020000}"/>
            </a:ext>
          </a:extLst>
        </xdr:cNvPr>
        <xdr:cNvSpPr txBox="1"/>
      </xdr:nvSpPr>
      <xdr:spPr>
        <a:xfrm>
          <a:off x="18421428" y="665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xmlns=""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xmlns=""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xmlns=""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xmlns=""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xmlns=""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a:extLst>
            <a:ext uri="{FF2B5EF4-FFF2-40B4-BE49-F238E27FC236}">
              <a16:creationId xmlns:a16="http://schemas.microsoft.com/office/drawing/2014/main" xmlns="" id="{00000000-0008-0000-0600-0000F7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8668</xdr:rowOff>
    </xdr:from>
    <xdr:ext cx="249299" cy="259045"/>
    <xdr:sp macro="" textlink="">
      <xdr:nvSpPr>
        <xdr:cNvPr id="760" name="投資及び出資金該当値テキスト">
          <a:extLst>
            <a:ext uri="{FF2B5EF4-FFF2-40B4-BE49-F238E27FC236}">
              <a16:creationId xmlns:a16="http://schemas.microsoft.com/office/drawing/2014/main" xmlns="" id="{00000000-0008-0000-0600-0000F8020000}"/>
            </a:ext>
          </a:extLst>
        </xdr:cNvPr>
        <xdr:cNvSpPr txBox="1"/>
      </xdr:nvSpPr>
      <xdr:spPr>
        <a:xfrm>
          <a:off x="22212300" y="65237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73950</xdr:rowOff>
    </xdr:from>
    <xdr:to>
      <xdr:col>112</xdr:col>
      <xdr:colOff>38100</xdr:colOff>
      <xdr:row>39</xdr:row>
      <xdr:rowOff>4100</xdr:rowOff>
    </xdr:to>
    <xdr:sp macro="" textlink="">
      <xdr:nvSpPr>
        <xdr:cNvPr id="761" name="楕円 760">
          <a:extLst>
            <a:ext uri="{FF2B5EF4-FFF2-40B4-BE49-F238E27FC236}">
              <a16:creationId xmlns:a16="http://schemas.microsoft.com/office/drawing/2014/main" xmlns="" id="{00000000-0008-0000-0600-0000F9020000}"/>
            </a:ext>
          </a:extLst>
        </xdr:cNvPr>
        <xdr:cNvSpPr/>
      </xdr:nvSpPr>
      <xdr:spPr>
        <a:xfrm>
          <a:off x="21272500" y="658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166677</xdr:rowOff>
    </xdr:from>
    <xdr:ext cx="378565" cy="259045"/>
    <xdr:sp macro="" textlink="">
      <xdr:nvSpPr>
        <xdr:cNvPr id="762" name="テキスト ボックス 761">
          <a:extLst>
            <a:ext uri="{FF2B5EF4-FFF2-40B4-BE49-F238E27FC236}">
              <a16:creationId xmlns:a16="http://schemas.microsoft.com/office/drawing/2014/main" xmlns="" id="{00000000-0008-0000-0600-0000FA020000}"/>
            </a:ext>
          </a:extLst>
        </xdr:cNvPr>
        <xdr:cNvSpPr txBox="1"/>
      </xdr:nvSpPr>
      <xdr:spPr>
        <a:xfrm>
          <a:off x="21134017" y="66817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62634</xdr:rowOff>
    </xdr:from>
    <xdr:to>
      <xdr:col>107</xdr:col>
      <xdr:colOff>101600</xdr:colOff>
      <xdr:row>38</xdr:row>
      <xdr:rowOff>164234</xdr:rowOff>
    </xdr:to>
    <xdr:sp macro="" textlink="">
      <xdr:nvSpPr>
        <xdr:cNvPr id="763" name="楕円 762">
          <a:extLst>
            <a:ext uri="{FF2B5EF4-FFF2-40B4-BE49-F238E27FC236}">
              <a16:creationId xmlns:a16="http://schemas.microsoft.com/office/drawing/2014/main" xmlns="" id="{00000000-0008-0000-0600-0000FB020000}"/>
            </a:ext>
          </a:extLst>
        </xdr:cNvPr>
        <xdr:cNvSpPr/>
      </xdr:nvSpPr>
      <xdr:spPr>
        <a:xfrm>
          <a:off x="20383500" y="657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155361</xdr:rowOff>
    </xdr:from>
    <xdr:ext cx="469744" cy="259045"/>
    <xdr:sp macro="" textlink="">
      <xdr:nvSpPr>
        <xdr:cNvPr id="764" name="テキスト ボックス 763">
          <a:extLst>
            <a:ext uri="{FF2B5EF4-FFF2-40B4-BE49-F238E27FC236}">
              <a16:creationId xmlns:a16="http://schemas.microsoft.com/office/drawing/2014/main" xmlns="" id="{00000000-0008-0000-0600-0000FC020000}"/>
            </a:ext>
          </a:extLst>
        </xdr:cNvPr>
        <xdr:cNvSpPr txBox="1"/>
      </xdr:nvSpPr>
      <xdr:spPr>
        <a:xfrm>
          <a:off x="20199428" y="6670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135626</xdr:rowOff>
    </xdr:from>
    <xdr:to>
      <xdr:col>102</xdr:col>
      <xdr:colOff>165100</xdr:colOff>
      <xdr:row>36</xdr:row>
      <xdr:rowOff>65776</xdr:rowOff>
    </xdr:to>
    <xdr:sp macro="" textlink="">
      <xdr:nvSpPr>
        <xdr:cNvPr id="765" name="楕円 764">
          <a:extLst>
            <a:ext uri="{FF2B5EF4-FFF2-40B4-BE49-F238E27FC236}">
              <a16:creationId xmlns:a16="http://schemas.microsoft.com/office/drawing/2014/main" xmlns="" id="{00000000-0008-0000-0600-0000FD020000}"/>
            </a:ext>
          </a:extLst>
        </xdr:cNvPr>
        <xdr:cNvSpPr/>
      </xdr:nvSpPr>
      <xdr:spPr>
        <a:xfrm>
          <a:off x="19494500" y="613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34</xdr:row>
      <xdr:rowOff>82303</xdr:rowOff>
    </xdr:from>
    <xdr:ext cx="534377" cy="259045"/>
    <xdr:sp macro="" textlink="">
      <xdr:nvSpPr>
        <xdr:cNvPr id="766" name="テキスト ボックス 765">
          <a:extLst>
            <a:ext uri="{FF2B5EF4-FFF2-40B4-BE49-F238E27FC236}">
              <a16:creationId xmlns:a16="http://schemas.microsoft.com/office/drawing/2014/main" xmlns="" id="{00000000-0008-0000-0600-0000FE020000}"/>
            </a:ext>
          </a:extLst>
        </xdr:cNvPr>
        <xdr:cNvSpPr txBox="1"/>
      </xdr:nvSpPr>
      <xdr:spPr>
        <a:xfrm>
          <a:off x="19278111" y="5911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10285</xdr:rowOff>
    </xdr:from>
    <xdr:to>
      <xdr:col>98</xdr:col>
      <xdr:colOff>38100</xdr:colOff>
      <xdr:row>38</xdr:row>
      <xdr:rowOff>111885</xdr:rowOff>
    </xdr:to>
    <xdr:sp macro="" textlink="">
      <xdr:nvSpPr>
        <xdr:cNvPr id="767" name="楕円 766">
          <a:extLst>
            <a:ext uri="{FF2B5EF4-FFF2-40B4-BE49-F238E27FC236}">
              <a16:creationId xmlns:a16="http://schemas.microsoft.com/office/drawing/2014/main" xmlns="" id="{00000000-0008-0000-0600-0000FF020000}"/>
            </a:ext>
          </a:extLst>
        </xdr:cNvPr>
        <xdr:cNvSpPr/>
      </xdr:nvSpPr>
      <xdr:spPr>
        <a:xfrm>
          <a:off x="18605500" y="652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128412</xdr:rowOff>
    </xdr:from>
    <xdr:ext cx="469744" cy="259045"/>
    <xdr:sp macro="" textlink="">
      <xdr:nvSpPr>
        <xdr:cNvPr id="768" name="テキスト ボックス 767">
          <a:extLst>
            <a:ext uri="{FF2B5EF4-FFF2-40B4-BE49-F238E27FC236}">
              <a16:creationId xmlns:a16="http://schemas.microsoft.com/office/drawing/2014/main" xmlns="" id="{00000000-0008-0000-0600-000000030000}"/>
            </a:ext>
          </a:extLst>
        </xdr:cNvPr>
        <xdr:cNvSpPr txBox="1"/>
      </xdr:nvSpPr>
      <xdr:spPr>
        <a:xfrm>
          <a:off x="18421428" y="630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xmlns=""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xmlns=""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xmlns=""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xmlns=""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xmlns=""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xmlns=""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xmlns=""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xmlns=""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xmlns=""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xmlns=""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a:extLst>
            <a:ext uri="{FF2B5EF4-FFF2-40B4-BE49-F238E27FC236}">
              <a16:creationId xmlns:a16="http://schemas.microsoft.com/office/drawing/2014/main" xmlns="" id="{00000000-0008-0000-0600-00000B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a:extLst>
            <a:ext uri="{FF2B5EF4-FFF2-40B4-BE49-F238E27FC236}">
              <a16:creationId xmlns:a16="http://schemas.microsoft.com/office/drawing/2014/main" xmlns="" id="{00000000-0008-0000-0600-00000C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a:extLst>
            <a:ext uri="{FF2B5EF4-FFF2-40B4-BE49-F238E27FC236}">
              <a16:creationId xmlns:a16="http://schemas.microsoft.com/office/drawing/2014/main" xmlns="" id="{00000000-0008-0000-0600-00000D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82" name="テキスト ボックス 781">
          <a:extLst>
            <a:ext uri="{FF2B5EF4-FFF2-40B4-BE49-F238E27FC236}">
              <a16:creationId xmlns:a16="http://schemas.microsoft.com/office/drawing/2014/main" xmlns="" id="{00000000-0008-0000-0600-00000E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a:extLst>
            <a:ext uri="{FF2B5EF4-FFF2-40B4-BE49-F238E27FC236}">
              <a16:creationId xmlns:a16="http://schemas.microsoft.com/office/drawing/2014/main" xmlns="" id="{00000000-0008-0000-0600-00000F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4" name="テキスト ボックス 783">
          <a:extLst>
            <a:ext uri="{FF2B5EF4-FFF2-40B4-BE49-F238E27FC236}">
              <a16:creationId xmlns:a16="http://schemas.microsoft.com/office/drawing/2014/main" xmlns="" id="{00000000-0008-0000-0600-000010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a:extLst>
            <a:ext uri="{FF2B5EF4-FFF2-40B4-BE49-F238E27FC236}">
              <a16:creationId xmlns:a16="http://schemas.microsoft.com/office/drawing/2014/main" xmlns="" id="{00000000-0008-0000-0600-000011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6" name="テキスト ボックス 785">
          <a:extLst>
            <a:ext uri="{FF2B5EF4-FFF2-40B4-BE49-F238E27FC236}">
              <a16:creationId xmlns:a16="http://schemas.microsoft.com/office/drawing/2014/main" xmlns="" id="{00000000-0008-0000-0600-000012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xmlns=""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xmlns=""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xmlns=""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18405</xdr:rowOff>
    </xdr:from>
    <xdr:to>
      <xdr:col>116</xdr:col>
      <xdr:colOff>62864</xdr:colOff>
      <xdr:row>58</xdr:row>
      <xdr:rowOff>139700</xdr:rowOff>
    </xdr:to>
    <xdr:cxnSp macro="">
      <xdr:nvCxnSpPr>
        <xdr:cNvPr id="790" name="直線コネクタ 789">
          <a:extLst>
            <a:ext uri="{FF2B5EF4-FFF2-40B4-BE49-F238E27FC236}">
              <a16:creationId xmlns:a16="http://schemas.microsoft.com/office/drawing/2014/main" xmlns="" id="{00000000-0008-0000-0600-000016030000}"/>
            </a:ext>
          </a:extLst>
        </xdr:cNvPr>
        <xdr:cNvCxnSpPr/>
      </xdr:nvCxnSpPr>
      <xdr:spPr>
        <a:xfrm flipV="1">
          <a:off x="22159595" y="8933805"/>
          <a:ext cx="1269" cy="1149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168150</xdr:rowOff>
    </xdr:from>
    <xdr:ext cx="249299" cy="259045"/>
    <xdr:sp macro="" textlink="">
      <xdr:nvSpPr>
        <xdr:cNvPr id="791" name="貸付金最小値テキスト">
          <a:extLst>
            <a:ext uri="{FF2B5EF4-FFF2-40B4-BE49-F238E27FC236}">
              <a16:creationId xmlns:a16="http://schemas.microsoft.com/office/drawing/2014/main" xmlns="" id="{00000000-0008-0000-0600-000017030000}"/>
            </a:ext>
          </a:extLst>
        </xdr:cNvPr>
        <xdr:cNvSpPr txBox="1"/>
      </xdr:nvSpPr>
      <xdr:spPr>
        <a:xfrm>
          <a:off x="22212300" y="101122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a:extLst>
            <a:ext uri="{FF2B5EF4-FFF2-40B4-BE49-F238E27FC236}">
              <a16:creationId xmlns:a16="http://schemas.microsoft.com/office/drawing/2014/main" xmlns="" id="{00000000-0008-0000-0600-000018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136532</xdr:rowOff>
    </xdr:from>
    <xdr:ext cx="599010" cy="259045"/>
    <xdr:sp macro="" textlink="">
      <xdr:nvSpPr>
        <xdr:cNvPr id="793" name="貸付金最大値テキスト">
          <a:extLst>
            <a:ext uri="{FF2B5EF4-FFF2-40B4-BE49-F238E27FC236}">
              <a16:creationId xmlns:a16="http://schemas.microsoft.com/office/drawing/2014/main" xmlns="" id="{00000000-0008-0000-0600-000019030000}"/>
            </a:ext>
          </a:extLst>
        </xdr:cNvPr>
        <xdr:cNvSpPr txBox="1"/>
      </xdr:nvSpPr>
      <xdr:spPr>
        <a:xfrm>
          <a:off x="22212300" y="8709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18405</xdr:rowOff>
    </xdr:from>
    <xdr:to>
      <xdr:col>116</xdr:col>
      <xdr:colOff>152400</xdr:colOff>
      <xdr:row>52</xdr:row>
      <xdr:rowOff>18405</xdr:rowOff>
    </xdr:to>
    <xdr:cxnSp macro="">
      <xdr:nvCxnSpPr>
        <xdr:cNvPr id="794" name="直線コネクタ 793">
          <a:extLst>
            <a:ext uri="{FF2B5EF4-FFF2-40B4-BE49-F238E27FC236}">
              <a16:creationId xmlns:a16="http://schemas.microsoft.com/office/drawing/2014/main" xmlns="" id="{00000000-0008-0000-0600-00001A030000}"/>
            </a:ext>
          </a:extLst>
        </xdr:cNvPr>
        <xdr:cNvCxnSpPr/>
      </xdr:nvCxnSpPr>
      <xdr:spPr>
        <a:xfrm>
          <a:off x="22072600" y="8933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5" name="直線コネクタ 794">
          <a:extLst>
            <a:ext uri="{FF2B5EF4-FFF2-40B4-BE49-F238E27FC236}">
              <a16:creationId xmlns:a16="http://schemas.microsoft.com/office/drawing/2014/main" xmlns="" id="{00000000-0008-0000-0600-00001B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85600</xdr:rowOff>
    </xdr:from>
    <xdr:ext cx="534377" cy="259045"/>
    <xdr:sp macro="" textlink="">
      <xdr:nvSpPr>
        <xdr:cNvPr id="796" name="貸付金平均値テキスト">
          <a:extLst>
            <a:ext uri="{FF2B5EF4-FFF2-40B4-BE49-F238E27FC236}">
              <a16:creationId xmlns:a16="http://schemas.microsoft.com/office/drawing/2014/main" xmlns="" id="{00000000-0008-0000-0600-00001C030000}"/>
            </a:ext>
          </a:extLst>
        </xdr:cNvPr>
        <xdr:cNvSpPr txBox="1"/>
      </xdr:nvSpPr>
      <xdr:spPr>
        <a:xfrm>
          <a:off x="22212300" y="9858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62723</xdr:rowOff>
    </xdr:from>
    <xdr:to>
      <xdr:col>116</xdr:col>
      <xdr:colOff>114300</xdr:colOff>
      <xdr:row>58</xdr:row>
      <xdr:rowOff>164323</xdr:rowOff>
    </xdr:to>
    <xdr:sp macro="" textlink="">
      <xdr:nvSpPr>
        <xdr:cNvPr id="797" name="フローチャート: 判断 796">
          <a:extLst>
            <a:ext uri="{FF2B5EF4-FFF2-40B4-BE49-F238E27FC236}">
              <a16:creationId xmlns:a16="http://schemas.microsoft.com/office/drawing/2014/main" xmlns="" id="{00000000-0008-0000-0600-00001D030000}"/>
            </a:ext>
          </a:extLst>
        </xdr:cNvPr>
        <xdr:cNvSpPr/>
      </xdr:nvSpPr>
      <xdr:spPr>
        <a:xfrm>
          <a:off x="22110700" y="10006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8" name="直線コネクタ 797">
          <a:extLst>
            <a:ext uri="{FF2B5EF4-FFF2-40B4-BE49-F238E27FC236}">
              <a16:creationId xmlns:a16="http://schemas.microsoft.com/office/drawing/2014/main" xmlns="" id="{00000000-0008-0000-0600-00001E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78094</xdr:rowOff>
    </xdr:from>
    <xdr:to>
      <xdr:col>112</xdr:col>
      <xdr:colOff>38100</xdr:colOff>
      <xdr:row>59</xdr:row>
      <xdr:rowOff>8244</xdr:rowOff>
    </xdr:to>
    <xdr:sp macro="" textlink="">
      <xdr:nvSpPr>
        <xdr:cNvPr id="799" name="フローチャート: 判断 798">
          <a:extLst>
            <a:ext uri="{FF2B5EF4-FFF2-40B4-BE49-F238E27FC236}">
              <a16:creationId xmlns:a16="http://schemas.microsoft.com/office/drawing/2014/main" xmlns="" id="{00000000-0008-0000-0600-00001F030000}"/>
            </a:ext>
          </a:extLst>
        </xdr:cNvPr>
        <xdr:cNvSpPr/>
      </xdr:nvSpPr>
      <xdr:spPr>
        <a:xfrm>
          <a:off x="21272500" y="1002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24771</xdr:rowOff>
    </xdr:from>
    <xdr:ext cx="469744" cy="259045"/>
    <xdr:sp macro="" textlink="">
      <xdr:nvSpPr>
        <xdr:cNvPr id="800" name="テキスト ボックス 799">
          <a:extLst>
            <a:ext uri="{FF2B5EF4-FFF2-40B4-BE49-F238E27FC236}">
              <a16:creationId xmlns:a16="http://schemas.microsoft.com/office/drawing/2014/main" xmlns="" id="{00000000-0008-0000-0600-000020030000}"/>
            </a:ext>
          </a:extLst>
        </xdr:cNvPr>
        <xdr:cNvSpPr txBox="1"/>
      </xdr:nvSpPr>
      <xdr:spPr>
        <a:xfrm>
          <a:off x="21088428" y="979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1" name="直線コネクタ 800">
          <a:extLst>
            <a:ext uri="{FF2B5EF4-FFF2-40B4-BE49-F238E27FC236}">
              <a16:creationId xmlns:a16="http://schemas.microsoft.com/office/drawing/2014/main" xmlns="" id="{00000000-0008-0000-0600-000021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80867</xdr:rowOff>
    </xdr:from>
    <xdr:to>
      <xdr:col>107</xdr:col>
      <xdr:colOff>101600</xdr:colOff>
      <xdr:row>59</xdr:row>
      <xdr:rowOff>11017</xdr:rowOff>
    </xdr:to>
    <xdr:sp macro="" textlink="">
      <xdr:nvSpPr>
        <xdr:cNvPr id="802" name="フローチャート: 判断 801">
          <a:extLst>
            <a:ext uri="{FF2B5EF4-FFF2-40B4-BE49-F238E27FC236}">
              <a16:creationId xmlns:a16="http://schemas.microsoft.com/office/drawing/2014/main" xmlns="" id="{00000000-0008-0000-0600-000022030000}"/>
            </a:ext>
          </a:extLst>
        </xdr:cNvPr>
        <xdr:cNvSpPr/>
      </xdr:nvSpPr>
      <xdr:spPr>
        <a:xfrm>
          <a:off x="20383500" y="1002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27544</xdr:rowOff>
    </xdr:from>
    <xdr:ext cx="469744" cy="259045"/>
    <xdr:sp macro="" textlink="">
      <xdr:nvSpPr>
        <xdr:cNvPr id="803" name="テキスト ボックス 802">
          <a:extLst>
            <a:ext uri="{FF2B5EF4-FFF2-40B4-BE49-F238E27FC236}">
              <a16:creationId xmlns:a16="http://schemas.microsoft.com/office/drawing/2014/main" xmlns="" id="{00000000-0008-0000-0600-000023030000}"/>
            </a:ext>
          </a:extLst>
        </xdr:cNvPr>
        <xdr:cNvSpPr txBox="1"/>
      </xdr:nvSpPr>
      <xdr:spPr>
        <a:xfrm>
          <a:off x="20199428" y="980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4" name="直線コネクタ 803">
          <a:extLst>
            <a:ext uri="{FF2B5EF4-FFF2-40B4-BE49-F238E27FC236}">
              <a16:creationId xmlns:a16="http://schemas.microsoft.com/office/drawing/2014/main" xmlns="" id="{00000000-0008-0000-0600-000024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81373</xdr:rowOff>
    </xdr:from>
    <xdr:to>
      <xdr:col>102</xdr:col>
      <xdr:colOff>165100</xdr:colOff>
      <xdr:row>59</xdr:row>
      <xdr:rowOff>11523</xdr:rowOff>
    </xdr:to>
    <xdr:sp macro="" textlink="">
      <xdr:nvSpPr>
        <xdr:cNvPr id="805" name="フローチャート: 判断 804">
          <a:extLst>
            <a:ext uri="{FF2B5EF4-FFF2-40B4-BE49-F238E27FC236}">
              <a16:creationId xmlns:a16="http://schemas.microsoft.com/office/drawing/2014/main" xmlns="" id="{00000000-0008-0000-0600-000025030000}"/>
            </a:ext>
          </a:extLst>
        </xdr:cNvPr>
        <xdr:cNvSpPr/>
      </xdr:nvSpPr>
      <xdr:spPr>
        <a:xfrm>
          <a:off x="19494500" y="1002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28050</xdr:rowOff>
    </xdr:from>
    <xdr:ext cx="469744" cy="259045"/>
    <xdr:sp macro="" textlink="">
      <xdr:nvSpPr>
        <xdr:cNvPr id="806" name="テキスト ボックス 805">
          <a:extLst>
            <a:ext uri="{FF2B5EF4-FFF2-40B4-BE49-F238E27FC236}">
              <a16:creationId xmlns:a16="http://schemas.microsoft.com/office/drawing/2014/main" xmlns="" id="{00000000-0008-0000-0600-000026030000}"/>
            </a:ext>
          </a:extLst>
        </xdr:cNvPr>
        <xdr:cNvSpPr txBox="1"/>
      </xdr:nvSpPr>
      <xdr:spPr>
        <a:xfrm>
          <a:off x="19310428" y="980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83658</xdr:rowOff>
    </xdr:from>
    <xdr:to>
      <xdr:col>98</xdr:col>
      <xdr:colOff>38100</xdr:colOff>
      <xdr:row>59</xdr:row>
      <xdr:rowOff>13808</xdr:rowOff>
    </xdr:to>
    <xdr:sp macro="" textlink="">
      <xdr:nvSpPr>
        <xdr:cNvPr id="807" name="フローチャート: 判断 806">
          <a:extLst>
            <a:ext uri="{FF2B5EF4-FFF2-40B4-BE49-F238E27FC236}">
              <a16:creationId xmlns:a16="http://schemas.microsoft.com/office/drawing/2014/main" xmlns="" id="{00000000-0008-0000-0600-000027030000}"/>
            </a:ext>
          </a:extLst>
        </xdr:cNvPr>
        <xdr:cNvSpPr/>
      </xdr:nvSpPr>
      <xdr:spPr>
        <a:xfrm>
          <a:off x="18605500" y="100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30335</xdr:rowOff>
    </xdr:from>
    <xdr:ext cx="469744" cy="259045"/>
    <xdr:sp macro="" textlink="">
      <xdr:nvSpPr>
        <xdr:cNvPr id="808" name="テキスト ボックス 807">
          <a:extLst>
            <a:ext uri="{FF2B5EF4-FFF2-40B4-BE49-F238E27FC236}">
              <a16:creationId xmlns:a16="http://schemas.microsoft.com/office/drawing/2014/main" xmlns="" id="{00000000-0008-0000-0600-000028030000}"/>
            </a:ext>
          </a:extLst>
        </xdr:cNvPr>
        <xdr:cNvSpPr txBox="1"/>
      </xdr:nvSpPr>
      <xdr:spPr>
        <a:xfrm>
          <a:off x="18421428" y="980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xmlns=""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xmlns=""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xmlns=""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xmlns=""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xmlns=""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4" name="楕円 813">
          <a:extLst>
            <a:ext uri="{FF2B5EF4-FFF2-40B4-BE49-F238E27FC236}">
              <a16:creationId xmlns:a16="http://schemas.microsoft.com/office/drawing/2014/main" xmlns="" id="{00000000-0008-0000-0600-00002E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41150</xdr:rowOff>
    </xdr:from>
    <xdr:ext cx="249299" cy="259045"/>
    <xdr:sp macro="" textlink="">
      <xdr:nvSpPr>
        <xdr:cNvPr id="815" name="貸付金該当値テキスト">
          <a:extLst>
            <a:ext uri="{FF2B5EF4-FFF2-40B4-BE49-F238E27FC236}">
              <a16:creationId xmlns:a16="http://schemas.microsoft.com/office/drawing/2014/main" xmlns="" id="{00000000-0008-0000-0600-00002F030000}"/>
            </a:ext>
          </a:extLst>
        </xdr:cNvPr>
        <xdr:cNvSpPr txBox="1"/>
      </xdr:nvSpPr>
      <xdr:spPr>
        <a:xfrm>
          <a:off x="22212300" y="99852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6" name="楕円 815">
          <a:extLst>
            <a:ext uri="{FF2B5EF4-FFF2-40B4-BE49-F238E27FC236}">
              <a16:creationId xmlns:a16="http://schemas.microsoft.com/office/drawing/2014/main" xmlns="" id="{00000000-0008-0000-0600-000030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7" name="テキスト ボックス 816">
          <a:extLst>
            <a:ext uri="{FF2B5EF4-FFF2-40B4-BE49-F238E27FC236}">
              <a16:creationId xmlns:a16="http://schemas.microsoft.com/office/drawing/2014/main" xmlns="" id="{00000000-0008-0000-0600-000031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8" name="楕円 817">
          <a:extLst>
            <a:ext uri="{FF2B5EF4-FFF2-40B4-BE49-F238E27FC236}">
              <a16:creationId xmlns:a16="http://schemas.microsoft.com/office/drawing/2014/main" xmlns="" id="{00000000-0008-0000-0600-000032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9" name="テキスト ボックス 818">
          <a:extLst>
            <a:ext uri="{FF2B5EF4-FFF2-40B4-BE49-F238E27FC236}">
              <a16:creationId xmlns:a16="http://schemas.microsoft.com/office/drawing/2014/main" xmlns="" id="{00000000-0008-0000-0600-000033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0" name="楕円 819">
          <a:extLst>
            <a:ext uri="{FF2B5EF4-FFF2-40B4-BE49-F238E27FC236}">
              <a16:creationId xmlns:a16="http://schemas.microsoft.com/office/drawing/2014/main" xmlns="" id="{00000000-0008-0000-0600-000034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1" name="テキスト ボックス 820">
          <a:extLst>
            <a:ext uri="{FF2B5EF4-FFF2-40B4-BE49-F238E27FC236}">
              <a16:creationId xmlns:a16="http://schemas.microsoft.com/office/drawing/2014/main" xmlns="" id="{00000000-0008-0000-0600-000035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2" name="楕円 821">
          <a:extLst>
            <a:ext uri="{FF2B5EF4-FFF2-40B4-BE49-F238E27FC236}">
              <a16:creationId xmlns:a16="http://schemas.microsoft.com/office/drawing/2014/main" xmlns="" id="{00000000-0008-0000-0600-000036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3" name="テキスト ボックス 822">
          <a:extLst>
            <a:ext uri="{FF2B5EF4-FFF2-40B4-BE49-F238E27FC236}">
              <a16:creationId xmlns:a16="http://schemas.microsoft.com/office/drawing/2014/main" xmlns="" id="{00000000-0008-0000-0600-000037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xmlns=""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xmlns=""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xmlns=""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xmlns=""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xmlns=""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xmlns=""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xmlns=""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xmlns=""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xmlns=""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xmlns=""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xmlns=""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a:extLst>
            <a:ext uri="{FF2B5EF4-FFF2-40B4-BE49-F238E27FC236}">
              <a16:creationId xmlns:a16="http://schemas.microsoft.com/office/drawing/2014/main" xmlns="" id="{00000000-0008-0000-0600-000043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xmlns=""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xmlns=""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xmlns=""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a:extLst>
            <a:ext uri="{FF2B5EF4-FFF2-40B4-BE49-F238E27FC236}">
              <a16:creationId xmlns:a16="http://schemas.microsoft.com/office/drawing/2014/main" xmlns="" id="{00000000-0008-0000-0600-000047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xmlns=""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a:extLst>
            <a:ext uri="{FF2B5EF4-FFF2-40B4-BE49-F238E27FC236}">
              <a16:creationId xmlns:a16="http://schemas.microsoft.com/office/drawing/2014/main" xmlns="" id="{00000000-0008-0000-0600-000049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xmlns=""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xmlns="" id="{00000000-0008-0000-0600-00004B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xmlns=""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xmlns=""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xmlns=""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7810</xdr:rowOff>
    </xdr:from>
    <xdr:to>
      <xdr:col>116</xdr:col>
      <xdr:colOff>62864</xdr:colOff>
      <xdr:row>77</xdr:row>
      <xdr:rowOff>137477</xdr:rowOff>
    </xdr:to>
    <xdr:cxnSp macro="">
      <xdr:nvCxnSpPr>
        <xdr:cNvPr id="847" name="直線コネクタ 846">
          <a:extLst>
            <a:ext uri="{FF2B5EF4-FFF2-40B4-BE49-F238E27FC236}">
              <a16:creationId xmlns:a16="http://schemas.microsoft.com/office/drawing/2014/main" xmlns="" id="{00000000-0008-0000-0600-00004F030000}"/>
            </a:ext>
          </a:extLst>
        </xdr:cNvPr>
        <xdr:cNvCxnSpPr/>
      </xdr:nvCxnSpPr>
      <xdr:spPr>
        <a:xfrm flipV="1">
          <a:off x="22159595" y="12009310"/>
          <a:ext cx="1269" cy="1329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141304</xdr:rowOff>
    </xdr:from>
    <xdr:ext cx="534377" cy="259045"/>
    <xdr:sp macro="" textlink="">
      <xdr:nvSpPr>
        <xdr:cNvPr id="848" name="繰出金最小値テキスト">
          <a:extLst>
            <a:ext uri="{FF2B5EF4-FFF2-40B4-BE49-F238E27FC236}">
              <a16:creationId xmlns:a16="http://schemas.microsoft.com/office/drawing/2014/main" xmlns="" id="{00000000-0008-0000-0600-000050030000}"/>
            </a:ext>
          </a:extLst>
        </xdr:cNvPr>
        <xdr:cNvSpPr txBox="1"/>
      </xdr:nvSpPr>
      <xdr:spPr>
        <a:xfrm>
          <a:off x="22212300" y="13342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137477</xdr:rowOff>
    </xdr:from>
    <xdr:to>
      <xdr:col>116</xdr:col>
      <xdr:colOff>152400</xdr:colOff>
      <xdr:row>77</xdr:row>
      <xdr:rowOff>137477</xdr:rowOff>
    </xdr:to>
    <xdr:cxnSp macro="">
      <xdr:nvCxnSpPr>
        <xdr:cNvPr id="849" name="直線コネクタ 848">
          <a:extLst>
            <a:ext uri="{FF2B5EF4-FFF2-40B4-BE49-F238E27FC236}">
              <a16:creationId xmlns:a16="http://schemas.microsoft.com/office/drawing/2014/main" xmlns="" id="{00000000-0008-0000-0600-000051030000}"/>
            </a:ext>
          </a:extLst>
        </xdr:cNvPr>
        <xdr:cNvCxnSpPr/>
      </xdr:nvCxnSpPr>
      <xdr:spPr>
        <a:xfrm>
          <a:off x="22072600" y="13339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125937</xdr:rowOff>
    </xdr:from>
    <xdr:ext cx="599010" cy="259045"/>
    <xdr:sp macro="" textlink="">
      <xdr:nvSpPr>
        <xdr:cNvPr id="850" name="繰出金最大値テキスト">
          <a:extLst>
            <a:ext uri="{FF2B5EF4-FFF2-40B4-BE49-F238E27FC236}">
              <a16:creationId xmlns:a16="http://schemas.microsoft.com/office/drawing/2014/main" xmlns="" id="{00000000-0008-0000-0600-000052030000}"/>
            </a:ext>
          </a:extLst>
        </xdr:cNvPr>
        <xdr:cNvSpPr txBox="1"/>
      </xdr:nvSpPr>
      <xdr:spPr>
        <a:xfrm>
          <a:off x="22212300" y="11784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7810</xdr:rowOff>
    </xdr:from>
    <xdr:to>
      <xdr:col>116</xdr:col>
      <xdr:colOff>152400</xdr:colOff>
      <xdr:row>70</xdr:row>
      <xdr:rowOff>7810</xdr:rowOff>
    </xdr:to>
    <xdr:cxnSp macro="">
      <xdr:nvCxnSpPr>
        <xdr:cNvPr id="851" name="直線コネクタ 850">
          <a:extLst>
            <a:ext uri="{FF2B5EF4-FFF2-40B4-BE49-F238E27FC236}">
              <a16:creationId xmlns:a16="http://schemas.microsoft.com/office/drawing/2014/main" xmlns="" id="{00000000-0008-0000-0600-000053030000}"/>
            </a:ext>
          </a:extLst>
        </xdr:cNvPr>
        <xdr:cNvCxnSpPr/>
      </xdr:nvCxnSpPr>
      <xdr:spPr>
        <a:xfrm>
          <a:off x="22072600" y="1200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15748</xdr:rowOff>
    </xdr:from>
    <xdr:to>
      <xdr:col>116</xdr:col>
      <xdr:colOff>63500</xdr:colOff>
      <xdr:row>76</xdr:row>
      <xdr:rowOff>43168</xdr:rowOff>
    </xdr:to>
    <xdr:cxnSp macro="">
      <xdr:nvCxnSpPr>
        <xdr:cNvPr id="852" name="直線コネクタ 851">
          <a:extLst>
            <a:ext uri="{FF2B5EF4-FFF2-40B4-BE49-F238E27FC236}">
              <a16:creationId xmlns:a16="http://schemas.microsoft.com/office/drawing/2014/main" xmlns="" id="{00000000-0008-0000-0600-000054030000}"/>
            </a:ext>
          </a:extLst>
        </xdr:cNvPr>
        <xdr:cNvCxnSpPr/>
      </xdr:nvCxnSpPr>
      <xdr:spPr>
        <a:xfrm>
          <a:off x="21323300" y="12874498"/>
          <a:ext cx="838200" cy="198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106139</xdr:rowOff>
    </xdr:from>
    <xdr:ext cx="534377" cy="259045"/>
    <xdr:sp macro="" textlink="">
      <xdr:nvSpPr>
        <xdr:cNvPr id="853" name="繰出金平均値テキスト">
          <a:extLst>
            <a:ext uri="{FF2B5EF4-FFF2-40B4-BE49-F238E27FC236}">
              <a16:creationId xmlns:a16="http://schemas.microsoft.com/office/drawing/2014/main" xmlns="" id="{00000000-0008-0000-0600-000055030000}"/>
            </a:ext>
          </a:extLst>
        </xdr:cNvPr>
        <xdr:cNvSpPr txBox="1"/>
      </xdr:nvSpPr>
      <xdr:spPr>
        <a:xfrm>
          <a:off x="22212300" y="12450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83262</xdr:rowOff>
    </xdr:from>
    <xdr:to>
      <xdr:col>116</xdr:col>
      <xdr:colOff>114300</xdr:colOff>
      <xdr:row>74</xdr:row>
      <xdr:rowOff>13412</xdr:rowOff>
    </xdr:to>
    <xdr:sp macro="" textlink="">
      <xdr:nvSpPr>
        <xdr:cNvPr id="854" name="フローチャート: 判断 853">
          <a:extLst>
            <a:ext uri="{FF2B5EF4-FFF2-40B4-BE49-F238E27FC236}">
              <a16:creationId xmlns:a16="http://schemas.microsoft.com/office/drawing/2014/main" xmlns="" id="{00000000-0008-0000-0600-000056030000}"/>
            </a:ext>
          </a:extLst>
        </xdr:cNvPr>
        <xdr:cNvSpPr/>
      </xdr:nvSpPr>
      <xdr:spPr>
        <a:xfrm>
          <a:off x="22110700" y="1259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5524</xdr:rowOff>
    </xdr:from>
    <xdr:to>
      <xdr:col>111</xdr:col>
      <xdr:colOff>177800</xdr:colOff>
      <xdr:row>75</xdr:row>
      <xdr:rowOff>15748</xdr:rowOff>
    </xdr:to>
    <xdr:cxnSp macro="">
      <xdr:nvCxnSpPr>
        <xdr:cNvPr id="855" name="直線コネクタ 854">
          <a:extLst>
            <a:ext uri="{FF2B5EF4-FFF2-40B4-BE49-F238E27FC236}">
              <a16:creationId xmlns:a16="http://schemas.microsoft.com/office/drawing/2014/main" xmlns="" id="{00000000-0008-0000-0600-000057030000}"/>
            </a:ext>
          </a:extLst>
        </xdr:cNvPr>
        <xdr:cNvCxnSpPr/>
      </xdr:nvCxnSpPr>
      <xdr:spPr>
        <a:xfrm>
          <a:off x="20434300" y="12864274"/>
          <a:ext cx="889000" cy="10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102857</xdr:rowOff>
    </xdr:from>
    <xdr:to>
      <xdr:col>112</xdr:col>
      <xdr:colOff>38100</xdr:colOff>
      <xdr:row>74</xdr:row>
      <xdr:rowOff>33007</xdr:rowOff>
    </xdr:to>
    <xdr:sp macro="" textlink="">
      <xdr:nvSpPr>
        <xdr:cNvPr id="856" name="フローチャート: 判断 855">
          <a:extLst>
            <a:ext uri="{FF2B5EF4-FFF2-40B4-BE49-F238E27FC236}">
              <a16:creationId xmlns:a16="http://schemas.microsoft.com/office/drawing/2014/main" xmlns="" id="{00000000-0008-0000-0600-000058030000}"/>
            </a:ext>
          </a:extLst>
        </xdr:cNvPr>
        <xdr:cNvSpPr/>
      </xdr:nvSpPr>
      <xdr:spPr>
        <a:xfrm>
          <a:off x="21272500" y="12618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49534</xdr:rowOff>
    </xdr:from>
    <xdr:ext cx="534377" cy="259045"/>
    <xdr:sp macro="" textlink="">
      <xdr:nvSpPr>
        <xdr:cNvPr id="857" name="テキスト ボックス 856">
          <a:extLst>
            <a:ext uri="{FF2B5EF4-FFF2-40B4-BE49-F238E27FC236}">
              <a16:creationId xmlns:a16="http://schemas.microsoft.com/office/drawing/2014/main" xmlns="" id="{00000000-0008-0000-0600-000059030000}"/>
            </a:ext>
          </a:extLst>
        </xdr:cNvPr>
        <xdr:cNvSpPr txBox="1"/>
      </xdr:nvSpPr>
      <xdr:spPr>
        <a:xfrm>
          <a:off x="21056111" y="1239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5524</xdr:rowOff>
    </xdr:from>
    <xdr:to>
      <xdr:col>107</xdr:col>
      <xdr:colOff>50800</xdr:colOff>
      <xdr:row>75</xdr:row>
      <xdr:rowOff>53378</xdr:rowOff>
    </xdr:to>
    <xdr:cxnSp macro="">
      <xdr:nvCxnSpPr>
        <xdr:cNvPr id="858" name="直線コネクタ 857">
          <a:extLst>
            <a:ext uri="{FF2B5EF4-FFF2-40B4-BE49-F238E27FC236}">
              <a16:creationId xmlns:a16="http://schemas.microsoft.com/office/drawing/2014/main" xmlns="" id="{00000000-0008-0000-0600-00005A030000}"/>
            </a:ext>
          </a:extLst>
        </xdr:cNvPr>
        <xdr:cNvCxnSpPr/>
      </xdr:nvCxnSpPr>
      <xdr:spPr>
        <a:xfrm flipV="1">
          <a:off x="19545300" y="12864274"/>
          <a:ext cx="889000" cy="4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64592</xdr:rowOff>
    </xdr:from>
    <xdr:to>
      <xdr:col>107</xdr:col>
      <xdr:colOff>101600</xdr:colOff>
      <xdr:row>73</xdr:row>
      <xdr:rowOff>166192</xdr:rowOff>
    </xdr:to>
    <xdr:sp macro="" textlink="">
      <xdr:nvSpPr>
        <xdr:cNvPr id="859" name="フローチャート: 判断 858">
          <a:extLst>
            <a:ext uri="{FF2B5EF4-FFF2-40B4-BE49-F238E27FC236}">
              <a16:creationId xmlns:a16="http://schemas.microsoft.com/office/drawing/2014/main" xmlns="" id="{00000000-0008-0000-0600-00005B030000}"/>
            </a:ext>
          </a:extLst>
        </xdr:cNvPr>
        <xdr:cNvSpPr/>
      </xdr:nvSpPr>
      <xdr:spPr>
        <a:xfrm>
          <a:off x="20383500" y="1258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11269</xdr:rowOff>
    </xdr:from>
    <xdr:ext cx="534377" cy="259045"/>
    <xdr:sp macro="" textlink="">
      <xdr:nvSpPr>
        <xdr:cNvPr id="860" name="テキスト ボックス 859">
          <a:extLst>
            <a:ext uri="{FF2B5EF4-FFF2-40B4-BE49-F238E27FC236}">
              <a16:creationId xmlns:a16="http://schemas.microsoft.com/office/drawing/2014/main" xmlns="" id="{00000000-0008-0000-0600-00005C030000}"/>
            </a:ext>
          </a:extLst>
        </xdr:cNvPr>
        <xdr:cNvSpPr txBox="1"/>
      </xdr:nvSpPr>
      <xdr:spPr>
        <a:xfrm>
          <a:off x="20167111" y="1235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53378</xdr:rowOff>
    </xdr:from>
    <xdr:to>
      <xdr:col>102</xdr:col>
      <xdr:colOff>114300</xdr:colOff>
      <xdr:row>75</xdr:row>
      <xdr:rowOff>63627</xdr:rowOff>
    </xdr:to>
    <xdr:cxnSp macro="">
      <xdr:nvCxnSpPr>
        <xdr:cNvPr id="861" name="直線コネクタ 860">
          <a:extLst>
            <a:ext uri="{FF2B5EF4-FFF2-40B4-BE49-F238E27FC236}">
              <a16:creationId xmlns:a16="http://schemas.microsoft.com/office/drawing/2014/main" xmlns="" id="{00000000-0008-0000-0600-00005D030000}"/>
            </a:ext>
          </a:extLst>
        </xdr:cNvPr>
        <xdr:cNvCxnSpPr/>
      </xdr:nvCxnSpPr>
      <xdr:spPr>
        <a:xfrm flipV="1">
          <a:off x="18656300" y="12912128"/>
          <a:ext cx="889000" cy="10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47676</xdr:rowOff>
    </xdr:from>
    <xdr:to>
      <xdr:col>102</xdr:col>
      <xdr:colOff>165100</xdr:colOff>
      <xdr:row>73</xdr:row>
      <xdr:rowOff>149276</xdr:rowOff>
    </xdr:to>
    <xdr:sp macro="" textlink="">
      <xdr:nvSpPr>
        <xdr:cNvPr id="862" name="フローチャート: 判断 861">
          <a:extLst>
            <a:ext uri="{FF2B5EF4-FFF2-40B4-BE49-F238E27FC236}">
              <a16:creationId xmlns:a16="http://schemas.microsoft.com/office/drawing/2014/main" xmlns="" id="{00000000-0008-0000-0600-00005E030000}"/>
            </a:ext>
          </a:extLst>
        </xdr:cNvPr>
        <xdr:cNvSpPr/>
      </xdr:nvSpPr>
      <xdr:spPr>
        <a:xfrm>
          <a:off x="19494500" y="12563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165803</xdr:rowOff>
    </xdr:from>
    <xdr:ext cx="534377" cy="259045"/>
    <xdr:sp macro="" textlink="">
      <xdr:nvSpPr>
        <xdr:cNvPr id="863" name="テキスト ボックス 862">
          <a:extLst>
            <a:ext uri="{FF2B5EF4-FFF2-40B4-BE49-F238E27FC236}">
              <a16:creationId xmlns:a16="http://schemas.microsoft.com/office/drawing/2014/main" xmlns="" id="{00000000-0008-0000-0600-00005F030000}"/>
            </a:ext>
          </a:extLst>
        </xdr:cNvPr>
        <xdr:cNvSpPr txBox="1"/>
      </xdr:nvSpPr>
      <xdr:spPr>
        <a:xfrm>
          <a:off x="19278111" y="1233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80378</xdr:rowOff>
    </xdr:from>
    <xdr:to>
      <xdr:col>98</xdr:col>
      <xdr:colOff>38100</xdr:colOff>
      <xdr:row>74</xdr:row>
      <xdr:rowOff>10528</xdr:rowOff>
    </xdr:to>
    <xdr:sp macro="" textlink="">
      <xdr:nvSpPr>
        <xdr:cNvPr id="864" name="フローチャート: 判断 863">
          <a:extLst>
            <a:ext uri="{FF2B5EF4-FFF2-40B4-BE49-F238E27FC236}">
              <a16:creationId xmlns:a16="http://schemas.microsoft.com/office/drawing/2014/main" xmlns="" id="{00000000-0008-0000-0600-000060030000}"/>
            </a:ext>
          </a:extLst>
        </xdr:cNvPr>
        <xdr:cNvSpPr/>
      </xdr:nvSpPr>
      <xdr:spPr>
        <a:xfrm>
          <a:off x="18605500" y="12596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27055</xdr:rowOff>
    </xdr:from>
    <xdr:ext cx="534377" cy="259045"/>
    <xdr:sp macro="" textlink="">
      <xdr:nvSpPr>
        <xdr:cNvPr id="865" name="テキスト ボックス 864">
          <a:extLst>
            <a:ext uri="{FF2B5EF4-FFF2-40B4-BE49-F238E27FC236}">
              <a16:creationId xmlns:a16="http://schemas.microsoft.com/office/drawing/2014/main" xmlns="" id="{00000000-0008-0000-0600-000061030000}"/>
            </a:ext>
          </a:extLst>
        </xdr:cNvPr>
        <xdr:cNvSpPr txBox="1"/>
      </xdr:nvSpPr>
      <xdr:spPr>
        <a:xfrm>
          <a:off x="18389111" y="1237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xmlns=""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xmlns=""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xmlns=""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xmlns=""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xmlns=""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163818</xdr:rowOff>
    </xdr:from>
    <xdr:to>
      <xdr:col>116</xdr:col>
      <xdr:colOff>114300</xdr:colOff>
      <xdr:row>76</xdr:row>
      <xdr:rowOff>93968</xdr:rowOff>
    </xdr:to>
    <xdr:sp macro="" textlink="">
      <xdr:nvSpPr>
        <xdr:cNvPr id="871" name="楕円 870">
          <a:extLst>
            <a:ext uri="{FF2B5EF4-FFF2-40B4-BE49-F238E27FC236}">
              <a16:creationId xmlns:a16="http://schemas.microsoft.com/office/drawing/2014/main" xmlns="" id="{00000000-0008-0000-0600-000067030000}"/>
            </a:ext>
          </a:extLst>
        </xdr:cNvPr>
        <xdr:cNvSpPr/>
      </xdr:nvSpPr>
      <xdr:spPr>
        <a:xfrm>
          <a:off x="22110700" y="13022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142245</xdr:rowOff>
    </xdr:from>
    <xdr:ext cx="534377" cy="259045"/>
    <xdr:sp macro="" textlink="">
      <xdr:nvSpPr>
        <xdr:cNvPr id="872" name="繰出金該当値テキスト">
          <a:extLst>
            <a:ext uri="{FF2B5EF4-FFF2-40B4-BE49-F238E27FC236}">
              <a16:creationId xmlns:a16="http://schemas.microsoft.com/office/drawing/2014/main" xmlns="" id="{00000000-0008-0000-0600-000068030000}"/>
            </a:ext>
          </a:extLst>
        </xdr:cNvPr>
        <xdr:cNvSpPr txBox="1"/>
      </xdr:nvSpPr>
      <xdr:spPr>
        <a:xfrm>
          <a:off x="22212300" y="1300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136398</xdr:rowOff>
    </xdr:from>
    <xdr:to>
      <xdr:col>112</xdr:col>
      <xdr:colOff>38100</xdr:colOff>
      <xdr:row>75</xdr:row>
      <xdr:rowOff>66548</xdr:rowOff>
    </xdr:to>
    <xdr:sp macro="" textlink="">
      <xdr:nvSpPr>
        <xdr:cNvPr id="873" name="楕円 872">
          <a:extLst>
            <a:ext uri="{FF2B5EF4-FFF2-40B4-BE49-F238E27FC236}">
              <a16:creationId xmlns:a16="http://schemas.microsoft.com/office/drawing/2014/main" xmlns="" id="{00000000-0008-0000-0600-000069030000}"/>
            </a:ext>
          </a:extLst>
        </xdr:cNvPr>
        <xdr:cNvSpPr/>
      </xdr:nvSpPr>
      <xdr:spPr>
        <a:xfrm>
          <a:off x="21272500" y="1282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57675</xdr:rowOff>
    </xdr:from>
    <xdr:ext cx="534377" cy="259045"/>
    <xdr:sp macro="" textlink="">
      <xdr:nvSpPr>
        <xdr:cNvPr id="874" name="テキスト ボックス 873">
          <a:extLst>
            <a:ext uri="{FF2B5EF4-FFF2-40B4-BE49-F238E27FC236}">
              <a16:creationId xmlns:a16="http://schemas.microsoft.com/office/drawing/2014/main" xmlns="" id="{00000000-0008-0000-0600-00006A030000}"/>
            </a:ext>
          </a:extLst>
        </xdr:cNvPr>
        <xdr:cNvSpPr txBox="1"/>
      </xdr:nvSpPr>
      <xdr:spPr>
        <a:xfrm>
          <a:off x="21056111" y="12916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126174</xdr:rowOff>
    </xdr:from>
    <xdr:to>
      <xdr:col>107</xdr:col>
      <xdr:colOff>101600</xdr:colOff>
      <xdr:row>75</xdr:row>
      <xdr:rowOff>56324</xdr:rowOff>
    </xdr:to>
    <xdr:sp macro="" textlink="">
      <xdr:nvSpPr>
        <xdr:cNvPr id="875" name="楕円 874">
          <a:extLst>
            <a:ext uri="{FF2B5EF4-FFF2-40B4-BE49-F238E27FC236}">
              <a16:creationId xmlns:a16="http://schemas.microsoft.com/office/drawing/2014/main" xmlns="" id="{00000000-0008-0000-0600-00006B030000}"/>
            </a:ext>
          </a:extLst>
        </xdr:cNvPr>
        <xdr:cNvSpPr/>
      </xdr:nvSpPr>
      <xdr:spPr>
        <a:xfrm>
          <a:off x="20383500" y="1281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47451</xdr:rowOff>
    </xdr:from>
    <xdr:ext cx="534377" cy="259045"/>
    <xdr:sp macro="" textlink="">
      <xdr:nvSpPr>
        <xdr:cNvPr id="876" name="テキスト ボックス 875">
          <a:extLst>
            <a:ext uri="{FF2B5EF4-FFF2-40B4-BE49-F238E27FC236}">
              <a16:creationId xmlns:a16="http://schemas.microsoft.com/office/drawing/2014/main" xmlns="" id="{00000000-0008-0000-0600-00006C030000}"/>
            </a:ext>
          </a:extLst>
        </xdr:cNvPr>
        <xdr:cNvSpPr txBox="1"/>
      </xdr:nvSpPr>
      <xdr:spPr>
        <a:xfrm>
          <a:off x="20167111" y="1290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2578</xdr:rowOff>
    </xdr:from>
    <xdr:to>
      <xdr:col>102</xdr:col>
      <xdr:colOff>165100</xdr:colOff>
      <xdr:row>75</xdr:row>
      <xdr:rowOff>104178</xdr:rowOff>
    </xdr:to>
    <xdr:sp macro="" textlink="">
      <xdr:nvSpPr>
        <xdr:cNvPr id="877" name="楕円 876">
          <a:extLst>
            <a:ext uri="{FF2B5EF4-FFF2-40B4-BE49-F238E27FC236}">
              <a16:creationId xmlns:a16="http://schemas.microsoft.com/office/drawing/2014/main" xmlns="" id="{00000000-0008-0000-0600-00006D030000}"/>
            </a:ext>
          </a:extLst>
        </xdr:cNvPr>
        <xdr:cNvSpPr/>
      </xdr:nvSpPr>
      <xdr:spPr>
        <a:xfrm>
          <a:off x="19494500" y="1286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95305</xdr:rowOff>
    </xdr:from>
    <xdr:ext cx="534377" cy="259045"/>
    <xdr:sp macro="" textlink="">
      <xdr:nvSpPr>
        <xdr:cNvPr id="878" name="テキスト ボックス 877">
          <a:extLst>
            <a:ext uri="{FF2B5EF4-FFF2-40B4-BE49-F238E27FC236}">
              <a16:creationId xmlns:a16="http://schemas.microsoft.com/office/drawing/2014/main" xmlns="" id="{00000000-0008-0000-0600-00006E030000}"/>
            </a:ext>
          </a:extLst>
        </xdr:cNvPr>
        <xdr:cNvSpPr txBox="1"/>
      </xdr:nvSpPr>
      <xdr:spPr>
        <a:xfrm>
          <a:off x="19278111" y="12954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12827</xdr:rowOff>
    </xdr:from>
    <xdr:to>
      <xdr:col>98</xdr:col>
      <xdr:colOff>38100</xdr:colOff>
      <xdr:row>75</xdr:row>
      <xdr:rowOff>114427</xdr:rowOff>
    </xdr:to>
    <xdr:sp macro="" textlink="">
      <xdr:nvSpPr>
        <xdr:cNvPr id="879" name="楕円 878">
          <a:extLst>
            <a:ext uri="{FF2B5EF4-FFF2-40B4-BE49-F238E27FC236}">
              <a16:creationId xmlns:a16="http://schemas.microsoft.com/office/drawing/2014/main" xmlns="" id="{00000000-0008-0000-0600-00006F030000}"/>
            </a:ext>
          </a:extLst>
        </xdr:cNvPr>
        <xdr:cNvSpPr/>
      </xdr:nvSpPr>
      <xdr:spPr>
        <a:xfrm>
          <a:off x="18605500" y="1287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105554</xdr:rowOff>
    </xdr:from>
    <xdr:ext cx="534377" cy="259045"/>
    <xdr:sp macro="" textlink="">
      <xdr:nvSpPr>
        <xdr:cNvPr id="880" name="テキスト ボックス 879">
          <a:extLst>
            <a:ext uri="{FF2B5EF4-FFF2-40B4-BE49-F238E27FC236}">
              <a16:creationId xmlns:a16="http://schemas.microsoft.com/office/drawing/2014/main" xmlns="" id="{00000000-0008-0000-0600-000070030000}"/>
            </a:ext>
          </a:extLst>
        </xdr:cNvPr>
        <xdr:cNvSpPr txBox="1"/>
      </xdr:nvSpPr>
      <xdr:spPr>
        <a:xfrm>
          <a:off x="18389111" y="1296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xmlns=""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xmlns=""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xmlns=""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xmlns=""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xmlns=""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xmlns=""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xmlns=""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xmlns=""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xmlns=""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xmlns=""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xmlns=""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xmlns=""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xmlns=""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xmlns=""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xmlns=""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xmlns=""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xmlns=""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xmlns=""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xmlns=""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xmlns=""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xmlns=""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xmlns=""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xmlns=""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xmlns=""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xmlns=""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xmlns=""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xmlns=""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xmlns=""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xmlns=""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xmlns=""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xmlns=""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xmlns=""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xmlns=""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xmlns=""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xmlns=""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xmlns=""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xmlns=""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xmlns=""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xmlns=""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xmlns=""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xmlns=""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xmlns=""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xmlns=""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xmlns=""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xmlns=""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xmlns=""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xmlns=""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xmlns=""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xmlns=""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xmlns=""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xmlns=""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xmlns=""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公債費においては、近年、大型の整備事業が集中し、地方債現在高や元利償還金が膨らんでおり、類似団体の約</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倍になっている。。平成２８年度より、大任町し尿処理・じん芥処理・埋立処分施設建設事業が開始されたことに伴い、公債費は上昇することが予想されるが、繰上償還を行うなど、公債費率の抑制に努める。扶助費では類似団体と比較して、住民１人当たりのコストが</a:t>
          </a:r>
          <a:r>
            <a:rPr kumimoji="1" lang="en-US" altLang="ja-JP" sz="1100">
              <a:solidFill>
                <a:schemeClr val="dk1"/>
              </a:solidFill>
              <a:effectLst/>
              <a:latin typeface="+mn-lt"/>
              <a:ea typeface="+mn-ea"/>
              <a:cs typeface="+mn-cs"/>
            </a:rPr>
            <a:t>92,597</a:t>
          </a:r>
          <a:r>
            <a:rPr kumimoji="1" lang="ja-JP" altLang="ja-JP" sz="1100">
              <a:solidFill>
                <a:schemeClr val="dk1"/>
              </a:solidFill>
              <a:effectLst/>
              <a:latin typeface="+mn-lt"/>
              <a:ea typeface="+mn-ea"/>
              <a:cs typeface="+mn-cs"/>
            </a:rPr>
            <a:t>円上回っている。主な要因としては、町内に幼稚園が無いため、子どもを保育園に預ける傾向にあり、児童福祉費の保育所措置費が高いことが挙げられる。また、高齢化率が３０％を越えている現状から、老人福祉費が高いことが挙げられる。今後も継続して、介護予防事業等を積極的に行う。</a:t>
          </a:r>
          <a:endParaRPr lang="ja-JP" altLang="ja-JP" sz="1400">
            <a:effectLst/>
          </a:endParaRPr>
        </a:p>
        <a:p>
          <a:r>
            <a:rPr kumimoji="1" lang="ja-JP" altLang="ja-JP" sz="1100">
              <a:solidFill>
                <a:schemeClr val="dk1"/>
              </a:solidFill>
              <a:effectLst/>
              <a:latin typeface="+mn-lt"/>
              <a:ea typeface="+mn-ea"/>
              <a:cs typeface="+mn-cs"/>
            </a:rPr>
            <a:t>　普通建設事業費では、類似団体と比較して、住民</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人当たりのコストが</a:t>
          </a:r>
          <a:r>
            <a:rPr kumimoji="1" lang="en-US" altLang="ja-JP" sz="1100">
              <a:solidFill>
                <a:schemeClr val="dk1"/>
              </a:solidFill>
              <a:effectLst/>
              <a:latin typeface="+mn-lt"/>
              <a:ea typeface="+mn-ea"/>
              <a:cs typeface="+mn-cs"/>
            </a:rPr>
            <a:t>982,641</a:t>
          </a:r>
          <a:r>
            <a:rPr kumimoji="1" lang="ja-JP" altLang="ja-JP" sz="1100">
              <a:solidFill>
                <a:schemeClr val="dk1"/>
              </a:solidFill>
              <a:effectLst/>
              <a:latin typeface="+mn-lt"/>
              <a:ea typeface="+mn-ea"/>
              <a:cs typeface="+mn-cs"/>
            </a:rPr>
            <a:t>円上回っている。これは過疎対策の一環として、道路改良や花公園整備、町営住宅の建替え等を行っており、また前述のとおり、平成２８年度より大任町し尿処理・じん芥処理・埋立処分施設建設事業が開始されたためである。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、元利償還金の増加によりさらに厳しい財政運営が求められる。投資及び出資金においては、水道事業会計への出資金の有無に伴い年度によって増減が大きく変動している。</a:t>
          </a:r>
          <a:endParaRPr lang="ja-JP" altLang="ja-JP" sz="1400">
            <a:effectLst/>
          </a:endParaRPr>
        </a:p>
        <a:p>
          <a:r>
            <a:rPr kumimoji="1" lang="ja-JP" altLang="ja-JP" sz="1100">
              <a:solidFill>
                <a:schemeClr val="dk1"/>
              </a:solidFill>
              <a:effectLst/>
              <a:latin typeface="+mn-lt"/>
              <a:ea typeface="+mn-ea"/>
              <a:cs typeface="+mn-cs"/>
            </a:rPr>
            <a:t>　その他の経費については、類似団体に近い水準となっているため、今後も現状維持に努める。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5,147
5,127
14.26
11,321,029
11,060,892
219,731
3,077,013
23,145,496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xmlns=""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xmlns=""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60833</xdr:rowOff>
    </xdr:from>
    <xdr:to>
      <xdr:col>24</xdr:col>
      <xdr:colOff>62865</xdr:colOff>
      <xdr:row>39</xdr:row>
      <xdr:rowOff>57976</xdr:rowOff>
    </xdr:to>
    <xdr:cxnSp macro="">
      <xdr:nvCxnSpPr>
        <xdr:cNvPr id="56" name="直線コネクタ 55">
          <a:extLst>
            <a:ext uri="{FF2B5EF4-FFF2-40B4-BE49-F238E27FC236}">
              <a16:creationId xmlns:a16="http://schemas.microsoft.com/office/drawing/2014/main" xmlns="" id="{00000000-0008-0000-0700-000038000000}"/>
            </a:ext>
          </a:extLst>
        </xdr:cNvPr>
        <xdr:cNvCxnSpPr/>
      </xdr:nvCxnSpPr>
      <xdr:spPr>
        <a:xfrm flipV="1">
          <a:off x="4633595" y="5204333"/>
          <a:ext cx="1270" cy="1540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61803</xdr:rowOff>
    </xdr:from>
    <xdr:ext cx="469744" cy="259045"/>
    <xdr:sp macro="" textlink="">
      <xdr:nvSpPr>
        <xdr:cNvPr id="57" name="議会費最小値テキスト">
          <a:extLst>
            <a:ext uri="{FF2B5EF4-FFF2-40B4-BE49-F238E27FC236}">
              <a16:creationId xmlns:a16="http://schemas.microsoft.com/office/drawing/2014/main" xmlns="" id="{00000000-0008-0000-0700-000039000000}"/>
            </a:ext>
          </a:extLst>
        </xdr:cNvPr>
        <xdr:cNvSpPr txBox="1"/>
      </xdr:nvSpPr>
      <xdr:spPr>
        <a:xfrm>
          <a:off x="4686300" y="6748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57976</xdr:rowOff>
    </xdr:from>
    <xdr:to>
      <xdr:col>24</xdr:col>
      <xdr:colOff>152400</xdr:colOff>
      <xdr:row>39</xdr:row>
      <xdr:rowOff>57976</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a:off x="4546600" y="6744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7510</xdr:rowOff>
    </xdr:from>
    <xdr:ext cx="534377" cy="259045"/>
    <xdr:sp macro="" textlink="">
      <xdr:nvSpPr>
        <xdr:cNvPr id="59" name="議会費最大値テキスト">
          <a:extLst>
            <a:ext uri="{FF2B5EF4-FFF2-40B4-BE49-F238E27FC236}">
              <a16:creationId xmlns:a16="http://schemas.microsoft.com/office/drawing/2014/main" xmlns="" id="{00000000-0008-0000-0700-00003B000000}"/>
            </a:ext>
          </a:extLst>
        </xdr:cNvPr>
        <xdr:cNvSpPr txBox="1"/>
      </xdr:nvSpPr>
      <xdr:spPr>
        <a:xfrm>
          <a:off x="4686300" y="497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60833</xdr:rowOff>
    </xdr:from>
    <xdr:to>
      <xdr:col>24</xdr:col>
      <xdr:colOff>152400</xdr:colOff>
      <xdr:row>30</xdr:row>
      <xdr:rowOff>60833</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a:off x="4546600" y="5204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160465</xdr:rowOff>
    </xdr:from>
    <xdr:to>
      <xdr:col>24</xdr:col>
      <xdr:colOff>63500</xdr:colOff>
      <xdr:row>31</xdr:row>
      <xdr:rowOff>90170</xdr:rowOff>
    </xdr:to>
    <xdr:cxnSp macro="">
      <xdr:nvCxnSpPr>
        <xdr:cNvPr id="61" name="直線コネクタ 60">
          <a:extLst>
            <a:ext uri="{FF2B5EF4-FFF2-40B4-BE49-F238E27FC236}">
              <a16:creationId xmlns:a16="http://schemas.microsoft.com/office/drawing/2014/main" xmlns="" id="{00000000-0008-0000-0700-00003D000000}"/>
            </a:ext>
          </a:extLst>
        </xdr:cNvPr>
        <xdr:cNvCxnSpPr/>
      </xdr:nvCxnSpPr>
      <xdr:spPr>
        <a:xfrm flipV="1">
          <a:off x="3797300" y="5303965"/>
          <a:ext cx="838200" cy="10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21988</xdr:rowOff>
    </xdr:from>
    <xdr:ext cx="469744" cy="259045"/>
    <xdr:sp macro="" textlink="">
      <xdr:nvSpPr>
        <xdr:cNvPr id="62" name="議会費平均値テキスト">
          <a:extLst>
            <a:ext uri="{FF2B5EF4-FFF2-40B4-BE49-F238E27FC236}">
              <a16:creationId xmlns:a16="http://schemas.microsoft.com/office/drawing/2014/main" xmlns="" id="{00000000-0008-0000-0700-00003E000000}"/>
            </a:ext>
          </a:extLst>
        </xdr:cNvPr>
        <xdr:cNvSpPr txBox="1"/>
      </xdr:nvSpPr>
      <xdr:spPr>
        <a:xfrm>
          <a:off x="4686300" y="6022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43561</xdr:rowOff>
    </xdr:from>
    <xdr:to>
      <xdr:col>24</xdr:col>
      <xdr:colOff>114300</xdr:colOff>
      <xdr:row>35</xdr:row>
      <xdr:rowOff>145161</xdr:rowOff>
    </xdr:to>
    <xdr:sp macro="" textlink="">
      <xdr:nvSpPr>
        <xdr:cNvPr id="63" name="フローチャート: 判断 62">
          <a:extLst>
            <a:ext uri="{FF2B5EF4-FFF2-40B4-BE49-F238E27FC236}">
              <a16:creationId xmlns:a16="http://schemas.microsoft.com/office/drawing/2014/main" xmlns="" id="{00000000-0008-0000-0700-00003F000000}"/>
            </a:ext>
          </a:extLst>
        </xdr:cNvPr>
        <xdr:cNvSpPr/>
      </xdr:nvSpPr>
      <xdr:spPr>
        <a:xfrm>
          <a:off x="4584700" y="604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90170</xdr:rowOff>
    </xdr:from>
    <xdr:to>
      <xdr:col>19</xdr:col>
      <xdr:colOff>177800</xdr:colOff>
      <xdr:row>31</xdr:row>
      <xdr:rowOff>147510</xdr:rowOff>
    </xdr:to>
    <xdr:cxnSp macro="">
      <xdr:nvCxnSpPr>
        <xdr:cNvPr id="64" name="直線コネクタ 63">
          <a:extLst>
            <a:ext uri="{FF2B5EF4-FFF2-40B4-BE49-F238E27FC236}">
              <a16:creationId xmlns:a16="http://schemas.microsoft.com/office/drawing/2014/main" xmlns="" id="{00000000-0008-0000-0700-000040000000}"/>
            </a:ext>
          </a:extLst>
        </xdr:cNvPr>
        <xdr:cNvCxnSpPr/>
      </xdr:nvCxnSpPr>
      <xdr:spPr>
        <a:xfrm flipV="1">
          <a:off x="2908300" y="5405120"/>
          <a:ext cx="889000" cy="57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37084</xdr:rowOff>
    </xdr:from>
    <xdr:to>
      <xdr:col>20</xdr:col>
      <xdr:colOff>38100</xdr:colOff>
      <xdr:row>35</xdr:row>
      <xdr:rowOff>138684</xdr:rowOff>
    </xdr:to>
    <xdr:sp macro="" textlink="">
      <xdr:nvSpPr>
        <xdr:cNvPr id="65" name="フローチャート: 判断 64">
          <a:extLst>
            <a:ext uri="{FF2B5EF4-FFF2-40B4-BE49-F238E27FC236}">
              <a16:creationId xmlns:a16="http://schemas.microsoft.com/office/drawing/2014/main" xmlns="" id="{00000000-0008-0000-0700-000041000000}"/>
            </a:ext>
          </a:extLst>
        </xdr:cNvPr>
        <xdr:cNvSpPr/>
      </xdr:nvSpPr>
      <xdr:spPr>
        <a:xfrm>
          <a:off x="37465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129811</xdr:rowOff>
    </xdr:from>
    <xdr:ext cx="469744" cy="259045"/>
    <xdr:sp macro="" textlink="">
      <xdr:nvSpPr>
        <xdr:cNvPr id="66" name="テキスト ボックス 65">
          <a:extLst>
            <a:ext uri="{FF2B5EF4-FFF2-40B4-BE49-F238E27FC236}">
              <a16:creationId xmlns:a16="http://schemas.microsoft.com/office/drawing/2014/main" xmlns="" id="{00000000-0008-0000-0700-000042000000}"/>
            </a:ext>
          </a:extLst>
        </xdr:cNvPr>
        <xdr:cNvSpPr txBox="1"/>
      </xdr:nvSpPr>
      <xdr:spPr>
        <a:xfrm>
          <a:off x="3562428" y="6130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107696</xdr:rowOff>
    </xdr:from>
    <xdr:to>
      <xdr:col>15</xdr:col>
      <xdr:colOff>50800</xdr:colOff>
      <xdr:row>31</xdr:row>
      <xdr:rowOff>147510</xdr:rowOff>
    </xdr:to>
    <xdr:cxnSp macro="">
      <xdr:nvCxnSpPr>
        <xdr:cNvPr id="67" name="直線コネクタ 66">
          <a:extLst>
            <a:ext uri="{FF2B5EF4-FFF2-40B4-BE49-F238E27FC236}">
              <a16:creationId xmlns:a16="http://schemas.microsoft.com/office/drawing/2014/main" xmlns="" id="{00000000-0008-0000-0700-000043000000}"/>
            </a:ext>
          </a:extLst>
        </xdr:cNvPr>
        <xdr:cNvCxnSpPr/>
      </xdr:nvCxnSpPr>
      <xdr:spPr>
        <a:xfrm>
          <a:off x="2019300" y="5422646"/>
          <a:ext cx="889000" cy="39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48895</xdr:rowOff>
    </xdr:from>
    <xdr:to>
      <xdr:col>15</xdr:col>
      <xdr:colOff>101600</xdr:colOff>
      <xdr:row>35</xdr:row>
      <xdr:rowOff>150495</xdr:rowOff>
    </xdr:to>
    <xdr:sp macro="" textlink="">
      <xdr:nvSpPr>
        <xdr:cNvPr id="68" name="フローチャート: 判断 67">
          <a:extLst>
            <a:ext uri="{FF2B5EF4-FFF2-40B4-BE49-F238E27FC236}">
              <a16:creationId xmlns:a16="http://schemas.microsoft.com/office/drawing/2014/main" xmlns="" id="{00000000-0008-0000-0700-000044000000}"/>
            </a:ext>
          </a:extLst>
        </xdr:cNvPr>
        <xdr:cNvSpPr/>
      </xdr:nvSpPr>
      <xdr:spPr>
        <a:xfrm>
          <a:off x="2857500" y="604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141622</xdr:rowOff>
    </xdr:from>
    <xdr:ext cx="469744" cy="259045"/>
    <xdr:sp macro="" textlink="">
      <xdr:nvSpPr>
        <xdr:cNvPr id="69" name="テキスト ボックス 68">
          <a:extLst>
            <a:ext uri="{FF2B5EF4-FFF2-40B4-BE49-F238E27FC236}">
              <a16:creationId xmlns:a16="http://schemas.microsoft.com/office/drawing/2014/main" xmlns="" id="{00000000-0008-0000-0700-000045000000}"/>
            </a:ext>
          </a:extLst>
        </xdr:cNvPr>
        <xdr:cNvSpPr txBox="1"/>
      </xdr:nvSpPr>
      <xdr:spPr>
        <a:xfrm>
          <a:off x="2673428" y="614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107696</xdr:rowOff>
    </xdr:from>
    <xdr:to>
      <xdr:col>10</xdr:col>
      <xdr:colOff>114300</xdr:colOff>
      <xdr:row>32</xdr:row>
      <xdr:rowOff>59118</xdr:rowOff>
    </xdr:to>
    <xdr:cxnSp macro="">
      <xdr:nvCxnSpPr>
        <xdr:cNvPr id="70" name="直線コネクタ 69">
          <a:extLst>
            <a:ext uri="{FF2B5EF4-FFF2-40B4-BE49-F238E27FC236}">
              <a16:creationId xmlns:a16="http://schemas.microsoft.com/office/drawing/2014/main" xmlns="" id="{00000000-0008-0000-0700-000046000000}"/>
            </a:ext>
          </a:extLst>
        </xdr:cNvPr>
        <xdr:cNvCxnSpPr/>
      </xdr:nvCxnSpPr>
      <xdr:spPr>
        <a:xfrm flipV="1">
          <a:off x="1130300" y="5422646"/>
          <a:ext cx="889000" cy="12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159004</xdr:rowOff>
    </xdr:from>
    <xdr:to>
      <xdr:col>10</xdr:col>
      <xdr:colOff>165100</xdr:colOff>
      <xdr:row>35</xdr:row>
      <xdr:rowOff>89154</xdr:rowOff>
    </xdr:to>
    <xdr:sp macro="" textlink="">
      <xdr:nvSpPr>
        <xdr:cNvPr id="71" name="フローチャート: 判断 70">
          <a:extLst>
            <a:ext uri="{FF2B5EF4-FFF2-40B4-BE49-F238E27FC236}">
              <a16:creationId xmlns:a16="http://schemas.microsoft.com/office/drawing/2014/main" xmlns="" id="{00000000-0008-0000-0700-000047000000}"/>
            </a:ext>
          </a:extLst>
        </xdr:cNvPr>
        <xdr:cNvSpPr/>
      </xdr:nvSpPr>
      <xdr:spPr>
        <a:xfrm>
          <a:off x="1968500" y="5988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80281</xdr:rowOff>
    </xdr:from>
    <xdr:ext cx="469744" cy="259045"/>
    <xdr:sp macro="" textlink="">
      <xdr:nvSpPr>
        <xdr:cNvPr id="72" name="テキスト ボックス 71">
          <a:extLst>
            <a:ext uri="{FF2B5EF4-FFF2-40B4-BE49-F238E27FC236}">
              <a16:creationId xmlns:a16="http://schemas.microsoft.com/office/drawing/2014/main" xmlns="" id="{00000000-0008-0000-0700-000048000000}"/>
            </a:ext>
          </a:extLst>
        </xdr:cNvPr>
        <xdr:cNvSpPr txBox="1"/>
      </xdr:nvSpPr>
      <xdr:spPr>
        <a:xfrm>
          <a:off x="1784428" y="6081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156528</xdr:rowOff>
    </xdr:from>
    <xdr:to>
      <xdr:col>6</xdr:col>
      <xdr:colOff>38100</xdr:colOff>
      <xdr:row>35</xdr:row>
      <xdr:rowOff>86678</xdr:rowOff>
    </xdr:to>
    <xdr:sp macro="" textlink="">
      <xdr:nvSpPr>
        <xdr:cNvPr id="73" name="フローチャート: 判断 72">
          <a:extLst>
            <a:ext uri="{FF2B5EF4-FFF2-40B4-BE49-F238E27FC236}">
              <a16:creationId xmlns:a16="http://schemas.microsoft.com/office/drawing/2014/main" xmlns="" id="{00000000-0008-0000-0700-000049000000}"/>
            </a:ext>
          </a:extLst>
        </xdr:cNvPr>
        <xdr:cNvSpPr/>
      </xdr:nvSpPr>
      <xdr:spPr>
        <a:xfrm>
          <a:off x="1079500" y="598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77805</xdr:rowOff>
    </xdr:from>
    <xdr:ext cx="469744"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895428" y="6078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109665</xdr:rowOff>
    </xdr:from>
    <xdr:to>
      <xdr:col>24</xdr:col>
      <xdr:colOff>114300</xdr:colOff>
      <xdr:row>31</xdr:row>
      <xdr:rowOff>39815</xdr:rowOff>
    </xdr:to>
    <xdr:sp macro="" textlink="">
      <xdr:nvSpPr>
        <xdr:cNvPr id="80" name="楕円 79">
          <a:extLst>
            <a:ext uri="{FF2B5EF4-FFF2-40B4-BE49-F238E27FC236}">
              <a16:creationId xmlns:a16="http://schemas.microsoft.com/office/drawing/2014/main" xmlns="" id="{00000000-0008-0000-0700-000050000000}"/>
            </a:ext>
          </a:extLst>
        </xdr:cNvPr>
        <xdr:cNvSpPr/>
      </xdr:nvSpPr>
      <xdr:spPr>
        <a:xfrm>
          <a:off x="4584700" y="525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24592</xdr:rowOff>
    </xdr:from>
    <xdr:ext cx="534377" cy="259045"/>
    <xdr:sp macro="" textlink="">
      <xdr:nvSpPr>
        <xdr:cNvPr id="81" name="議会費該当値テキスト">
          <a:extLst>
            <a:ext uri="{FF2B5EF4-FFF2-40B4-BE49-F238E27FC236}">
              <a16:creationId xmlns:a16="http://schemas.microsoft.com/office/drawing/2014/main" xmlns="" id="{00000000-0008-0000-0700-000051000000}"/>
            </a:ext>
          </a:extLst>
        </xdr:cNvPr>
        <xdr:cNvSpPr txBox="1"/>
      </xdr:nvSpPr>
      <xdr:spPr>
        <a:xfrm>
          <a:off x="4686300" y="516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39370</xdr:rowOff>
    </xdr:from>
    <xdr:to>
      <xdr:col>20</xdr:col>
      <xdr:colOff>38100</xdr:colOff>
      <xdr:row>31</xdr:row>
      <xdr:rowOff>140970</xdr:rowOff>
    </xdr:to>
    <xdr:sp macro="" textlink="">
      <xdr:nvSpPr>
        <xdr:cNvPr id="82" name="楕円 81">
          <a:extLst>
            <a:ext uri="{FF2B5EF4-FFF2-40B4-BE49-F238E27FC236}">
              <a16:creationId xmlns:a16="http://schemas.microsoft.com/office/drawing/2014/main" xmlns="" id="{00000000-0008-0000-0700-000052000000}"/>
            </a:ext>
          </a:extLst>
        </xdr:cNvPr>
        <xdr:cNvSpPr/>
      </xdr:nvSpPr>
      <xdr:spPr>
        <a:xfrm>
          <a:off x="3746500" y="535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29</xdr:row>
      <xdr:rowOff>157497</xdr:rowOff>
    </xdr:from>
    <xdr:ext cx="534377" cy="259045"/>
    <xdr:sp macro="" textlink="">
      <xdr:nvSpPr>
        <xdr:cNvPr id="83" name="テキスト ボックス 82">
          <a:extLst>
            <a:ext uri="{FF2B5EF4-FFF2-40B4-BE49-F238E27FC236}">
              <a16:creationId xmlns:a16="http://schemas.microsoft.com/office/drawing/2014/main" xmlns="" id="{00000000-0008-0000-0700-000053000000}"/>
            </a:ext>
          </a:extLst>
        </xdr:cNvPr>
        <xdr:cNvSpPr txBox="1"/>
      </xdr:nvSpPr>
      <xdr:spPr>
        <a:xfrm>
          <a:off x="3530111" y="5129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96710</xdr:rowOff>
    </xdr:from>
    <xdr:to>
      <xdr:col>15</xdr:col>
      <xdr:colOff>101600</xdr:colOff>
      <xdr:row>32</xdr:row>
      <xdr:rowOff>26860</xdr:rowOff>
    </xdr:to>
    <xdr:sp macro="" textlink="">
      <xdr:nvSpPr>
        <xdr:cNvPr id="84" name="楕円 83">
          <a:extLst>
            <a:ext uri="{FF2B5EF4-FFF2-40B4-BE49-F238E27FC236}">
              <a16:creationId xmlns:a16="http://schemas.microsoft.com/office/drawing/2014/main" xmlns="" id="{00000000-0008-0000-0700-000054000000}"/>
            </a:ext>
          </a:extLst>
        </xdr:cNvPr>
        <xdr:cNvSpPr/>
      </xdr:nvSpPr>
      <xdr:spPr>
        <a:xfrm>
          <a:off x="2857500" y="541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30</xdr:row>
      <xdr:rowOff>43387</xdr:rowOff>
    </xdr:from>
    <xdr:ext cx="534377"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2641111" y="5186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56896</xdr:rowOff>
    </xdr:from>
    <xdr:to>
      <xdr:col>10</xdr:col>
      <xdr:colOff>165100</xdr:colOff>
      <xdr:row>31</xdr:row>
      <xdr:rowOff>158496</xdr:rowOff>
    </xdr:to>
    <xdr:sp macro="" textlink="">
      <xdr:nvSpPr>
        <xdr:cNvPr id="86" name="楕円 85">
          <a:extLst>
            <a:ext uri="{FF2B5EF4-FFF2-40B4-BE49-F238E27FC236}">
              <a16:creationId xmlns:a16="http://schemas.microsoft.com/office/drawing/2014/main" xmlns="" id="{00000000-0008-0000-0700-000056000000}"/>
            </a:ext>
          </a:extLst>
        </xdr:cNvPr>
        <xdr:cNvSpPr/>
      </xdr:nvSpPr>
      <xdr:spPr>
        <a:xfrm>
          <a:off x="1968500" y="537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30</xdr:row>
      <xdr:rowOff>3573</xdr:rowOff>
    </xdr:from>
    <xdr:ext cx="534377"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1752111" y="5147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8318</xdr:rowOff>
    </xdr:from>
    <xdr:to>
      <xdr:col>6</xdr:col>
      <xdr:colOff>38100</xdr:colOff>
      <xdr:row>32</xdr:row>
      <xdr:rowOff>109918</xdr:rowOff>
    </xdr:to>
    <xdr:sp macro="" textlink="">
      <xdr:nvSpPr>
        <xdr:cNvPr id="88" name="楕円 87">
          <a:extLst>
            <a:ext uri="{FF2B5EF4-FFF2-40B4-BE49-F238E27FC236}">
              <a16:creationId xmlns:a16="http://schemas.microsoft.com/office/drawing/2014/main" xmlns="" id="{00000000-0008-0000-0700-000058000000}"/>
            </a:ext>
          </a:extLst>
        </xdr:cNvPr>
        <xdr:cNvSpPr/>
      </xdr:nvSpPr>
      <xdr:spPr>
        <a:xfrm>
          <a:off x="1079500" y="5494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30</xdr:row>
      <xdr:rowOff>126445</xdr:rowOff>
    </xdr:from>
    <xdr:ext cx="534377" cy="259045"/>
    <xdr:sp macro="" textlink="">
      <xdr:nvSpPr>
        <xdr:cNvPr id="89" name="テキスト ボックス 88">
          <a:extLst>
            <a:ext uri="{FF2B5EF4-FFF2-40B4-BE49-F238E27FC236}">
              <a16:creationId xmlns:a16="http://schemas.microsoft.com/office/drawing/2014/main" xmlns="" id="{00000000-0008-0000-0700-000059000000}"/>
            </a:ext>
          </a:extLst>
        </xdr:cNvPr>
        <xdr:cNvSpPr txBox="1"/>
      </xdr:nvSpPr>
      <xdr:spPr>
        <a:xfrm>
          <a:off x="863111" y="526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xmlns=""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xmlns=""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xmlns=""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xmlns=""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xmlns=""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xmlns="" id="{00000000-0008-0000-0700-000069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xmlns=""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xmlns="" id="{00000000-0008-0000-0700-00006B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xmlns=""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xmlns=""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xmlns=""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xmlns=""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xmlns=""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9391</xdr:rowOff>
    </xdr:from>
    <xdr:to>
      <xdr:col>24</xdr:col>
      <xdr:colOff>62865</xdr:colOff>
      <xdr:row>58</xdr:row>
      <xdr:rowOff>154532</xdr:rowOff>
    </xdr:to>
    <xdr:cxnSp macro="">
      <xdr:nvCxnSpPr>
        <xdr:cNvPr id="113" name="直線コネクタ 112">
          <a:extLst>
            <a:ext uri="{FF2B5EF4-FFF2-40B4-BE49-F238E27FC236}">
              <a16:creationId xmlns:a16="http://schemas.microsoft.com/office/drawing/2014/main" xmlns="" id="{00000000-0008-0000-0700-000071000000}"/>
            </a:ext>
          </a:extLst>
        </xdr:cNvPr>
        <xdr:cNvCxnSpPr/>
      </xdr:nvCxnSpPr>
      <xdr:spPr>
        <a:xfrm flipV="1">
          <a:off x="4633595" y="8753341"/>
          <a:ext cx="1270" cy="134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158359</xdr:rowOff>
    </xdr:from>
    <xdr:ext cx="534377" cy="259045"/>
    <xdr:sp macro="" textlink="">
      <xdr:nvSpPr>
        <xdr:cNvPr id="114" name="総務費最小値テキスト">
          <a:extLst>
            <a:ext uri="{FF2B5EF4-FFF2-40B4-BE49-F238E27FC236}">
              <a16:creationId xmlns:a16="http://schemas.microsoft.com/office/drawing/2014/main" xmlns="" id="{00000000-0008-0000-0700-000072000000}"/>
            </a:ext>
          </a:extLst>
        </xdr:cNvPr>
        <xdr:cNvSpPr txBox="1"/>
      </xdr:nvSpPr>
      <xdr:spPr>
        <a:xfrm>
          <a:off x="4686300" y="1010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154532</xdr:rowOff>
    </xdr:from>
    <xdr:to>
      <xdr:col>24</xdr:col>
      <xdr:colOff>152400</xdr:colOff>
      <xdr:row>58</xdr:row>
      <xdr:rowOff>154532</xdr:rowOff>
    </xdr:to>
    <xdr:cxnSp macro="">
      <xdr:nvCxnSpPr>
        <xdr:cNvPr id="115" name="直線コネクタ 114">
          <a:extLst>
            <a:ext uri="{FF2B5EF4-FFF2-40B4-BE49-F238E27FC236}">
              <a16:creationId xmlns:a16="http://schemas.microsoft.com/office/drawing/2014/main" xmlns="" id="{00000000-0008-0000-0700-000073000000}"/>
            </a:ext>
          </a:extLst>
        </xdr:cNvPr>
        <xdr:cNvCxnSpPr/>
      </xdr:nvCxnSpPr>
      <xdr:spPr>
        <a:xfrm>
          <a:off x="4546600" y="1009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127518</xdr:rowOff>
    </xdr:from>
    <xdr:ext cx="690189" cy="259045"/>
    <xdr:sp macro="" textlink="">
      <xdr:nvSpPr>
        <xdr:cNvPr id="116" name="総務費最大値テキスト">
          <a:extLst>
            <a:ext uri="{FF2B5EF4-FFF2-40B4-BE49-F238E27FC236}">
              <a16:creationId xmlns:a16="http://schemas.microsoft.com/office/drawing/2014/main" xmlns="" id="{00000000-0008-0000-0700-000074000000}"/>
            </a:ext>
          </a:extLst>
        </xdr:cNvPr>
        <xdr:cNvSpPr txBox="1"/>
      </xdr:nvSpPr>
      <xdr:spPr>
        <a:xfrm>
          <a:off x="4686300" y="85285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1,846,009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9391</xdr:rowOff>
    </xdr:from>
    <xdr:to>
      <xdr:col>24</xdr:col>
      <xdr:colOff>152400</xdr:colOff>
      <xdr:row>51</xdr:row>
      <xdr:rowOff>9391</xdr:rowOff>
    </xdr:to>
    <xdr:cxnSp macro="">
      <xdr:nvCxnSpPr>
        <xdr:cNvPr id="117" name="直線コネクタ 116">
          <a:extLst>
            <a:ext uri="{FF2B5EF4-FFF2-40B4-BE49-F238E27FC236}">
              <a16:creationId xmlns:a16="http://schemas.microsoft.com/office/drawing/2014/main" xmlns="" id="{00000000-0008-0000-0700-000075000000}"/>
            </a:ext>
          </a:extLst>
        </xdr:cNvPr>
        <xdr:cNvCxnSpPr/>
      </xdr:nvCxnSpPr>
      <xdr:spPr>
        <a:xfrm>
          <a:off x="4546600" y="8753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41104</xdr:rowOff>
    </xdr:from>
    <xdr:to>
      <xdr:col>24</xdr:col>
      <xdr:colOff>63500</xdr:colOff>
      <xdr:row>58</xdr:row>
      <xdr:rowOff>50919</xdr:rowOff>
    </xdr:to>
    <xdr:cxnSp macro="">
      <xdr:nvCxnSpPr>
        <xdr:cNvPr id="118" name="直線コネクタ 117">
          <a:extLst>
            <a:ext uri="{FF2B5EF4-FFF2-40B4-BE49-F238E27FC236}">
              <a16:creationId xmlns:a16="http://schemas.microsoft.com/office/drawing/2014/main" xmlns="" id="{00000000-0008-0000-0700-000076000000}"/>
            </a:ext>
          </a:extLst>
        </xdr:cNvPr>
        <xdr:cNvCxnSpPr/>
      </xdr:nvCxnSpPr>
      <xdr:spPr>
        <a:xfrm flipV="1">
          <a:off x="3797300" y="9985204"/>
          <a:ext cx="838200" cy="9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5266</xdr:rowOff>
    </xdr:from>
    <xdr:ext cx="599010" cy="259045"/>
    <xdr:sp macro="" textlink="">
      <xdr:nvSpPr>
        <xdr:cNvPr id="119" name="総務費平均値テキスト">
          <a:extLst>
            <a:ext uri="{FF2B5EF4-FFF2-40B4-BE49-F238E27FC236}">
              <a16:creationId xmlns:a16="http://schemas.microsoft.com/office/drawing/2014/main" xmlns="" id="{00000000-0008-0000-0700-000077000000}"/>
            </a:ext>
          </a:extLst>
        </xdr:cNvPr>
        <xdr:cNvSpPr txBox="1"/>
      </xdr:nvSpPr>
      <xdr:spPr>
        <a:xfrm>
          <a:off x="4686300" y="97779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153839</xdr:rowOff>
    </xdr:from>
    <xdr:to>
      <xdr:col>24</xdr:col>
      <xdr:colOff>114300</xdr:colOff>
      <xdr:row>58</xdr:row>
      <xdr:rowOff>83989</xdr:rowOff>
    </xdr:to>
    <xdr:sp macro="" textlink="">
      <xdr:nvSpPr>
        <xdr:cNvPr id="120" name="フローチャート: 判断 119">
          <a:extLst>
            <a:ext uri="{FF2B5EF4-FFF2-40B4-BE49-F238E27FC236}">
              <a16:creationId xmlns:a16="http://schemas.microsoft.com/office/drawing/2014/main" xmlns="" id="{00000000-0008-0000-0700-000078000000}"/>
            </a:ext>
          </a:extLst>
        </xdr:cNvPr>
        <xdr:cNvSpPr/>
      </xdr:nvSpPr>
      <xdr:spPr>
        <a:xfrm>
          <a:off x="4584700" y="992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2070</xdr:rowOff>
    </xdr:from>
    <xdr:to>
      <xdr:col>19</xdr:col>
      <xdr:colOff>177800</xdr:colOff>
      <xdr:row>58</xdr:row>
      <xdr:rowOff>50919</xdr:rowOff>
    </xdr:to>
    <xdr:cxnSp macro="">
      <xdr:nvCxnSpPr>
        <xdr:cNvPr id="121" name="直線コネクタ 120">
          <a:extLst>
            <a:ext uri="{FF2B5EF4-FFF2-40B4-BE49-F238E27FC236}">
              <a16:creationId xmlns:a16="http://schemas.microsoft.com/office/drawing/2014/main" xmlns="" id="{00000000-0008-0000-0700-000079000000}"/>
            </a:ext>
          </a:extLst>
        </xdr:cNvPr>
        <xdr:cNvCxnSpPr/>
      </xdr:nvCxnSpPr>
      <xdr:spPr>
        <a:xfrm>
          <a:off x="2908300" y="9946170"/>
          <a:ext cx="889000" cy="48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167019</xdr:rowOff>
    </xdr:from>
    <xdr:to>
      <xdr:col>20</xdr:col>
      <xdr:colOff>38100</xdr:colOff>
      <xdr:row>58</xdr:row>
      <xdr:rowOff>97169</xdr:rowOff>
    </xdr:to>
    <xdr:sp macro="" textlink="">
      <xdr:nvSpPr>
        <xdr:cNvPr id="122" name="フローチャート: 判断 121">
          <a:extLst>
            <a:ext uri="{FF2B5EF4-FFF2-40B4-BE49-F238E27FC236}">
              <a16:creationId xmlns:a16="http://schemas.microsoft.com/office/drawing/2014/main" xmlns="" id="{00000000-0008-0000-0700-00007A000000}"/>
            </a:ext>
          </a:extLst>
        </xdr:cNvPr>
        <xdr:cNvSpPr/>
      </xdr:nvSpPr>
      <xdr:spPr>
        <a:xfrm>
          <a:off x="3746500" y="993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113696</xdr:rowOff>
    </xdr:from>
    <xdr:ext cx="599010" cy="259045"/>
    <xdr:sp macro="" textlink="">
      <xdr:nvSpPr>
        <xdr:cNvPr id="123" name="テキスト ボックス 122">
          <a:extLst>
            <a:ext uri="{FF2B5EF4-FFF2-40B4-BE49-F238E27FC236}">
              <a16:creationId xmlns:a16="http://schemas.microsoft.com/office/drawing/2014/main" xmlns="" id="{00000000-0008-0000-0700-00007B000000}"/>
            </a:ext>
          </a:extLst>
        </xdr:cNvPr>
        <xdr:cNvSpPr txBox="1"/>
      </xdr:nvSpPr>
      <xdr:spPr>
        <a:xfrm>
          <a:off x="3497795" y="9714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2070</xdr:rowOff>
    </xdr:from>
    <xdr:to>
      <xdr:col>15</xdr:col>
      <xdr:colOff>50800</xdr:colOff>
      <xdr:row>58</xdr:row>
      <xdr:rowOff>119736</xdr:rowOff>
    </xdr:to>
    <xdr:cxnSp macro="">
      <xdr:nvCxnSpPr>
        <xdr:cNvPr id="124" name="直線コネクタ 123">
          <a:extLst>
            <a:ext uri="{FF2B5EF4-FFF2-40B4-BE49-F238E27FC236}">
              <a16:creationId xmlns:a16="http://schemas.microsoft.com/office/drawing/2014/main" xmlns="" id="{00000000-0008-0000-0700-00007C000000}"/>
            </a:ext>
          </a:extLst>
        </xdr:cNvPr>
        <xdr:cNvCxnSpPr/>
      </xdr:nvCxnSpPr>
      <xdr:spPr>
        <a:xfrm flipV="1">
          <a:off x="2019300" y="9946170"/>
          <a:ext cx="889000" cy="117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117610</xdr:rowOff>
    </xdr:from>
    <xdr:to>
      <xdr:col>15</xdr:col>
      <xdr:colOff>101600</xdr:colOff>
      <xdr:row>58</xdr:row>
      <xdr:rowOff>47760</xdr:rowOff>
    </xdr:to>
    <xdr:sp macro="" textlink="">
      <xdr:nvSpPr>
        <xdr:cNvPr id="125" name="フローチャート: 判断 124">
          <a:extLst>
            <a:ext uri="{FF2B5EF4-FFF2-40B4-BE49-F238E27FC236}">
              <a16:creationId xmlns:a16="http://schemas.microsoft.com/office/drawing/2014/main" xmlns="" id="{00000000-0008-0000-0700-00007D000000}"/>
            </a:ext>
          </a:extLst>
        </xdr:cNvPr>
        <xdr:cNvSpPr/>
      </xdr:nvSpPr>
      <xdr:spPr>
        <a:xfrm>
          <a:off x="2857500" y="98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64287</xdr:rowOff>
    </xdr:from>
    <xdr:ext cx="599010" cy="259045"/>
    <xdr:sp macro="" textlink="">
      <xdr:nvSpPr>
        <xdr:cNvPr id="126" name="テキスト ボックス 125">
          <a:extLst>
            <a:ext uri="{FF2B5EF4-FFF2-40B4-BE49-F238E27FC236}">
              <a16:creationId xmlns:a16="http://schemas.microsoft.com/office/drawing/2014/main" xmlns="" id="{00000000-0008-0000-0700-00007E000000}"/>
            </a:ext>
          </a:extLst>
        </xdr:cNvPr>
        <xdr:cNvSpPr txBox="1"/>
      </xdr:nvSpPr>
      <xdr:spPr>
        <a:xfrm>
          <a:off x="2608795" y="9665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106793</xdr:rowOff>
    </xdr:from>
    <xdr:to>
      <xdr:col>10</xdr:col>
      <xdr:colOff>114300</xdr:colOff>
      <xdr:row>58</xdr:row>
      <xdr:rowOff>119736</xdr:rowOff>
    </xdr:to>
    <xdr:cxnSp macro="">
      <xdr:nvCxnSpPr>
        <xdr:cNvPr id="127" name="直線コネクタ 126">
          <a:extLst>
            <a:ext uri="{FF2B5EF4-FFF2-40B4-BE49-F238E27FC236}">
              <a16:creationId xmlns:a16="http://schemas.microsoft.com/office/drawing/2014/main" xmlns="" id="{00000000-0008-0000-0700-00007F000000}"/>
            </a:ext>
          </a:extLst>
        </xdr:cNvPr>
        <xdr:cNvCxnSpPr/>
      </xdr:nvCxnSpPr>
      <xdr:spPr>
        <a:xfrm>
          <a:off x="1130300" y="10050893"/>
          <a:ext cx="889000" cy="12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37475</xdr:rowOff>
    </xdr:from>
    <xdr:to>
      <xdr:col>10</xdr:col>
      <xdr:colOff>165100</xdr:colOff>
      <xdr:row>58</xdr:row>
      <xdr:rowOff>139075</xdr:rowOff>
    </xdr:to>
    <xdr:sp macro="" textlink="">
      <xdr:nvSpPr>
        <xdr:cNvPr id="128" name="フローチャート: 判断 127">
          <a:extLst>
            <a:ext uri="{FF2B5EF4-FFF2-40B4-BE49-F238E27FC236}">
              <a16:creationId xmlns:a16="http://schemas.microsoft.com/office/drawing/2014/main" xmlns="" id="{00000000-0008-0000-0700-000080000000}"/>
            </a:ext>
          </a:extLst>
        </xdr:cNvPr>
        <xdr:cNvSpPr/>
      </xdr:nvSpPr>
      <xdr:spPr>
        <a:xfrm>
          <a:off x="1968500" y="998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155602</xdr:rowOff>
    </xdr:from>
    <xdr:ext cx="599010" cy="259045"/>
    <xdr:sp macro="" textlink="">
      <xdr:nvSpPr>
        <xdr:cNvPr id="129" name="テキスト ボックス 128">
          <a:extLst>
            <a:ext uri="{FF2B5EF4-FFF2-40B4-BE49-F238E27FC236}">
              <a16:creationId xmlns:a16="http://schemas.microsoft.com/office/drawing/2014/main" xmlns="" id="{00000000-0008-0000-0700-000081000000}"/>
            </a:ext>
          </a:extLst>
        </xdr:cNvPr>
        <xdr:cNvSpPr txBox="1"/>
      </xdr:nvSpPr>
      <xdr:spPr>
        <a:xfrm>
          <a:off x="1719795" y="9756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39837</xdr:rowOff>
    </xdr:from>
    <xdr:to>
      <xdr:col>6</xdr:col>
      <xdr:colOff>38100</xdr:colOff>
      <xdr:row>58</xdr:row>
      <xdr:rowOff>141437</xdr:rowOff>
    </xdr:to>
    <xdr:sp macro="" textlink="">
      <xdr:nvSpPr>
        <xdr:cNvPr id="130" name="フローチャート: 判断 129">
          <a:extLst>
            <a:ext uri="{FF2B5EF4-FFF2-40B4-BE49-F238E27FC236}">
              <a16:creationId xmlns:a16="http://schemas.microsoft.com/office/drawing/2014/main" xmlns="" id="{00000000-0008-0000-0700-000082000000}"/>
            </a:ext>
          </a:extLst>
        </xdr:cNvPr>
        <xdr:cNvSpPr/>
      </xdr:nvSpPr>
      <xdr:spPr>
        <a:xfrm>
          <a:off x="1079500" y="9983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157964</xdr:rowOff>
    </xdr:from>
    <xdr:ext cx="599010"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830795" y="9759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161754</xdr:rowOff>
    </xdr:from>
    <xdr:to>
      <xdr:col>24</xdr:col>
      <xdr:colOff>114300</xdr:colOff>
      <xdr:row>58</xdr:row>
      <xdr:rowOff>91904</xdr:rowOff>
    </xdr:to>
    <xdr:sp macro="" textlink="">
      <xdr:nvSpPr>
        <xdr:cNvPr id="137" name="楕円 136">
          <a:extLst>
            <a:ext uri="{FF2B5EF4-FFF2-40B4-BE49-F238E27FC236}">
              <a16:creationId xmlns:a16="http://schemas.microsoft.com/office/drawing/2014/main" xmlns="" id="{00000000-0008-0000-0700-000089000000}"/>
            </a:ext>
          </a:extLst>
        </xdr:cNvPr>
        <xdr:cNvSpPr/>
      </xdr:nvSpPr>
      <xdr:spPr>
        <a:xfrm>
          <a:off x="4584700" y="993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132266</xdr:rowOff>
    </xdr:from>
    <xdr:ext cx="599010" cy="259045"/>
    <xdr:sp macro="" textlink="">
      <xdr:nvSpPr>
        <xdr:cNvPr id="138" name="総務費該当値テキスト">
          <a:extLst>
            <a:ext uri="{FF2B5EF4-FFF2-40B4-BE49-F238E27FC236}">
              <a16:creationId xmlns:a16="http://schemas.microsoft.com/office/drawing/2014/main" xmlns="" id="{00000000-0008-0000-0700-00008A000000}"/>
            </a:ext>
          </a:extLst>
        </xdr:cNvPr>
        <xdr:cNvSpPr txBox="1"/>
      </xdr:nvSpPr>
      <xdr:spPr>
        <a:xfrm>
          <a:off x="4686300" y="9904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119</xdr:rowOff>
    </xdr:from>
    <xdr:to>
      <xdr:col>20</xdr:col>
      <xdr:colOff>38100</xdr:colOff>
      <xdr:row>58</xdr:row>
      <xdr:rowOff>101719</xdr:rowOff>
    </xdr:to>
    <xdr:sp macro="" textlink="">
      <xdr:nvSpPr>
        <xdr:cNvPr id="139" name="楕円 138">
          <a:extLst>
            <a:ext uri="{FF2B5EF4-FFF2-40B4-BE49-F238E27FC236}">
              <a16:creationId xmlns:a16="http://schemas.microsoft.com/office/drawing/2014/main" xmlns="" id="{00000000-0008-0000-0700-00008B000000}"/>
            </a:ext>
          </a:extLst>
        </xdr:cNvPr>
        <xdr:cNvSpPr/>
      </xdr:nvSpPr>
      <xdr:spPr>
        <a:xfrm>
          <a:off x="3746500" y="994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92846</xdr:rowOff>
    </xdr:from>
    <xdr:ext cx="599010" cy="259045"/>
    <xdr:sp macro="" textlink="">
      <xdr:nvSpPr>
        <xdr:cNvPr id="140" name="テキスト ボックス 139">
          <a:extLst>
            <a:ext uri="{FF2B5EF4-FFF2-40B4-BE49-F238E27FC236}">
              <a16:creationId xmlns:a16="http://schemas.microsoft.com/office/drawing/2014/main" xmlns="" id="{00000000-0008-0000-0700-00008C000000}"/>
            </a:ext>
          </a:extLst>
        </xdr:cNvPr>
        <xdr:cNvSpPr txBox="1"/>
      </xdr:nvSpPr>
      <xdr:spPr>
        <a:xfrm>
          <a:off x="3497795" y="10036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122720</xdr:rowOff>
    </xdr:from>
    <xdr:to>
      <xdr:col>15</xdr:col>
      <xdr:colOff>101600</xdr:colOff>
      <xdr:row>58</xdr:row>
      <xdr:rowOff>52870</xdr:rowOff>
    </xdr:to>
    <xdr:sp macro="" textlink="">
      <xdr:nvSpPr>
        <xdr:cNvPr id="141" name="楕円 140">
          <a:extLst>
            <a:ext uri="{FF2B5EF4-FFF2-40B4-BE49-F238E27FC236}">
              <a16:creationId xmlns:a16="http://schemas.microsoft.com/office/drawing/2014/main" xmlns="" id="{00000000-0008-0000-0700-00008D000000}"/>
            </a:ext>
          </a:extLst>
        </xdr:cNvPr>
        <xdr:cNvSpPr/>
      </xdr:nvSpPr>
      <xdr:spPr>
        <a:xfrm>
          <a:off x="2857500" y="989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43997</xdr:rowOff>
    </xdr:from>
    <xdr:ext cx="599010" cy="259045"/>
    <xdr:sp macro="" textlink="">
      <xdr:nvSpPr>
        <xdr:cNvPr id="142" name="テキスト ボックス 141">
          <a:extLst>
            <a:ext uri="{FF2B5EF4-FFF2-40B4-BE49-F238E27FC236}">
              <a16:creationId xmlns:a16="http://schemas.microsoft.com/office/drawing/2014/main" xmlns="" id="{00000000-0008-0000-0700-00008E000000}"/>
            </a:ext>
          </a:extLst>
        </xdr:cNvPr>
        <xdr:cNvSpPr txBox="1"/>
      </xdr:nvSpPr>
      <xdr:spPr>
        <a:xfrm>
          <a:off x="2608795" y="9988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68936</xdr:rowOff>
    </xdr:from>
    <xdr:to>
      <xdr:col>10</xdr:col>
      <xdr:colOff>165100</xdr:colOff>
      <xdr:row>58</xdr:row>
      <xdr:rowOff>170536</xdr:rowOff>
    </xdr:to>
    <xdr:sp macro="" textlink="">
      <xdr:nvSpPr>
        <xdr:cNvPr id="143" name="楕円 142">
          <a:extLst>
            <a:ext uri="{FF2B5EF4-FFF2-40B4-BE49-F238E27FC236}">
              <a16:creationId xmlns:a16="http://schemas.microsoft.com/office/drawing/2014/main" xmlns="" id="{00000000-0008-0000-0700-00008F000000}"/>
            </a:ext>
          </a:extLst>
        </xdr:cNvPr>
        <xdr:cNvSpPr/>
      </xdr:nvSpPr>
      <xdr:spPr>
        <a:xfrm>
          <a:off x="1968500" y="1001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161663</xdr:rowOff>
    </xdr:from>
    <xdr:ext cx="599010" cy="259045"/>
    <xdr:sp macro="" textlink="">
      <xdr:nvSpPr>
        <xdr:cNvPr id="144" name="テキスト ボックス 143">
          <a:extLst>
            <a:ext uri="{FF2B5EF4-FFF2-40B4-BE49-F238E27FC236}">
              <a16:creationId xmlns:a16="http://schemas.microsoft.com/office/drawing/2014/main" xmlns="" id="{00000000-0008-0000-0700-000090000000}"/>
            </a:ext>
          </a:extLst>
        </xdr:cNvPr>
        <xdr:cNvSpPr txBox="1"/>
      </xdr:nvSpPr>
      <xdr:spPr>
        <a:xfrm>
          <a:off x="1719795" y="10105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55993</xdr:rowOff>
    </xdr:from>
    <xdr:to>
      <xdr:col>6</xdr:col>
      <xdr:colOff>38100</xdr:colOff>
      <xdr:row>58</xdr:row>
      <xdr:rowOff>157593</xdr:rowOff>
    </xdr:to>
    <xdr:sp macro="" textlink="">
      <xdr:nvSpPr>
        <xdr:cNvPr id="145" name="楕円 144">
          <a:extLst>
            <a:ext uri="{FF2B5EF4-FFF2-40B4-BE49-F238E27FC236}">
              <a16:creationId xmlns:a16="http://schemas.microsoft.com/office/drawing/2014/main" xmlns="" id="{00000000-0008-0000-0700-000091000000}"/>
            </a:ext>
          </a:extLst>
        </xdr:cNvPr>
        <xdr:cNvSpPr/>
      </xdr:nvSpPr>
      <xdr:spPr>
        <a:xfrm>
          <a:off x="1079500" y="1000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148720</xdr:rowOff>
    </xdr:from>
    <xdr:ext cx="599010" cy="259045"/>
    <xdr:sp macro="" textlink="">
      <xdr:nvSpPr>
        <xdr:cNvPr id="146" name="テキスト ボックス 145">
          <a:extLst>
            <a:ext uri="{FF2B5EF4-FFF2-40B4-BE49-F238E27FC236}">
              <a16:creationId xmlns:a16="http://schemas.microsoft.com/office/drawing/2014/main" xmlns="" id="{00000000-0008-0000-0700-000092000000}"/>
            </a:ext>
          </a:extLst>
        </xdr:cNvPr>
        <xdr:cNvSpPr txBox="1"/>
      </xdr:nvSpPr>
      <xdr:spPr>
        <a:xfrm>
          <a:off x="830795" y="10092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xmlns=""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xmlns=""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xmlns=""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xmlns=""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xmlns=""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xmlns=""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xmlns=""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xmlns=""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xmlns=""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xmlns=""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xmlns=""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xmlns=""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xmlns=""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xmlns=""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xmlns=""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xmlns=""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xmlns=""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xmlns=""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xmlns=""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xmlns=""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xmlns=""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64863</xdr:rowOff>
    </xdr:from>
    <xdr:to>
      <xdr:col>24</xdr:col>
      <xdr:colOff>62865</xdr:colOff>
      <xdr:row>78</xdr:row>
      <xdr:rowOff>111503</xdr:rowOff>
    </xdr:to>
    <xdr:cxnSp macro="">
      <xdr:nvCxnSpPr>
        <xdr:cNvPr id="173" name="直線コネクタ 172">
          <a:extLst>
            <a:ext uri="{FF2B5EF4-FFF2-40B4-BE49-F238E27FC236}">
              <a16:creationId xmlns:a16="http://schemas.microsoft.com/office/drawing/2014/main" xmlns="" id="{00000000-0008-0000-0700-0000AD000000}"/>
            </a:ext>
          </a:extLst>
        </xdr:cNvPr>
        <xdr:cNvCxnSpPr/>
      </xdr:nvCxnSpPr>
      <xdr:spPr>
        <a:xfrm flipV="1">
          <a:off x="4633595" y="12237813"/>
          <a:ext cx="1270" cy="1246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115330</xdr:rowOff>
    </xdr:from>
    <xdr:ext cx="599010" cy="259045"/>
    <xdr:sp macro="" textlink="">
      <xdr:nvSpPr>
        <xdr:cNvPr id="174" name="民生費最小値テキスト">
          <a:extLst>
            <a:ext uri="{FF2B5EF4-FFF2-40B4-BE49-F238E27FC236}">
              <a16:creationId xmlns:a16="http://schemas.microsoft.com/office/drawing/2014/main" xmlns="" id="{00000000-0008-0000-0700-0000AE000000}"/>
            </a:ext>
          </a:extLst>
        </xdr:cNvPr>
        <xdr:cNvSpPr txBox="1"/>
      </xdr:nvSpPr>
      <xdr:spPr>
        <a:xfrm>
          <a:off x="4686300" y="1348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111503</xdr:rowOff>
    </xdr:from>
    <xdr:to>
      <xdr:col>24</xdr:col>
      <xdr:colOff>152400</xdr:colOff>
      <xdr:row>78</xdr:row>
      <xdr:rowOff>111503</xdr:rowOff>
    </xdr:to>
    <xdr:cxnSp macro="">
      <xdr:nvCxnSpPr>
        <xdr:cNvPr id="175" name="直線コネクタ 174">
          <a:extLst>
            <a:ext uri="{FF2B5EF4-FFF2-40B4-BE49-F238E27FC236}">
              <a16:creationId xmlns:a16="http://schemas.microsoft.com/office/drawing/2014/main" xmlns="" id="{00000000-0008-0000-0700-0000AF000000}"/>
            </a:ext>
          </a:extLst>
        </xdr:cNvPr>
        <xdr:cNvCxnSpPr/>
      </xdr:nvCxnSpPr>
      <xdr:spPr>
        <a:xfrm>
          <a:off x="4546600" y="13484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11540</xdr:rowOff>
    </xdr:from>
    <xdr:ext cx="599010" cy="259045"/>
    <xdr:sp macro="" textlink="">
      <xdr:nvSpPr>
        <xdr:cNvPr id="176" name="民生費最大値テキスト">
          <a:extLst>
            <a:ext uri="{FF2B5EF4-FFF2-40B4-BE49-F238E27FC236}">
              <a16:creationId xmlns:a16="http://schemas.microsoft.com/office/drawing/2014/main" xmlns="" id="{00000000-0008-0000-0700-0000B0000000}"/>
            </a:ext>
          </a:extLst>
        </xdr:cNvPr>
        <xdr:cNvSpPr txBox="1"/>
      </xdr:nvSpPr>
      <xdr:spPr>
        <a:xfrm>
          <a:off x="4686300" y="12013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315,208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64863</xdr:rowOff>
    </xdr:from>
    <xdr:to>
      <xdr:col>24</xdr:col>
      <xdr:colOff>152400</xdr:colOff>
      <xdr:row>71</xdr:row>
      <xdr:rowOff>64863</xdr:rowOff>
    </xdr:to>
    <xdr:cxnSp macro="">
      <xdr:nvCxnSpPr>
        <xdr:cNvPr id="177" name="直線コネクタ 176">
          <a:extLst>
            <a:ext uri="{FF2B5EF4-FFF2-40B4-BE49-F238E27FC236}">
              <a16:creationId xmlns:a16="http://schemas.microsoft.com/office/drawing/2014/main" xmlns="" id="{00000000-0008-0000-0700-0000B1000000}"/>
            </a:ext>
          </a:extLst>
        </xdr:cNvPr>
        <xdr:cNvCxnSpPr/>
      </xdr:nvCxnSpPr>
      <xdr:spPr>
        <a:xfrm>
          <a:off x="4546600" y="12237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89088</xdr:rowOff>
    </xdr:from>
    <xdr:to>
      <xdr:col>24</xdr:col>
      <xdr:colOff>63500</xdr:colOff>
      <xdr:row>72</xdr:row>
      <xdr:rowOff>49266</xdr:rowOff>
    </xdr:to>
    <xdr:cxnSp macro="">
      <xdr:nvCxnSpPr>
        <xdr:cNvPr id="178" name="直線コネクタ 177">
          <a:extLst>
            <a:ext uri="{FF2B5EF4-FFF2-40B4-BE49-F238E27FC236}">
              <a16:creationId xmlns:a16="http://schemas.microsoft.com/office/drawing/2014/main" xmlns="" id="{00000000-0008-0000-0700-0000B2000000}"/>
            </a:ext>
          </a:extLst>
        </xdr:cNvPr>
        <xdr:cNvCxnSpPr/>
      </xdr:nvCxnSpPr>
      <xdr:spPr>
        <a:xfrm>
          <a:off x="3797300" y="12262038"/>
          <a:ext cx="838200" cy="13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95347</xdr:rowOff>
    </xdr:from>
    <xdr:ext cx="599010" cy="259045"/>
    <xdr:sp macro="" textlink="">
      <xdr:nvSpPr>
        <xdr:cNvPr id="179" name="民生費平均値テキスト">
          <a:extLst>
            <a:ext uri="{FF2B5EF4-FFF2-40B4-BE49-F238E27FC236}">
              <a16:creationId xmlns:a16="http://schemas.microsoft.com/office/drawing/2014/main" xmlns="" id="{00000000-0008-0000-0700-0000B3000000}"/>
            </a:ext>
          </a:extLst>
        </xdr:cNvPr>
        <xdr:cNvSpPr txBox="1"/>
      </xdr:nvSpPr>
      <xdr:spPr>
        <a:xfrm>
          <a:off x="4686300" y="129540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116920</xdr:rowOff>
    </xdr:from>
    <xdr:to>
      <xdr:col>24</xdr:col>
      <xdr:colOff>114300</xdr:colOff>
      <xdr:row>76</xdr:row>
      <xdr:rowOff>47070</xdr:rowOff>
    </xdr:to>
    <xdr:sp macro="" textlink="">
      <xdr:nvSpPr>
        <xdr:cNvPr id="180" name="フローチャート: 判断 179">
          <a:extLst>
            <a:ext uri="{FF2B5EF4-FFF2-40B4-BE49-F238E27FC236}">
              <a16:creationId xmlns:a16="http://schemas.microsoft.com/office/drawing/2014/main" xmlns="" id="{00000000-0008-0000-0700-0000B4000000}"/>
            </a:ext>
          </a:extLst>
        </xdr:cNvPr>
        <xdr:cNvSpPr/>
      </xdr:nvSpPr>
      <xdr:spPr>
        <a:xfrm>
          <a:off x="4584700" y="1297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89088</xdr:rowOff>
    </xdr:from>
    <xdr:to>
      <xdr:col>19</xdr:col>
      <xdr:colOff>177800</xdr:colOff>
      <xdr:row>73</xdr:row>
      <xdr:rowOff>141391</xdr:rowOff>
    </xdr:to>
    <xdr:cxnSp macro="">
      <xdr:nvCxnSpPr>
        <xdr:cNvPr id="181" name="直線コネクタ 180">
          <a:extLst>
            <a:ext uri="{FF2B5EF4-FFF2-40B4-BE49-F238E27FC236}">
              <a16:creationId xmlns:a16="http://schemas.microsoft.com/office/drawing/2014/main" xmlns="" id="{00000000-0008-0000-0700-0000B5000000}"/>
            </a:ext>
          </a:extLst>
        </xdr:cNvPr>
        <xdr:cNvCxnSpPr/>
      </xdr:nvCxnSpPr>
      <xdr:spPr>
        <a:xfrm flipV="1">
          <a:off x="2908300" y="12262038"/>
          <a:ext cx="889000" cy="395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60051</xdr:rowOff>
    </xdr:from>
    <xdr:to>
      <xdr:col>20</xdr:col>
      <xdr:colOff>38100</xdr:colOff>
      <xdr:row>75</xdr:row>
      <xdr:rowOff>161651</xdr:rowOff>
    </xdr:to>
    <xdr:sp macro="" textlink="">
      <xdr:nvSpPr>
        <xdr:cNvPr id="182" name="フローチャート: 判断 181">
          <a:extLst>
            <a:ext uri="{FF2B5EF4-FFF2-40B4-BE49-F238E27FC236}">
              <a16:creationId xmlns:a16="http://schemas.microsoft.com/office/drawing/2014/main" xmlns="" id="{00000000-0008-0000-0700-0000B6000000}"/>
            </a:ext>
          </a:extLst>
        </xdr:cNvPr>
        <xdr:cNvSpPr/>
      </xdr:nvSpPr>
      <xdr:spPr>
        <a:xfrm>
          <a:off x="3746500" y="12918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152778</xdr:rowOff>
    </xdr:from>
    <xdr:ext cx="599010" cy="259045"/>
    <xdr:sp macro="" textlink="">
      <xdr:nvSpPr>
        <xdr:cNvPr id="183" name="テキスト ボックス 182">
          <a:extLst>
            <a:ext uri="{FF2B5EF4-FFF2-40B4-BE49-F238E27FC236}">
              <a16:creationId xmlns:a16="http://schemas.microsoft.com/office/drawing/2014/main" xmlns="" id="{00000000-0008-0000-0700-0000B7000000}"/>
            </a:ext>
          </a:extLst>
        </xdr:cNvPr>
        <xdr:cNvSpPr txBox="1"/>
      </xdr:nvSpPr>
      <xdr:spPr>
        <a:xfrm>
          <a:off x="3497795" y="13011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141391</xdr:rowOff>
    </xdr:from>
    <xdr:to>
      <xdr:col>15</xdr:col>
      <xdr:colOff>50800</xdr:colOff>
      <xdr:row>74</xdr:row>
      <xdr:rowOff>36751</xdr:rowOff>
    </xdr:to>
    <xdr:cxnSp macro="">
      <xdr:nvCxnSpPr>
        <xdr:cNvPr id="184" name="直線コネクタ 183">
          <a:extLst>
            <a:ext uri="{FF2B5EF4-FFF2-40B4-BE49-F238E27FC236}">
              <a16:creationId xmlns:a16="http://schemas.microsoft.com/office/drawing/2014/main" xmlns="" id="{00000000-0008-0000-0700-0000B8000000}"/>
            </a:ext>
          </a:extLst>
        </xdr:cNvPr>
        <xdr:cNvCxnSpPr/>
      </xdr:nvCxnSpPr>
      <xdr:spPr>
        <a:xfrm flipV="1">
          <a:off x="2019300" y="12657241"/>
          <a:ext cx="889000" cy="6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80102</xdr:rowOff>
    </xdr:from>
    <xdr:to>
      <xdr:col>15</xdr:col>
      <xdr:colOff>101600</xdr:colOff>
      <xdr:row>77</xdr:row>
      <xdr:rowOff>10252</xdr:rowOff>
    </xdr:to>
    <xdr:sp macro="" textlink="">
      <xdr:nvSpPr>
        <xdr:cNvPr id="185" name="フローチャート: 判断 184">
          <a:extLst>
            <a:ext uri="{FF2B5EF4-FFF2-40B4-BE49-F238E27FC236}">
              <a16:creationId xmlns:a16="http://schemas.microsoft.com/office/drawing/2014/main" xmlns="" id="{00000000-0008-0000-0700-0000B9000000}"/>
            </a:ext>
          </a:extLst>
        </xdr:cNvPr>
        <xdr:cNvSpPr/>
      </xdr:nvSpPr>
      <xdr:spPr>
        <a:xfrm>
          <a:off x="2857500" y="1311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1379</xdr:rowOff>
    </xdr:from>
    <xdr:ext cx="599010" cy="259045"/>
    <xdr:sp macro="" textlink="">
      <xdr:nvSpPr>
        <xdr:cNvPr id="186" name="テキスト ボックス 185">
          <a:extLst>
            <a:ext uri="{FF2B5EF4-FFF2-40B4-BE49-F238E27FC236}">
              <a16:creationId xmlns:a16="http://schemas.microsoft.com/office/drawing/2014/main" xmlns="" id="{00000000-0008-0000-0700-0000BA000000}"/>
            </a:ext>
          </a:extLst>
        </xdr:cNvPr>
        <xdr:cNvSpPr txBox="1"/>
      </xdr:nvSpPr>
      <xdr:spPr>
        <a:xfrm>
          <a:off x="2608795" y="13203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36751</xdr:rowOff>
    </xdr:from>
    <xdr:to>
      <xdr:col>10</xdr:col>
      <xdr:colOff>114300</xdr:colOff>
      <xdr:row>74</xdr:row>
      <xdr:rowOff>161665</xdr:rowOff>
    </xdr:to>
    <xdr:cxnSp macro="">
      <xdr:nvCxnSpPr>
        <xdr:cNvPr id="187" name="直線コネクタ 186">
          <a:extLst>
            <a:ext uri="{FF2B5EF4-FFF2-40B4-BE49-F238E27FC236}">
              <a16:creationId xmlns:a16="http://schemas.microsoft.com/office/drawing/2014/main" xmlns="" id="{00000000-0008-0000-0700-0000BB000000}"/>
            </a:ext>
          </a:extLst>
        </xdr:cNvPr>
        <xdr:cNvCxnSpPr/>
      </xdr:nvCxnSpPr>
      <xdr:spPr>
        <a:xfrm flipV="1">
          <a:off x="1130300" y="12724051"/>
          <a:ext cx="889000" cy="124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103093</xdr:rowOff>
    </xdr:from>
    <xdr:to>
      <xdr:col>10</xdr:col>
      <xdr:colOff>165100</xdr:colOff>
      <xdr:row>77</xdr:row>
      <xdr:rowOff>33243</xdr:rowOff>
    </xdr:to>
    <xdr:sp macro="" textlink="">
      <xdr:nvSpPr>
        <xdr:cNvPr id="188" name="フローチャート: 判断 187">
          <a:extLst>
            <a:ext uri="{FF2B5EF4-FFF2-40B4-BE49-F238E27FC236}">
              <a16:creationId xmlns:a16="http://schemas.microsoft.com/office/drawing/2014/main" xmlns="" id="{00000000-0008-0000-0700-0000BC000000}"/>
            </a:ext>
          </a:extLst>
        </xdr:cNvPr>
        <xdr:cNvSpPr/>
      </xdr:nvSpPr>
      <xdr:spPr>
        <a:xfrm>
          <a:off x="1968500" y="1313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24370</xdr:rowOff>
    </xdr:from>
    <xdr:ext cx="599010" cy="259045"/>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1719795" y="13226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130139</xdr:rowOff>
    </xdr:from>
    <xdr:to>
      <xdr:col>6</xdr:col>
      <xdr:colOff>38100</xdr:colOff>
      <xdr:row>77</xdr:row>
      <xdr:rowOff>60289</xdr:rowOff>
    </xdr:to>
    <xdr:sp macro="" textlink="">
      <xdr:nvSpPr>
        <xdr:cNvPr id="190" name="フローチャート: 判断 189">
          <a:extLst>
            <a:ext uri="{FF2B5EF4-FFF2-40B4-BE49-F238E27FC236}">
              <a16:creationId xmlns:a16="http://schemas.microsoft.com/office/drawing/2014/main" xmlns="" id="{00000000-0008-0000-0700-0000BE000000}"/>
            </a:ext>
          </a:extLst>
        </xdr:cNvPr>
        <xdr:cNvSpPr/>
      </xdr:nvSpPr>
      <xdr:spPr>
        <a:xfrm>
          <a:off x="1079500" y="1316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51416</xdr:rowOff>
    </xdr:from>
    <xdr:ext cx="599010" cy="259045"/>
    <xdr:sp macro="" textlink="">
      <xdr:nvSpPr>
        <xdr:cNvPr id="191" name="テキスト ボックス 190">
          <a:extLst>
            <a:ext uri="{FF2B5EF4-FFF2-40B4-BE49-F238E27FC236}">
              <a16:creationId xmlns:a16="http://schemas.microsoft.com/office/drawing/2014/main" xmlns="" id="{00000000-0008-0000-0700-0000BF000000}"/>
            </a:ext>
          </a:extLst>
        </xdr:cNvPr>
        <xdr:cNvSpPr txBox="1"/>
      </xdr:nvSpPr>
      <xdr:spPr>
        <a:xfrm>
          <a:off x="830795" y="13253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169916</xdr:rowOff>
    </xdr:from>
    <xdr:to>
      <xdr:col>24</xdr:col>
      <xdr:colOff>114300</xdr:colOff>
      <xdr:row>72</xdr:row>
      <xdr:rowOff>100066</xdr:rowOff>
    </xdr:to>
    <xdr:sp macro="" textlink="">
      <xdr:nvSpPr>
        <xdr:cNvPr id="197" name="楕円 196">
          <a:extLst>
            <a:ext uri="{FF2B5EF4-FFF2-40B4-BE49-F238E27FC236}">
              <a16:creationId xmlns:a16="http://schemas.microsoft.com/office/drawing/2014/main" xmlns="" id="{00000000-0008-0000-0700-0000C5000000}"/>
            </a:ext>
          </a:extLst>
        </xdr:cNvPr>
        <xdr:cNvSpPr/>
      </xdr:nvSpPr>
      <xdr:spPr>
        <a:xfrm>
          <a:off x="4584700" y="1234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21343</xdr:rowOff>
    </xdr:from>
    <xdr:ext cx="599010" cy="259045"/>
    <xdr:sp macro="" textlink="">
      <xdr:nvSpPr>
        <xdr:cNvPr id="198" name="民生費該当値テキスト">
          <a:extLst>
            <a:ext uri="{FF2B5EF4-FFF2-40B4-BE49-F238E27FC236}">
              <a16:creationId xmlns:a16="http://schemas.microsoft.com/office/drawing/2014/main" xmlns="" id="{00000000-0008-0000-0700-0000C6000000}"/>
            </a:ext>
          </a:extLst>
        </xdr:cNvPr>
        <xdr:cNvSpPr txBox="1"/>
      </xdr:nvSpPr>
      <xdr:spPr>
        <a:xfrm>
          <a:off x="4686300" y="12194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38288</xdr:rowOff>
    </xdr:from>
    <xdr:to>
      <xdr:col>20</xdr:col>
      <xdr:colOff>38100</xdr:colOff>
      <xdr:row>71</xdr:row>
      <xdr:rowOff>139888</xdr:rowOff>
    </xdr:to>
    <xdr:sp macro="" textlink="">
      <xdr:nvSpPr>
        <xdr:cNvPr id="199" name="楕円 198">
          <a:extLst>
            <a:ext uri="{FF2B5EF4-FFF2-40B4-BE49-F238E27FC236}">
              <a16:creationId xmlns:a16="http://schemas.microsoft.com/office/drawing/2014/main" xmlns="" id="{00000000-0008-0000-0700-0000C7000000}"/>
            </a:ext>
          </a:extLst>
        </xdr:cNvPr>
        <xdr:cNvSpPr/>
      </xdr:nvSpPr>
      <xdr:spPr>
        <a:xfrm>
          <a:off x="3746500" y="1221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69</xdr:row>
      <xdr:rowOff>156415</xdr:rowOff>
    </xdr:from>
    <xdr:ext cx="599010" cy="259045"/>
    <xdr:sp macro="" textlink="">
      <xdr:nvSpPr>
        <xdr:cNvPr id="200" name="テキスト ボックス 199">
          <a:extLst>
            <a:ext uri="{FF2B5EF4-FFF2-40B4-BE49-F238E27FC236}">
              <a16:creationId xmlns:a16="http://schemas.microsoft.com/office/drawing/2014/main" xmlns="" id="{00000000-0008-0000-0700-0000C8000000}"/>
            </a:ext>
          </a:extLst>
        </xdr:cNvPr>
        <xdr:cNvSpPr txBox="1"/>
      </xdr:nvSpPr>
      <xdr:spPr>
        <a:xfrm>
          <a:off x="3497795" y="11986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90591</xdr:rowOff>
    </xdr:from>
    <xdr:to>
      <xdr:col>15</xdr:col>
      <xdr:colOff>101600</xdr:colOff>
      <xdr:row>74</xdr:row>
      <xdr:rowOff>20741</xdr:rowOff>
    </xdr:to>
    <xdr:sp macro="" textlink="">
      <xdr:nvSpPr>
        <xdr:cNvPr id="201" name="楕円 200">
          <a:extLst>
            <a:ext uri="{FF2B5EF4-FFF2-40B4-BE49-F238E27FC236}">
              <a16:creationId xmlns:a16="http://schemas.microsoft.com/office/drawing/2014/main" xmlns="" id="{00000000-0008-0000-0700-0000C9000000}"/>
            </a:ext>
          </a:extLst>
        </xdr:cNvPr>
        <xdr:cNvSpPr/>
      </xdr:nvSpPr>
      <xdr:spPr>
        <a:xfrm>
          <a:off x="2857500" y="1260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37268</xdr:rowOff>
    </xdr:from>
    <xdr:ext cx="599010" cy="259045"/>
    <xdr:sp macro="" textlink="">
      <xdr:nvSpPr>
        <xdr:cNvPr id="202" name="テキスト ボックス 201">
          <a:extLst>
            <a:ext uri="{FF2B5EF4-FFF2-40B4-BE49-F238E27FC236}">
              <a16:creationId xmlns:a16="http://schemas.microsoft.com/office/drawing/2014/main" xmlns="" id="{00000000-0008-0000-0700-0000CA000000}"/>
            </a:ext>
          </a:extLst>
        </xdr:cNvPr>
        <xdr:cNvSpPr txBox="1"/>
      </xdr:nvSpPr>
      <xdr:spPr>
        <a:xfrm>
          <a:off x="2608795" y="12381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157401</xdr:rowOff>
    </xdr:from>
    <xdr:to>
      <xdr:col>10</xdr:col>
      <xdr:colOff>165100</xdr:colOff>
      <xdr:row>74</xdr:row>
      <xdr:rowOff>87551</xdr:rowOff>
    </xdr:to>
    <xdr:sp macro="" textlink="">
      <xdr:nvSpPr>
        <xdr:cNvPr id="203" name="楕円 202">
          <a:extLst>
            <a:ext uri="{FF2B5EF4-FFF2-40B4-BE49-F238E27FC236}">
              <a16:creationId xmlns:a16="http://schemas.microsoft.com/office/drawing/2014/main" xmlns="" id="{00000000-0008-0000-0700-0000CB000000}"/>
            </a:ext>
          </a:extLst>
        </xdr:cNvPr>
        <xdr:cNvSpPr/>
      </xdr:nvSpPr>
      <xdr:spPr>
        <a:xfrm>
          <a:off x="1968500" y="1267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104078</xdr:rowOff>
    </xdr:from>
    <xdr:ext cx="599010" cy="259045"/>
    <xdr:sp macro="" textlink="">
      <xdr:nvSpPr>
        <xdr:cNvPr id="204" name="テキスト ボックス 203">
          <a:extLst>
            <a:ext uri="{FF2B5EF4-FFF2-40B4-BE49-F238E27FC236}">
              <a16:creationId xmlns:a16="http://schemas.microsoft.com/office/drawing/2014/main" xmlns="" id="{00000000-0008-0000-0700-0000CC000000}"/>
            </a:ext>
          </a:extLst>
        </xdr:cNvPr>
        <xdr:cNvSpPr txBox="1"/>
      </xdr:nvSpPr>
      <xdr:spPr>
        <a:xfrm>
          <a:off x="1719795" y="12448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110865</xdr:rowOff>
    </xdr:from>
    <xdr:to>
      <xdr:col>6</xdr:col>
      <xdr:colOff>38100</xdr:colOff>
      <xdr:row>75</xdr:row>
      <xdr:rowOff>41015</xdr:rowOff>
    </xdr:to>
    <xdr:sp macro="" textlink="">
      <xdr:nvSpPr>
        <xdr:cNvPr id="205" name="楕円 204">
          <a:extLst>
            <a:ext uri="{FF2B5EF4-FFF2-40B4-BE49-F238E27FC236}">
              <a16:creationId xmlns:a16="http://schemas.microsoft.com/office/drawing/2014/main" xmlns="" id="{00000000-0008-0000-0700-0000CD000000}"/>
            </a:ext>
          </a:extLst>
        </xdr:cNvPr>
        <xdr:cNvSpPr/>
      </xdr:nvSpPr>
      <xdr:spPr>
        <a:xfrm>
          <a:off x="1079500" y="1279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57542</xdr:rowOff>
    </xdr:from>
    <xdr:ext cx="599010" cy="259045"/>
    <xdr:sp macro="" textlink="">
      <xdr:nvSpPr>
        <xdr:cNvPr id="206" name="テキスト ボックス 205">
          <a:extLst>
            <a:ext uri="{FF2B5EF4-FFF2-40B4-BE49-F238E27FC236}">
              <a16:creationId xmlns:a16="http://schemas.microsoft.com/office/drawing/2014/main" xmlns="" id="{00000000-0008-0000-0700-0000CE000000}"/>
            </a:ext>
          </a:extLst>
        </xdr:cNvPr>
        <xdr:cNvSpPr txBox="1"/>
      </xdr:nvSpPr>
      <xdr:spPr>
        <a:xfrm>
          <a:off x="830795" y="12573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xmlns=""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xmlns=""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xmlns=""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xmlns=""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xmlns=""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xmlns=""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xmlns=""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xmlns=""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xmlns=""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xmlns=""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xmlns=""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xmlns=""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xmlns=""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xmlns=""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xmlns=""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xmlns=""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xmlns=""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6" name="テキスト ボックス 225">
          <a:extLst>
            <a:ext uri="{FF2B5EF4-FFF2-40B4-BE49-F238E27FC236}">
              <a16:creationId xmlns:a16="http://schemas.microsoft.com/office/drawing/2014/main" xmlns="" id="{00000000-0008-0000-0700-0000E2000000}"/>
            </a:ext>
          </a:extLst>
        </xdr:cNvPr>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xmlns=""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xmlns=""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xmlns=""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51002</xdr:rowOff>
    </xdr:from>
    <xdr:to>
      <xdr:col>24</xdr:col>
      <xdr:colOff>62865</xdr:colOff>
      <xdr:row>99</xdr:row>
      <xdr:rowOff>3527</xdr:rowOff>
    </xdr:to>
    <xdr:cxnSp macro="">
      <xdr:nvCxnSpPr>
        <xdr:cNvPr id="230" name="直線コネクタ 229">
          <a:extLst>
            <a:ext uri="{FF2B5EF4-FFF2-40B4-BE49-F238E27FC236}">
              <a16:creationId xmlns:a16="http://schemas.microsoft.com/office/drawing/2014/main" xmlns="" id="{00000000-0008-0000-0700-0000E6000000}"/>
            </a:ext>
          </a:extLst>
        </xdr:cNvPr>
        <xdr:cNvCxnSpPr/>
      </xdr:nvCxnSpPr>
      <xdr:spPr>
        <a:xfrm flipV="1">
          <a:off x="4633595" y="15652952"/>
          <a:ext cx="1270" cy="1324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7354</xdr:rowOff>
    </xdr:from>
    <xdr:ext cx="534377" cy="259045"/>
    <xdr:sp macro="" textlink="">
      <xdr:nvSpPr>
        <xdr:cNvPr id="231" name="衛生費最小値テキスト">
          <a:extLst>
            <a:ext uri="{FF2B5EF4-FFF2-40B4-BE49-F238E27FC236}">
              <a16:creationId xmlns:a16="http://schemas.microsoft.com/office/drawing/2014/main" xmlns="" id="{00000000-0008-0000-0700-0000E7000000}"/>
            </a:ext>
          </a:extLst>
        </xdr:cNvPr>
        <xdr:cNvSpPr txBox="1"/>
      </xdr:nvSpPr>
      <xdr:spPr>
        <a:xfrm>
          <a:off x="4686300" y="1698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3527</xdr:rowOff>
    </xdr:from>
    <xdr:to>
      <xdr:col>24</xdr:col>
      <xdr:colOff>152400</xdr:colOff>
      <xdr:row>99</xdr:row>
      <xdr:rowOff>3527</xdr:rowOff>
    </xdr:to>
    <xdr:cxnSp macro="">
      <xdr:nvCxnSpPr>
        <xdr:cNvPr id="232" name="直線コネクタ 231">
          <a:extLst>
            <a:ext uri="{FF2B5EF4-FFF2-40B4-BE49-F238E27FC236}">
              <a16:creationId xmlns:a16="http://schemas.microsoft.com/office/drawing/2014/main" xmlns="" id="{00000000-0008-0000-0700-0000E8000000}"/>
            </a:ext>
          </a:extLst>
        </xdr:cNvPr>
        <xdr:cNvCxnSpPr/>
      </xdr:nvCxnSpPr>
      <xdr:spPr>
        <a:xfrm>
          <a:off x="4546600" y="16977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169129</xdr:rowOff>
    </xdr:from>
    <xdr:ext cx="690189" cy="259045"/>
    <xdr:sp macro="" textlink="">
      <xdr:nvSpPr>
        <xdr:cNvPr id="233" name="衛生費最大値テキスト">
          <a:extLst>
            <a:ext uri="{FF2B5EF4-FFF2-40B4-BE49-F238E27FC236}">
              <a16:creationId xmlns:a16="http://schemas.microsoft.com/office/drawing/2014/main" xmlns="" id="{00000000-0008-0000-0700-0000E9000000}"/>
            </a:ext>
          </a:extLst>
        </xdr:cNvPr>
        <xdr:cNvSpPr txBox="1"/>
      </xdr:nvSpPr>
      <xdr:spPr>
        <a:xfrm>
          <a:off x="4686300" y="154281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1,074,841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51002</xdr:rowOff>
    </xdr:from>
    <xdr:to>
      <xdr:col>24</xdr:col>
      <xdr:colOff>152400</xdr:colOff>
      <xdr:row>91</xdr:row>
      <xdr:rowOff>51002</xdr:rowOff>
    </xdr:to>
    <xdr:cxnSp macro="">
      <xdr:nvCxnSpPr>
        <xdr:cNvPr id="234" name="直線コネクタ 233">
          <a:extLst>
            <a:ext uri="{FF2B5EF4-FFF2-40B4-BE49-F238E27FC236}">
              <a16:creationId xmlns:a16="http://schemas.microsoft.com/office/drawing/2014/main" xmlns="" id="{00000000-0008-0000-0700-0000EA000000}"/>
            </a:ext>
          </a:extLst>
        </xdr:cNvPr>
        <xdr:cNvCxnSpPr/>
      </xdr:nvCxnSpPr>
      <xdr:spPr>
        <a:xfrm>
          <a:off x="4546600" y="1565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51002</xdr:rowOff>
    </xdr:from>
    <xdr:to>
      <xdr:col>24</xdr:col>
      <xdr:colOff>63500</xdr:colOff>
      <xdr:row>97</xdr:row>
      <xdr:rowOff>16073</xdr:rowOff>
    </xdr:to>
    <xdr:cxnSp macro="">
      <xdr:nvCxnSpPr>
        <xdr:cNvPr id="235" name="直線コネクタ 234">
          <a:extLst>
            <a:ext uri="{FF2B5EF4-FFF2-40B4-BE49-F238E27FC236}">
              <a16:creationId xmlns:a16="http://schemas.microsoft.com/office/drawing/2014/main" xmlns="" id="{00000000-0008-0000-0700-0000EB000000}"/>
            </a:ext>
          </a:extLst>
        </xdr:cNvPr>
        <xdr:cNvCxnSpPr/>
      </xdr:nvCxnSpPr>
      <xdr:spPr>
        <a:xfrm flipV="1">
          <a:off x="3797300" y="15652952"/>
          <a:ext cx="838200" cy="993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24444</xdr:rowOff>
    </xdr:from>
    <xdr:ext cx="534377" cy="259045"/>
    <xdr:sp macro="" textlink="">
      <xdr:nvSpPr>
        <xdr:cNvPr id="236" name="衛生費平均値テキスト">
          <a:extLst>
            <a:ext uri="{FF2B5EF4-FFF2-40B4-BE49-F238E27FC236}">
              <a16:creationId xmlns:a16="http://schemas.microsoft.com/office/drawing/2014/main" xmlns="" id="{00000000-0008-0000-0700-0000EC000000}"/>
            </a:ext>
          </a:extLst>
        </xdr:cNvPr>
        <xdr:cNvSpPr txBox="1"/>
      </xdr:nvSpPr>
      <xdr:spPr>
        <a:xfrm>
          <a:off x="4686300" y="16826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46017</xdr:rowOff>
    </xdr:from>
    <xdr:to>
      <xdr:col>24</xdr:col>
      <xdr:colOff>114300</xdr:colOff>
      <xdr:row>98</xdr:row>
      <xdr:rowOff>147617</xdr:rowOff>
    </xdr:to>
    <xdr:sp macro="" textlink="">
      <xdr:nvSpPr>
        <xdr:cNvPr id="237" name="フローチャート: 判断 236">
          <a:extLst>
            <a:ext uri="{FF2B5EF4-FFF2-40B4-BE49-F238E27FC236}">
              <a16:creationId xmlns:a16="http://schemas.microsoft.com/office/drawing/2014/main" xmlns="" id="{00000000-0008-0000-0700-0000ED000000}"/>
            </a:ext>
          </a:extLst>
        </xdr:cNvPr>
        <xdr:cNvSpPr/>
      </xdr:nvSpPr>
      <xdr:spPr>
        <a:xfrm>
          <a:off x="4584700" y="16848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27893</xdr:rowOff>
    </xdr:from>
    <xdr:to>
      <xdr:col>19</xdr:col>
      <xdr:colOff>177800</xdr:colOff>
      <xdr:row>97</xdr:row>
      <xdr:rowOff>16073</xdr:rowOff>
    </xdr:to>
    <xdr:cxnSp macro="">
      <xdr:nvCxnSpPr>
        <xdr:cNvPr id="238" name="直線コネクタ 237">
          <a:extLst>
            <a:ext uri="{FF2B5EF4-FFF2-40B4-BE49-F238E27FC236}">
              <a16:creationId xmlns:a16="http://schemas.microsoft.com/office/drawing/2014/main" xmlns="" id="{00000000-0008-0000-0700-0000EE000000}"/>
            </a:ext>
          </a:extLst>
        </xdr:cNvPr>
        <xdr:cNvCxnSpPr/>
      </xdr:nvCxnSpPr>
      <xdr:spPr>
        <a:xfrm>
          <a:off x="2908300" y="15972743"/>
          <a:ext cx="889000" cy="673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55276</xdr:rowOff>
    </xdr:from>
    <xdr:to>
      <xdr:col>20</xdr:col>
      <xdr:colOff>38100</xdr:colOff>
      <xdr:row>98</xdr:row>
      <xdr:rowOff>156876</xdr:rowOff>
    </xdr:to>
    <xdr:sp macro="" textlink="">
      <xdr:nvSpPr>
        <xdr:cNvPr id="239" name="フローチャート: 判断 238">
          <a:extLst>
            <a:ext uri="{FF2B5EF4-FFF2-40B4-BE49-F238E27FC236}">
              <a16:creationId xmlns:a16="http://schemas.microsoft.com/office/drawing/2014/main" xmlns="" id="{00000000-0008-0000-0700-0000EF000000}"/>
            </a:ext>
          </a:extLst>
        </xdr:cNvPr>
        <xdr:cNvSpPr/>
      </xdr:nvSpPr>
      <xdr:spPr>
        <a:xfrm>
          <a:off x="3746500" y="16857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148003</xdr:rowOff>
    </xdr:from>
    <xdr:ext cx="534377" cy="259045"/>
    <xdr:sp macro="" textlink="">
      <xdr:nvSpPr>
        <xdr:cNvPr id="240" name="テキスト ボックス 239">
          <a:extLst>
            <a:ext uri="{FF2B5EF4-FFF2-40B4-BE49-F238E27FC236}">
              <a16:creationId xmlns:a16="http://schemas.microsoft.com/office/drawing/2014/main" xmlns="" id="{00000000-0008-0000-0700-0000F0000000}"/>
            </a:ext>
          </a:extLst>
        </xdr:cNvPr>
        <xdr:cNvSpPr txBox="1"/>
      </xdr:nvSpPr>
      <xdr:spPr>
        <a:xfrm>
          <a:off x="3530111" y="1695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164374</xdr:rowOff>
    </xdr:from>
    <xdr:to>
      <xdr:col>15</xdr:col>
      <xdr:colOff>50800</xdr:colOff>
      <xdr:row>93</xdr:row>
      <xdr:rowOff>27893</xdr:rowOff>
    </xdr:to>
    <xdr:cxnSp macro="">
      <xdr:nvCxnSpPr>
        <xdr:cNvPr id="241" name="直線コネクタ 240">
          <a:extLst>
            <a:ext uri="{FF2B5EF4-FFF2-40B4-BE49-F238E27FC236}">
              <a16:creationId xmlns:a16="http://schemas.microsoft.com/office/drawing/2014/main" xmlns="" id="{00000000-0008-0000-0700-0000F1000000}"/>
            </a:ext>
          </a:extLst>
        </xdr:cNvPr>
        <xdr:cNvCxnSpPr/>
      </xdr:nvCxnSpPr>
      <xdr:spPr>
        <a:xfrm>
          <a:off x="2019300" y="15594874"/>
          <a:ext cx="889000" cy="37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67610</xdr:rowOff>
    </xdr:from>
    <xdr:to>
      <xdr:col>15</xdr:col>
      <xdr:colOff>101600</xdr:colOff>
      <xdr:row>98</xdr:row>
      <xdr:rowOff>169210</xdr:rowOff>
    </xdr:to>
    <xdr:sp macro="" textlink="">
      <xdr:nvSpPr>
        <xdr:cNvPr id="242" name="フローチャート: 判断 241">
          <a:extLst>
            <a:ext uri="{FF2B5EF4-FFF2-40B4-BE49-F238E27FC236}">
              <a16:creationId xmlns:a16="http://schemas.microsoft.com/office/drawing/2014/main" xmlns="" id="{00000000-0008-0000-0700-0000F2000000}"/>
            </a:ext>
          </a:extLst>
        </xdr:cNvPr>
        <xdr:cNvSpPr/>
      </xdr:nvSpPr>
      <xdr:spPr>
        <a:xfrm>
          <a:off x="2857500" y="168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160337</xdr:rowOff>
    </xdr:from>
    <xdr:ext cx="534377" cy="259045"/>
    <xdr:sp macro="" textlink="">
      <xdr:nvSpPr>
        <xdr:cNvPr id="243" name="テキスト ボックス 242">
          <a:extLst>
            <a:ext uri="{FF2B5EF4-FFF2-40B4-BE49-F238E27FC236}">
              <a16:creationId xmlns:a16="http://schemas.microsoft.com/office/drawing/2014/main" xmlns="" id="{00000000-0008-0000-0700-0000F3000000}"/>
            </a:ext>
          </a:extLst>
        </xdr:cNvPr>
        <xdr:cNvSpPr txBox="1"/>
      </xdr:nvSpPr>
      <xdr:spPr>
        <a:xfrm>
          <a:off x="2641111" y="1696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164374</xdr:rowOff>
    </xdr:from>
    <xdr:to>
      <xdr:col>10</xdr:col>
      <xdr:colOff>114300</xdr:colOff>
      <xdr:row>94</xdr:row>
      <xdr:rowOff>62745</xdr:rowOff>
    </xdr:to>
    <xdr:cxnSp macro="">
      <xdr:nvCxnSpPr>
        <xdr:cNvPr id="244" name="直線コネクタ 243">
          <a:extLst>
            <a:ext uri="{FF2B5EF4-FFF2-40B4-BE49-F238E27FC236}">
              <a16:creationId xmlns:a16="http://schemas.microsoft.com/office/drawing/2014/main" xmlns="" id="{00000000-0008-0000-0700-0000F4000000}"/>
            </a:ext>
          </a:extLst>
        </xdr:cNvPr>
        <xdr:cNvCxnSpPr/>
      </xdr:nvCxnSpPr>
      <xdr:spPr>
        <a:xfrm flipV="1">
          <a:off x="1130300" y="15594874"/>
          <a:ext cx="889000" cy="58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73422</xdr:rowOff>
    </xdr:from>
    <xdr:to>
      <xdr:col>10</xdr:col>
      <xdr:colOff>165100</xdr:colOff>
      <xdr:row>99</xdr:row>
      <xdr:rowOff>3572</xdr:rowOff>
    </xdr:to>
    <xdr:sp macro="" textlink="">
      <xdr:nvSpPr>
        <xdr:cNvPr id="245" name="フローチャート: 判断 244">
          <a:extLst>
            <a:ext uri="{FF2B5EF4-FFF2-40B4-BE49-F238E27FC236}">
              <a16:creationId xmlns:a16="http://schemas.microsoft.com/office/drawing/2014/main" xmlns="" id="{00000000-0008-0000-0700-0000F5000000}"/>
            </a:ext>
          </a:extLst>
        </xdr:cNvPr>
        <xdr:cNvSpPr/>
      </xdr:nvSpPr>
      <xdr:spPr>
        <a:xfrm>
          <a:off x="1968500" y="1687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166149</xdr:rowOff>
    </xdr:from>
    <xdr:ext cx="534377" cy="259045"/>
    <xdr:sp macro="" textlink="">
      <xdr:nvSpPr>
        <xdr:cNvPr id="246" name="テキスト ボックス 245">
          <a:extLst>
            <a:ext uri="{FF2B5EF4-FFF2-40B4-BE49-F238E27FC236}">
              <a16:creationId xmlns:a16="http://schemas.microsoft.com/office/drawing/2014/main" xmlns="" id="{00000000-0008-0000-0700-0000F6000000}"/>
            </a:ext>
          </a:extLst>
        </xdr:cNvPr>
        <xdr:cNvSpPr txBox="1"/>
      </xdr:nvSpPr>
      <xdr:spPr>
        <a:xfrm>
          <a:off x="1752111" y="1696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66602</xdr:rowOff>
    </xdr:from>
    <xdr:to>
      <xdr:col>6</xdr:col>
      <xdr:colOff>38100</xdr:colOff>
      <xdr:row>98</xdr:row>
      <xdr:rowOff>168202</xdr:rowOff>
    </xdr:to>
    <xdr:sp macro="" textlink="">
      <xdr:nvSpPr>
        <xdr:cNvPr id="247" name="フローチャート: 判断 246">
          <a:extLst>
            <a:ext uri="{FF2B5EF4-FFF2-40B4-BE49-F238E27FC236}">
              <a16:creationId xmlns:a16="http://schemas.microsoft.com/office/drawing/2014/main" xmlns="" id="{00000000-0008-0000-0700-0000F7000000}"/>
            </a:ext>
          </a:extLst>
        </xdr:cNvPr>
        <xdr:cNvSpPr/>
      </xdr:nvSpPr>
      <xdr:spPr>
        <a:xfrm>
          <a:off x="1079500" y="16868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159329</xdr:rowOff>
    </xdr:from>
    <xdr:ext cx="534377" cy="259045"/>
    <xdr:sp macro="" textlink="">
      <xdr:nvSpPr>
        <xdr:cNvPr id="248" name="テキスト ボックス 247">
          <a:extLst>
            <a:ext uri="{FF2B5EF4-FFF2-40B4-BE49-F238E27FC236}">
              <a16:creationId xmlns:a16="http://schemas.microsoft.com/office/drawing/2014/main" xmlns="" id="{00000000-0008-0000-0700-0000F8000000}"/>
            </a:ext>
          </a:extLst>
        </xdr:cNvPr>
        <xdr:cNvSpPr txBox="1"/>
      </xdr:nvSpPr>
      <xdr:spPr>
        <a:xfrm>
          <a:off x="863111" y="1696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202</xdr:rowOff>
    </xdr:from>
    <xdr:to>
      <xdr:col>24</xdr:col>
      <xdr:colOff>114300</xdr:colOff>
      <xdr:row>91</xdr:row>
      <xdr:rowOff>101802</xdr:rowOff>
    </xdr:to>
    <xdr:sp macro="" textlink="">
      <xdr:nvSpPr>
        <xdr:cNvPr id="254" name="楕円 253">
          <a:extLst>
            <a:ext uri="{FF2B5EF4-FFF2-40B4-BE49-F238E27FC236}">
              <a16:creationId xmlns:a16="http://schemas.microsoft.com/office/drawing/2014/main" xmlns="" id="{00000000-0008-0000-0700-0000FE000000}"/>
            </a:ext>
          </a:extLst>
        </xdr:cNvPr>
        <xdr:cNvSpPr/>
      </xdr:nvSpPr>
      <xdr:spPr>
        <a:xfrm>
          <a:off x="4584700" y="1560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124679</xdr:rowOff>
    </xdr:from>
    <xdr:ext cx="690189" cy="259045"/>
    <xdr:sp macro="" textlink="">
      <xdr:nvSpPr>
        <xdr:cNvPr id="255" name="衛生費該当値テキスト">
          <a:extLst>
            <a:ext uri="{FF2B5EF4-FFF2-40B4-BE49-F238E27FC236}">
              <a16:creationId xmlns:a16="http://schemas.microsoft.com/office/drawing/2014/main" xmlns="" id="{00000000-0008-0000-0700-0000FF000000}"/>
            </a:ext>
          </a:extLst>
        </xdr:cNvPr>
        <xdr:cNvSpPr txBox="1"/>
      </xdr:nvSpPr>
      <xdr:spPr>
        <a:xfrm>
          <a:off x="4686300" y="155551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1,074,841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136723</xdr:rowOff>
    </xdr:from>
    <xdr:to>
      <xdr:col>20</xdr:col>
      <xdr:colOff>38100</xdr:colOff>
      <xdr:row>97</xdr:row>
      <xdr:rowOff>66873</xdr:rowOff>
    </xdr:to>
    <xdr:sp macro="" textlink="">
      <xdr:nvSpPr>
        <xdr:cNvPr id="256" name="楕円 255">
          <a:extLst>
            <a:ext uri="{FF2B5EF4-FFF2-40B4-BE49-F238E27FC236}">
              <a16:creationId xmlns:a16="http://schemas.microsoft.com/office/drawing/2014/main" xmlns="" id="{00000000-0008-0000-0700-000000010000}"/>
            </a:ext>
          </a:extLst>
        </xdr:cNvPr>
        <xdr:cNvSpPr/>
      </xdr:nvSpPr>
      <xdr:spPr>
        <a:xfrm>
          <a:off x="3746500" y="1659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83400</xdr:rowOff>
    </xdr:from>
    <xdr:ext cx="599010" cy="259045"/>
    <xdr:sp macro="" textlink="">
      <xdr:nvSpPr>
        <xdr:cNvPr id="257" name="テキスト ボックス 256">
          <a:extLst>
            <a:ext uri="{FF2B5EF4-FFF2-40B4-BE49-F238E27FC236}">
              <a16:creationId xmlns:a16="http://schemas.microsoft.com/office/drawing/2014/main" xmlns="" id="{00000000-0008-0000-0700-000001010000}"/>
            </a:ext>
          </a:extLst>
        </xdr:cNvPr>
        <xdr:cNvSpPr txBox="1"/>
      </xdr:nvSpPr>
      <xdr:spPr>
        <a:xfrm>
          <a:off x="3497795" y="16371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148543</xdr:rowOff>
    </xdr:from>
    <xdr:to>
      <xdr:col>15</xdr:col>
      <xdr:colOff>101600</xdr:colOff>
      <xdr:row>93</xdr:row>
      <xdr:rowOff>78693</xdr:rowOff>
    </xdr:to>
    <xdr:sp macro="" textlink="">
      <xdr:nvSpPr>
        <xdr:cNvPr id="258" name="楕円 257">
          <a:extLst>
            <a:ext uri="{FF2B5EF4-FFF2-40B4-BE49-F238E27FC236}">
              <a16:creationId xmlns:a16="http://schemas.microsoft.com/office/drawing/2014/main" xmlns="" id="{00000000-0008-0000-0700-000002010000}"/>
            </a:ext>
          </a:extLst>
        </xdr:cNvPr>
        <xdr:cNvSpPr/>
      </xdr:nvSpPr>
      <xdr:spPr>
        <a:xfrm>
          <a:off x="2857500" y="1592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95220</xdr:rowOff>
    </xdr:from>
    <xdr:ext cx="599010" cy="259045"/>
    <xdr:sp macro="" textlink="">
      <xdr:nvSpPr>
        <xdr:cNvPr id="259" name="テキスト ボックス 258">
          <a:extLst>
            <a:ext uri="{FF2B5EF4-FFF2-40B4-BE49-F238E27FC236}">
              <a16:creationId xmlns:a16="http://schemas.microsoft.com/office/drawing/2014/main" xmlns="" id="{00000000-0008-0000-0700-000003010000}"/>
            </a:ext>
          </a:extLst>
        </xdr:cNvPr>
        <xdr:cNvSpPr txBox="1"/>
      </xdr:nvSpPr>
      <xdr:spPr>
        <a:xfrm>
          <a:off x="2608795" y="15697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113574</xdr:rowOff>
    </xdr:from>
    <xdr:to>
      <xdr:col>10</xdr:col>
      <xdr:colOff>165100</xdr:colOff>
      <xdr:row>91</xdr:row>
      <xdr:rowOff>43724</xdr:rowOff>
    </xdr:to>
    <xdr:sp macro="" textlink="">
      <xdr:nvSpPr>
        <xdr:cNvPr id="260" name="楕円 259">
          <a:extLst>
            <a:ext uri="{FF2B5EF4-FFF2-40B4-BE49-F238E27FC236}">
              <a16:creationId xmlns:a16="http://schemas.microsoft.com/office/drawing/2014/main" xmlns="" id="{00000000-0008-0000-0700-000004010000}"/>
            </a:ext>
          </a:extLst>
        </xdr:cNvPr>
        <xdr:cNvSpPr/>
      </xdr:nvSpPr>
      <xdr:spPr>
        <a:xfrm>
          <a:off x="1968500" y="15544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89</xdr:row>
      <xdr:rowOff>60251</xdr:rowOff>
    </xdr:from>
    <xdr:ext cx="690189" cy="259045"/>
    <xdr:sp macro="" textlink="">
      <xdr:nvSpPr>
        <xdr:cNvPr id="261" name="テキスト ボックス 260">
          <a:extLst>
            <a:ext uri="{FF2B5EF4-FFF2-40B4-BE49-F238E27FC236}">
              <a16:creationId xmlns:a16="http://schemas.microsoft.com/office/drawing/2014/main" xmlns="" id="{00000000-0008-0000-0700-000005010000}"/>
            </a:ext>
          </a:extLst>
        </xdr:cNvPr>
        <xdr:cNvSpPr txBox="1"/>
      </xdr:nvSpPr>
      <xdr:spPr>
        <a:xfrm>
          <a:off x="1674205" y="153193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11945</xdr:rowOff>
    </xdr:from>
    <xdr:to>
      <xdr:col>6</xdr:col>
      <xdr:colOff>38100</xdr:colOff>
      <xdr:row>94</xdr:row>
      <xdr:rowOff>113545</xdr:rowOff>
    </xdr:to>
    <xdr:sp macro="" textlink="">
      <xdr:nvSpPr>
        <xdr:cNvPr id="262" name="楕円 261">
          <a:extLst>
            <a:ext uri="{FF2B5EF4-FFF2-40B4-BE49-F238E27FC236}">
              <a16:creationId xmlns:a16="http://schemas.microsoft.com/office/drawing/2014/main" xmlns="" id="{00000000-0008-0000-0700-000006010000}"/>
            </a:ext>
          </a:extLst>
        </xdr:cNvPr>
        <xdr:cNvSpPr/>
      </xdr:nvSpPr>
      <xdr:spPr>
        <a:xfrm>
          <a:off x="1079500" y="1612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130072</xdr:rowOff>
    </xdr:from>
    <xdr:ext cx="599010" cy="259045"/>
    <xdr:sp macro="" textlink="">
      <xdr:nvSpPr>
        <xdr:cNvPr id="263" name="テキスト ボックス 262">
          <a:extLst>
            <a:ext uri="{FF2B5EF4-FFF2-40B4-BE49-F238E27FC236}">
              <a16:creationId xmlns:a16="http://schemas.microsoft.com/office/drawing/2014/main" xmlns="" id="{00000000-0008-0000-0700-000007010000}"/>
            </a:ext>
          </a:extLst>
        </xdr:cNvPr>
        <xdr:cNvSpPr txBox="1"/>
      </xdr:nvSpPr>
      <xdr:spPr>
        <a:xfrm>
          <a:off x="830795" y="15903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xmlns=""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xmlns=""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xmlns=""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xmlns=""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xmlns=""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xmlns=""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xmlns=""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xmlns=""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xmlns=""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xmlns=""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xmlns=""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xmlns=""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xmlns=""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7" name="テキスト ボックス 276">
          <a:extLst>
            <a:ext uri="{FF2B5EF4-FFF2-40B4-BE49-F238E27FC236}">
              <a16:creationId xmlns:a16="http://schemas.microsoft.com/office/drawing/2014/main" xmlns="" id="{00000000-0008-0000-0700-000015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xmlns=""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a:extLst>
            <a:ext uri="{FF2B5EF4-FFF2-40B4-BE49-F238E27FC236}">
              <a16:creationId xmlns:a16="http://schemas.microsoft.com/office/drawing/2014/main" xmlns="" id="{00000000-0008-0000-0700-000017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xmlns=""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a:extLst>
            <a:ext uri="{FF2B5EF4-FFF2-40B4-BE49-F238E27FC236}">
              <a16:creationId xmlns:a16="http://schemas.microsoft.com/office/drawing/2014/main" xmlns="" id="{00000000-0008-0000-0700-000019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xmlns=""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xmlns=""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xmlns=""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85979</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xmlns="" id="{00000000-0008-0000-0700-00001D010000}"/>
            </a:ext>
          </a:extLst>
        </xdr:cNvPr>
        <xdr:cNvCxnSpPr/>
      </xdr:nvCxnSpPr>
      <xdr:spPr>
        <a:xfrm flipV="1">
          <a:off x="10475595" y="5400929"/>
          <a:ext cx="1270" cy="125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148150</xdr:rowOff>
    </xdr:from>
    <xdr:ext cx="249299" cy="259045"/>
    <xdr:sp macro="" textlink="">
      <xdr:nvSpPr>
        <xdr:cNvPr id="286" name="労働費最小値テキスト">
          <a:extLst>
            <a:ext uri="{FF2B5EF4-FFF2-40B4-BE49-F238E27FC236}">
              <a16:creationId xmlns:a16="http://schemas.microsoft.com/office/drawing/2014/main" xmlns="" id="{00000000-0008-0000-0700-00001E010000}"/>
            </a:ext>
          </a:extLst>
        </xdr:cNvPr>
        <xdr:cNvSpPr txBox="1"/>
      </xdr:nvSpPr>
      <xdr:spPr>
        <a:xfrm>
          <a:off x="10528300" y="66632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xmlns=""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32656</xdr:rowOff>
    </xdr:from>
    <xdr:ext cx="534377" cy="259045"/>
    <xdr:sp macro="" textlink="">
      <xdr:nvSpPr>
        <xdr:cNvPr id="288" name="労働費最大値テキスト">
          <a:extLst>
            <a:ext uri="{FF2B5EF4-FFF2-40B4-BE49-F238E27FC236}">
              <a16:creationId xmlns:a16="http://schemas.microsoft.com/office/drawing/2014/main" xmlns="" id="{00000000-0008-0000-0700-000020010000}"/>
            </a:ext>
          </a:extLst>
        </xdr:cNvPr>
        <xdr:cNvSpPr txBox="1"/>
      </xdr:nvSpPr>
      <xdr:spPr>
        <a:xfrm>
          <a:off x="10528300" y="517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85979</xdr:rowOff>
    </xdr:from>
    <xdr:to>
      <xdr:col>55</xdr:col>
      <xdr:colOff>88900</xdr:colOff>
      <xdr:row>31</xdr:row>
      <xdr:rowOff>85979</xdr:rowOff>
    </xdr:to>
    <xdr:cxnSp macro="">
      <xdr:nvCxnSpPr>
        <xdr:cNvPr id="289" name="直線コネクタ 288">
          <a:extLst>
            <a:ext uri="{FF2B5EF4-FFF2-40B4-BE49-F238E27FC236}">
              <a16:creationId xmlns:a16="http://schemas.microsoft.com/office/drawing/2014/main" xmlns="" id="{00000000-0008-0000-0700-000021010000}"/>
            </a:ext>
          </a:extLst>
        </xdr:cNvPr>
        <xdr:cNvCxnSpPr/>
      </xdr:nvCxnSpPr>
      <xdr:spPr>
        <a:xfrm>
          <a:off x="10388600" y="5400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134351</xdr:rowOff>
    </xdr:from>
    <xdr:to>
      <xdr:col>55</xdr:col>
      <xdr:colOff>0</xdr:colOff>
      <xdr:row>38</xdr:row>
      <xdr:rowOff>134900</xdr:rowOff>
    </xdr:to>
    <xdr:cxnSp macro="">
      <xdr:nvCxnSpPr>
        <xdr:cNvPr id="290" name="直線コネクタ 289">
          <a:extLst>
            <a:ext uri="{FF2B5EF4-FFF2-40B4-BE49-F238E27FC236}">
              <a16:creationId xmlns:a16="http://schemas.microsoft.com/office/drawing/2014/main" xmlns="" id="{00000000-0008-0000-0700-000022010000}"/>
            </a:ext>
          </a:extLst>
        </xdr:cNvPr>
        <xdr:cNvCxnSpPr/>
      </xdr:nvCxnSpPr>
      <xdr:spPr>
        <a:xfrm>
          <a:off x="9639300" y="6649451"/>
          <a:ext cx="8382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65600</xdr:rowOff>
    </xdr:from>
    <xdr:ext cx="469744" cy="259045"/>
    <xdr:sp macro="" textlink="">
      <xdr:nvSpPr>
        <xdr:cNvPr id="291" name="労働費平均値テキスト">
          <a:extLst>
            <a:ext uri="{FF2B5EF4-FFF2-40B4-BE49-F238E27FC236}">
              <a16:creationId xmlns:a16="http://schemas.microsoft.com/office/drawing/2014/main" xmlns="" id="{00000000-0008-0000-0700-000023010000}"/>
            </a:ext>
          </a:extLst>
        </xdr:cNvPr>
        <xdr:cNvSpPr txBox="1"/>
      </xdr:nvSpPr>
      <xdr:spPr>
        <a:xfrm>
          <a:off x="10528300" y="64092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42723</xdr:rowOff>
    </xdr:from>
    <xdr:to>
      <xdr:col>55</xdr:col>
      <xdr:colOff>50800</xdr:colOff>
      <xdr:row>38</xdr:row>
      <xdr:rowOff>144323</xdr:rowOff>
    </xdr:to>
    <xdr:sp macro="" textlink="">
      <xdr:nvSpPr>
        <xdr:cNvPr id="292" name="フローチャート: 判断 291">
          <a:extLst>
            <a:ext uri="{FF2B5EF4-FFF2-40B4-BE49-F238E27FC236}">
              <a16:creationId xmlns:a16="http://schemas.microsoft.com/office/drawing/2014/main" xmlns="" id="{00000000-0008-0000-0700-000024010000}"/>
            </a:ext>
          </a:extLst>
        </xdr:cNvPr>
        <xdr:cNvSpPr/>
      </xdr:nvSpPr>
      <xdr:spPr>
        <a:xfrm>
          <a:off x="104267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134351</xdr:rowOff>
    </xdr:from>
    <xdr:to>
      <xdr:col>50</xdr:col>
      <xdr:colOff>114300</xdr:colOff>
      <xdr:row>38</xdr:row>
      <xdr:rowOff>134351</xdr:rowOff>
    </xdr:to>
    <xdr:cxnSp macro="">
      <xdr:nvCxnSpPr>
        <xdr:cNvPr id="293" name="直線コネクタ 292">
          <a:extLst>
            <a:ext uri="{FF2B5EF4-FFF2-40B4-BE49-F238E27FC236}">
              <a16:creationId xmlns:a16="http://schemas.microsoft.com/office/drawing/2014/main" xmlns="" id="{00000000-0008-0000-0700-000025010000}"/>
            </a:ext>
          </a:extLst>
        </xdr:cNvPr>
        <xdr:cNvCxnSpPr/>
      </xdr:nvCxnSpPr>
      <xdr:spPr>
        <a:xfrm>
          <a:off x="8750300" y="66494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50998</xdr:rowOff>
    </xdr:from>
    <xdr:to>
      <xdr:col>50</xdr:col>
      <xdr:colOff>165100</xdr:colOff>
      <xdr:row>38</xdr:row>
      <xdr:rowOff>152598</xdr:rowOff>
    </xdr:to>
    <xdr:sp macro="" textlink="">
      <xdr:nvSpPr>
        <xdr:cNvPr id="294" name="フローチャート: 判断 293">
          <a:extLst>
            <a:ext uri="{FF2B5EF4-FFF2-40B4-BE49-F238E27FC236}">
              <a16:creationId xmlns:a16="http://schemas.microsoft.com/office/drawing/2014/main" xmlns="" id="{00000000-0008-0000-0700-000026010000}"/>
            </a:ext>
          </a:extLst>
        </xdr:cNvPr>
        <xdr:cNvSpPr/>
      </xdr:nvSpPr>
      <xdr:spPr>
        <a:xfrm>
          <a:off x="9588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169125</xdr:rowOff>
    </xdr:from>
    <xdr:ext cx="378565" cy="259045"/>
    <xdr:sp macro="" textlink="">
      <xdr:nvSpPr>
        <xdr:cNvPr id="295" name="テキスト ボックス 294">
          <a:extLst>
            <a:ext uri="{FF2B5EF4-FFF2-40B4-BE49-F238E27FC236}">
              <a16:creationId xmlns:a16="http://schemas.microsoft.com/office/drawing/2014/main" xmlns="" id="{00000000-0008-0000-0700-000027010000}"/>
            </a:ext>
          </a:extLst>
        </xdr:cNvPr>
        <xdr:cNvSpPr txBox="1"/>
      </xdr:nvSpPr>
      <xdr:spPr>
        <a:xfrm>
          <a:off x="9450017" y="6341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134259</xdr:rowOff>
    </xdr:from>
    <xdr:to>
      <xdr:col>45</xdr:col>
      <xdr:colOff>177800</xdr:colOff>
      <xdr:row>38</xdr:row>
      <xdr:rowOff>134351</xdr:rowOff>
    </xdr:to>
    <xdr:cxnSp macro="">
      <xdr:nvCxnSpPr>
        <xdr:cNvPr id="296" name="直線コネクタ 295">
          <a:extLst>
            <a:ext uri="{FF2B5EF4-FFF2-40B4-BE49-F238E27FC236}">
              <a16:creationId xmlns:a16="http://schemas.microsoft.com/office/drawing/2014/main" xmlns="" id="{00000000-0008-0000-0700-000028010000}"/>
            </a:ext>
          </a:extLst>
        </xdr:cNvPr>
        <xdr:cNvCxnSpPr/>
      </xdr:nvCxnSpPr>
      <xdr:spPr>
        <a:xfrm>
          <a:off x="7861300" y="6649359"/>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41534</xdr:rowOff>
    </xdr:from>
    <xdr:to>
      <xdr:col>46</xdr:col>
      <xdr:colOff>38100</xdr:colOff>
      <xdr:row>38</xdr:row>
      <xdr:rowOff>143134</xdr:rowOff>
    </xdr:to>
    <xdr:sp macro="" textlink="">
      <xdr:nvSpPr>
        <xdr:cNvPr id="297" name="フローチャート: 判断 296">
          <a:extLst>
            <a:ext uri="{FF2B5EF4-FFF2-40B4-BE49-F238E27FC236}">
              <a16:creationId xmlns:a16="http://schemas.microsoft.com/office/drawing/2014/main" xmlns="" id="{00000000-0008-0000-0700-000029010000}"/>
            </a:ext>
          </a:extLst>
        </xdr:cNvPr>
        <xdr:cNvSpPr/>
      </xdr:nvSpPr>
      <xdr:spPr>
        <a:xfrm>
          <a:off x="8699500" y="655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159661</xdr:rowOff>
    </xdr:from>
    <xdr:ext cx="469744" cy="259045"/>
    <xdr:sp macro="" textlink="">
      <xdr:nvSpPr>
        <xdr:cNvPr id="298" name="テキスト ボックス 297">
          <a:extLst>
            <a:ext uri="{FF2B5EF4-FFF2-40B4-BE49-F238E27FC236}">
              <a16:creationId xmlns:a16="http://schemas.microsoft.com/office/drawing/2014/main" xmlns="" id="{00000000-0008-0000-0700-00002A010000}"/>
            </a:ext>
          </a:extLst>
        </xdr:cNvPr>
        <xdr:cNvSpPr txBox="1"/>
      </xdr:nvSpPr>
      <xdr:spPr>
        <a:xfrm>
          <a:off x="8515428" y="633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134168</xdr:rowOff>
    </xdr:from>
    <xdr:to>
      <xdr:col>41</xdr:col>
      <xdr:colOff>50800</xdr:colOff>
      <xdr:row>38</xdr:row>
      <xdr:rowOff>134259</xdr:rowOff>
    </xdr:to>
    <xdr:cxnSp macro="">
      <xdr:nvCxnSpPr>
        <xdr:cNvPr id="299" name="直線コネクタ 298">
          <a:extLst>
            <a:ext uri="{FF2B5EF4-FFF2-40B4-BE49-F238E27FC236}">
              <a16:creationId xmlns:a16="http://schemas.microsoft.com/office/drawing/2014/main" xmlns="" id="{00000000-0008-0000-0700-00002B010000}"/>
            </a:ext>
          </a:extLst>
        </xdr:cNvPr>
        <xdr:cNvCxnSpPr/>
      </xdr:nvCxnSpPr>
      <xdr:spPr>
        <a:xfrm>
          <a:off x="6972300" y="6649268"/>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34219</xdr:rowOff>
    </xdr:from>
    <xdr:to>
      <xdr:col>41</xdr:col>
      <xdr:colOff>101600</xdr:colOff>
      <xdr:row>38</xdr:row>
      <xdr:rowOff>135819</xdr:rowOff>
    </xdr:to>
    <xdr:sp macro="" textlink="">
      <xdr:nvSpPr>
        <xdr:cNvPr id="300" name="フローチャート: 判断 299">
          <a:extLst>
            <a:ext uri="{FF2B5EF4-FFF2-40B4-BE49-F238E27FC236}">
              <a16:creationId xmlns:a16="http://schemas.microsoft.com/office/drawing/2014/main" xmlns="" id="{00000000-0008-0000-0700-00002C010000}"/>
            </a:ext>
          </a:extLst>
        </xdr:cNvPr>
        <xdr:cNvSpPr/>
      </xdr:nvSpPr>
      <xdr:spPr>
        <a:xfrm>
          <a:off x="7810500" y="6549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152346</xdr:rowOff>
    </xdr:from>
    <xdr:ext cx="469744" cy="259045"/>
    <xdr:sp macro="" textlink="">
      <xdr:nvSpPr>
        <xdr:cNvPr id="301" name="テキスト ボックス 300">
          <a:extLst>
            <a:ext uri="{FF2B5EF4-FFF2-40B4-BE49-F238E27FC236}">
              <a16:creationId xmlns:a16="http://schemas.microsoft.com/office/drawing/2014/main" xmlns="" id="{00000000-0008-0000-0700-00002D010000}"/>
            </a:ext>
          </a:extLst>
        </xdr:cNvPr>
        <xdr:cNvSpPr txBox="1"/>
      </xdr:nvSpPr>
      <xdr:spPr>
        <a:xfrm>
          <a:off x="7626428" y="6324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32893</xdr:rowOff>
    </xdr:from>
    <xdr:to>
      <xdr:col>36</xdr:col>
      <xdr:colOff>165100</xdr:colOff>
      <xdr:row>38</xdr:row>
      <xdr:rowOff>134493</xdr:rowOff>
    </xdr:to>
    <xdr:sp macro="" textlink="">
      <xdr:nvSpPr>
        <xdr:cNvPr id="302" name="フローチャート: 判断 301">
          <a:extLst>
            <a:ext uri="{FF2B5EF4-FFF2-40B4-BE49-F238E27FC236}">
              <a16:creationId xmlns:a16="http://schemas.microsoft.com/office/drawing/2014/main" xmlns="" id="{00000000-0008-0000-0700-00002E010000}"/>
            </a:ext>
          </a:extLst>
        </xdr:cNvPr>
        <xdr:cNvSpPr/>
      </xdr:nvSpPr>
      <xdr:spPr>
        <a:xfrm>
          <a:off x="69215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151020</xdr:rowOff>
    </xdr:from>
    <xdr:ext cx="469744" cy="259045"/>
    <xdr:sp macro="" textlink="">
      <xdr:nvSpPr>
        <xdr:cNvPr id="303" name="テキスト ボックス 302">
          <a:extLst>
            <a:ext uri="{FF2B5EF4-FFF2-40B4-BE49-F238E27FC236}">
              <a16:creationId xmlns:a16="http://schemas.microsoft.com/office/drawing/2014/main" xmlns="" id="{00000000-0008-0000-0700-00002F010000}"/>
            </a:ext>
          </a:extLst>
        </xdr:cNvPr>
        <xdr:cNvSpPr txBox="1"/>
      </xdr:nvSpPr>
      <xdr:spPr>
        <a:xfrm>
          <a:off x="6737428" y="6323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84100</xdr:rowOff>
    </xdr:from>
    <xdr:to>
      <xdr:col>55</xdr:col>
      <xdr:colOff>50800</xdr:colOff>
      <xdr:row>39</xdr:row>
      <xdr:rowOff>14250</xdr:rowOff>
    </xdr:to>
    <xdr:sp macro="" textlink="">
      <xdr:nvSpPr>
        <xdr:cNvPr id="309" name="楕円 308">
          <a:extLst>
            <a:ext uri="{FF2B5EF4-FFF2-40B4-BE49-F238E27FC236}">
              <a16:creationId xmlns:a16="http://schemas.microsoft.com/office/drawing/2014/main" xmlns="" id="{00000000-0008-0000-0700-000035010000}"/>
            </a:ext>
          </a:extLst>
        </xdr:cNvPr>
        <xdr:cNvSpPr/>
      </xdr:nvSpPr>
      <xdr:spPr>
        <a:xfrm>
          <a:off x="10426700" y="659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21150</xdr:rowOff>
    </xdr:from>
    <xdr:ext cx="378565" cy="259045"/>
    <xdr:sp macro="" textlink="">
      <xdr:nvSpPr>
        <xdr:cNvPr id="310" name="労働費該当値テキスト">
          <a:extLst>
            <a:ext uri="{FF2B5EF4-FFF2-40B4-BE49-F238E27FC236}">
              <a16:creationId xmlns:a16="http://schemas.microsoft.com/office/drawing/2014/main" xmlns="" id="{00000000-0008-0000-0700-000036010000}"/>
            </a:ext>
          </a:extLst>
        </xdr:cNvPr>
        <xdr:cNvSpPr txBox="1"/>
      </xdr:nvSpPr>
      <xdr:spPr>
        <a:xfrm>
          <a:off x="10528300" y="6536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83551</xdr:rowOff>
    </xdr:from>
    <xdr:to>
      <xdr:col>50</xdr:col>
      <xdr:colOff>165100</xdr:colOff>
      <xdr:row>39</xdr:row>
      <xdr:rowOff>13701</xdr:rowOff>
    </xdr:to>
    <xdr:sp macro="" textlink="">
      <xdr:nvSpPr>
        <xdr:cNvPr id="311" name="楕円 310">
          <a:extLst>
            <a:ext uri="{FF2B5EF4-FFF2-40B4-BE49-F238E27FC236}">
              <a16:creationId xmlns:a16="http://schemas.microsoft.com/office/drawing/2014/main" xmlns="" id="{00000000-0008-0000-0700-000037010000}"/>
            </a:ext>
          </a:extLst>
        </xdr:cNvPr>
        <xdr:cNvSpPr/>
      </xdr:nvSpPr>
      <xdr:spPr>
        <a:xfrm>
          <a:off x="9588500" y="659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4828</xdr:rowOff>
    </xdr:from>
    <xdr:ext cx="378565" cy="259045"/>
    <xdr:sp macro="" textlink="">
      <xdr:nvSpPr>
        <xdr:cNvPr id="312" name="テキスト ボックス 311">
          <a:extLst>
            <a:ext uri="{FF2B5EF4-FFF2-40B4-BE49-F238E27FC236}">
              <a16:creationId xmlns:a16="http://schemas.microsoft.com/office/drawing/2014/main" xmlns="" id="{00000000-0008-0000-0700-000038010000}"/>
            </a:ext>
          </a:extLst>
        </xdr:cNvPr>
        <xdr:cNvSpPr txBox="1"/>
      </xdr:nvSpPr>
      <xdr:spPr>
        <a:xfrm>
          <a:off x="9450017" y="6691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83551</xdr:rowOff>
    </xdr:from>
    <xdr:to>
      <xdr:col>46</xdr:col>
      <xdr:colOff>38100</xdr:colOff>
      <xdr:row>39</xdr:row>
      <xdr:rowOff>13701</xdr:rowOff>
    </xdr:to>
    <xdr:sp macro="" textlink="">
      <xdr:nvSpPr>
        <xdr:cNvPr id="313" name="楕円 312">
          <a:extLst>
            <a:ext uri="{FF2B5EF4-FFF2-40B4-BE49-F238E27FC236}">
              <a16:creationId xmlns:a16="http://schemas.microsoft.com/office/drawing/2014/main" xmlns="" id="{00000000-0008-0000-0700-000039010000}"/>
            </a:ext>
          </a:extLst>
        </xdr:cNvPr>
        <xdr:cNvSpPr/>
      </xdr:nvSpPr>
      <xdr:spPr>
        <a:xfrm>
          <a:off x="8699500" y="659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4828</xdr:rowOff>
    </xdr:from>
    <xdr:ext cx="378565" cy="259045"/>
    <xdr:sp macro="" textlink="">
      <xdr:nvSpPr>
        <xdr:cNvPr id="314" name="テキスト ボックス 313">
          <a:extLst>
            <a:ext uri="{FF2B5EF4-FFF2-40B4-BE49-F238E27FC236}">
              <a16:creationId xmlns:a16="http://schemas.microsoft.com/office/drawing/2014/main" xmlns="" id="{00000000-0008-0000-0700-00003A010000}"/>
            </a:ext>
          </a:extLst>
        </xdr:cNvPr>
        <xdr:cNvSpPr txBox="1"/>
      </xdr:nvSpPr>
      <xdr:spPr>
        <a:xfrm>
          <a:off x="8561017" y="6691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83459</xdr:rowOff>
    </xdr:from>
    <xdr:to>
      <xdr:col>41</xdr:col>
      <xdr:colOff>101600</xdr:colOff>
      <xdr:row>39</xdr:row>
      <xdr:rowOff>13609</xdr:rowOff>
    </xdr:to>
    <xdr:sp macro="" textlink="">
      <xdr:nvSpPr>
        <xdr:cNvPr id="315" name="楕円 314">
          <a:extLst>
            <a:ext uri="{FF2B5EF4-FFF2-40B4-BE49-F238E27FC236}">
              <a16:creationId xmlns:a16="http://schemas.microsoft.com/office/drawing/2014/main" xmlns="" id="{00000000-0008-0000-0700-00003B010000}"/>
            </a:ext>
          </a:extLst>
        </xdr:cNvPr>
        <xdr:cNvSpPr/>
      </xdr:nvSpPr>
      <xdr:spPr>
        <a:xfrm>
          <a:off x="7810500" y="659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4736</xdr:rowOff>
    </xdr:from>
    <xdr:ext cx="378565" cy="259045"/>
    <xdr:sp macro="" textlink="">
      <xdr:nvSpPr>
        <xdr:cNvPr id="316" name="テキスト ボックス 315">
          <a:extLst>
            <a:ext uri="{FF2B5EF4-FFF2-40B4-BE49-F238E27FC236}">
              <a16:creationId xmlns:a16="http://schemas.microsoft.com/office/drawing/2014/main" xmlns="" id="{00000000-0008-0000-0700-00003C010000}"/>
            </a:ext>
          </a:extLst>
        </xdr:cNvPr>
        <xdr:cNvSpPr txBox="1"/>
      </xdr:nvSpPr>
      <xdr:spPr>
        <a:xfrm>
          <a:off x="7672017" y="6691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83368</xdr:rowOff>
    </xdr:from>
    <xdr:to>
      <xdr:col>36</xdr:col>
      <xdr:colOff>165100</xdr:colOff>
      <xdr:row>39</xdr:row>
      <xdr:rowOff>13518</xdr:rowOff>
    </xdr:to>
    <xdr:sp macro="" textlink="">
      <xdr:nvSpPr>
        <xdr:cNvPr id="317" name="楕円 316">
          <a:extLst>
            <a:ext uri="{FF2B5EF4-FFF2-40B4-BE49-F238E27FC236}">
              <a16:creationId xmlns:a16="http://schemas.microsoft.com/office/drawing/2014/main" xmlns="" id="{00000000-0008-0000-0700-00003D010000}"/>
            </a:ext>
          </a:extLst>
        </xdr:cNvPr>
        <xdr:cNvSpPr/>
      </xdr:nvSpPr>
      <xdr:spPr>
        <a:xfrm>
          <a:off x="6921500" y="659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4645</xdr:rowOff>
    </xdr:from>
    <xdr:ext cx="378565" cy="259045"/>
    <xdr:sp macro="" textlink="">
      <xdr:nvSpPr>
        <xdr:cNvPr id="318" name="テキスト ボックス 317">
          <a:extLst>
            <a:ext uri="{FF2B5EF4-FFF2-40B4-BE49-F238E27FC236}">
              <a16:creationId xmlns:a16="http://schemas.microsoft.com/office/drawing/2014/main" xmlns="" id="{00000000-0008-0000-0700-00003E010000}"/>
            </a:ext>
          </a:extLst>
        </xdr:cNvPr>
        <xdr:cNvSpPr txBox="1"/>
      </xdr:nvSpPr>
      <xdr:spPr>
        <a:xfrm>
          <a:off x="6783017" y="66911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xmlns=""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xmlns=""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xmlns=""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xmlns=""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xmlns=""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xmlns=""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xmlns=""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xmlns=""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xmlns=""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xmlns=""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xmlns=""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xmlns=""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xmlns=""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xmlns=""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xmlns=""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xmlns=""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xmlns=""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xmlns=""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xmlns=""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xmlns=""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xmlns=""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xmlns=""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xmlns=""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71867</xdr:rowOff>
    </xdr:from>
    <xdr:to>
      <xdr:col>54</xdr:col>
      <xdr:colOff>189865</xdr:colOff>
      <xdr:row>59</xdr:row>
      <xdr:rowOff>36293</xdr:rowOff>
    </xdr:to>
    <xdr:cxnSp macro="">
      <xdr:nvCxnSpPr>
        <xdr:cNvPr id="342" name="直線コネクタ 341">
          <a:extLst>
            <a:ext uri="{FF2B5EF4-FFF2-40B4-BE49-F238E27FC236}">
              <a16:creationId xmlns:a16="http://schemas.microsoft.com/office/drawing/2014/main" xmlns="" id="{00000000-0008-0000-0700-000056010000}"/>
            </a:ext>
          </a:extLst>
        </xdr:cNvPr>
        <xdr:cNvCxnSpPr/>
      </xdr:nvCxnSpPr>
      <xdr:spPr>
        <a:xfrm flipV="1">
          <a:off x="10475595" y="8815817"/>
          <a:ext cx="1270" cy="1336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40120</xdr:rowOff>
    </xdr:from>
    <xdr:ext cx="469744" cy="259045"/>
    <xdr:sp macro="" textlink="">
      <xdr:nvSpPr>
        <xdr:cNvPr id="343" name="農林水産業費最小値テキスト">
          <a:extLst>
            <a:ext uri="{FF2B5EF4-FFF2-40B4-BE49-F238E27FC236}">
              <a16:creationId xmlns:a16="http://schemas.microsoft.com/office/drawing/2014/main" xmlns="" id="{00000000-0008-0000-0700-000057010000}"/>
            </a:ext>
          </a:extLst>
        </xdr:cNvPr>
        <xdr:cNvSpPr txBox="1"/>
      </xdr:nvSpPr>
      <xdr:spPr>
        <a:xfrm>
          <a:off x="10528300" y="10155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36293</xdr:rowOff>
    </xdr:from>
    <xdr:to>
      <xdr:col>55</xdr:col>
      <xdr:colOff>88900</xdr:colOff>
      <xdr:row>59</xdr:row>
      <xdr:rowOff>36293</xdr:rowOff>
    </xdr:to>
    <xdr:cxnSp macro="">
      <xdr:nvCxnSpPr>
        <xdr:cNvPr id="344" name="直線コネクタ 343">
          <a:extLst>
            <a:ext uri="{FF2B5EF4-FFF2-40B4-BE49-F238E27FC236}">
              <a16:creationId xmlns:a16="http://schemas.microsoft.com/office/drawing/2014/main" xmlns="" id="{00000000-0008-0000-0700-000058010000}"/>
            </a:ext>
          </a:extLst>
        </xdr:cNvPr>
        <xdr:cNvCxnSpPr/>
      </xdr:nvCxnSpPr>
      <xdr:spPr>
        <a:xfrm>
          <a:off x="10388600" y="1015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18544</xdr:rowOff>
    </xdr:from>
    <xdr:ext cx="599010" cy="259045"/>
    <xdr:sp macro="" textlink="">
      <xdr:nvSpPr>
        <xdr:cNvPr id="345" name="農林水産業費最大値テキスト">
          <a:extLst>
            <a:ext uri="{FF2B5EF4-FFF2-40B4-BE49-F238E27FC236}">
              <a16:creationId xmlns:a16="http://schemas.microsoft.com/office/drawing/2014/main" xmlns="" id="{00000000-0008-0000-0700-000059010000}"/>
            </a:ext>
          </a:extLst>
        </xdr:cNvPr>
        <xdr:cNvSpPr txBox="1"/>
      </xdr:nvSpPr>
      <xdr:spPr>
        <a:xfrm>
          <a:off x="10528300" y="8591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352,804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71867</xdr:rowOff>
    </xdr:from>
    <xdr:to>
      <xdr:col>55</xdr:col>
      <xdr:colOff>88900</xdr:colOff>
      <xdr:row>51</xdr:row>
      <xdr:rowOff>71867</xdr:rowOff>
    </xdr:to>
    <xdr:cxnSp macro="">
      <xdr:nvCxnSpPr>
        <xdr:cNvPr id="346" name="直線コネクタ 345">
          <a:extLst>
            <a:ext uri="{FF2B5EF4-FFF2-40B4-BE49-F238E27FC236}">
              <a16:creationId xmlns:a16="http://schemas.microsoft.com/office/drawing/2014/main" xmlns="" id="{00000000-0008-0000-0700-00005A010000}"/>
            </a:ext>
          </a:extLst>
        </xdr:cNvPr>
        <xdr:cNvCxnSpPr/>
      </xdr:nvCxnSpPr>
      <xdr:spPr>
        <a:xfrm>
          <a:off x="10388600" y="8815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3004</xdr:rowOff>
    </xdr:from>
    <xdr:to>
      <xdr:col>55</xdr:col>
      <xdr:colOff>0</xdr:colOff>
      <xdr:row>58</xdr:row>
      <xdr:rowOff>60327</xdr:rowOff>
    </xdr:to>
    <xdr:cxnSp macro="">
      <xdr:nvCxnSpPr>
        <xdr:cNvPr id="347" name="直線コネクタ 346">
          <a:extLst>
            <a:ext uri="{FF2B5EF4-FFF2-40B4-BE49-F238E27FC236}">
              <a16:creationId xmlns:a16="http://schemas.microsoft.com/office/drawing/2014/main" xmlns="" id="{00000000-0008-0000-0700-00005B010000}"/>
            </a:ext>
          </a:extLst>
        </xdr:cNvPr>
        <xdr:cNvCxnSpPr/>
      </xdr:nvCxnSpPr>
      <xdr:spPr>
        <a:xfrm flipV="1">
          <a:off x="9639300" y="9947104"/>
          <a:ext cx="838200" cy="57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133453</xdr:rowOff>
    </xdr:from>
    <xdr:ext cx="534377" cy="259045"/>
    <xdr:sp macro="" textlink="">
      <xdr:nvSpPr>
        <xdr:cNvPr id="348" name="農林水産業費平均値テキスト">
          <a:extLst>
            <a:ext uri="{FF2B5EF4-FFF2-40B4-BE49-F238E27FC236}">
              <a16:creationId xmlns:a16="http://schemas.microsoft.com/office/drawing/2014/main" xmlns="" id="{00000000-0008-0000-0700-00005C010000}"/>
            </a:ext>
          </a:extLst>
        </xdr:cNvPr>
        <xdr:cNvSpPr txBox="1"/>
      </xdr:nvSpPr>
      <xdr:spPr>
        <a:xfrm>
          <a:off x="10528300" y="99061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155026</xdr:rowOff>
    </xdr:from>
    <xdr:to>
      <xdr:col>55</xdr:col>
      <xdr:colOff>50800</xdr:colOff>
      <xdr:row>58</xdr:row>
      <xdr:rowOff>85176</xdr:rowOff>
    </xdr:to>
    <xdr:sp macro="" textlink="">
      <xdr:nvSpPr>
        <xdr:cNvPr id="349" name="フローチャート: 判断 348">
          <a:extLst>
            <a:ext uri="{FF2B5EF4-FFF2-40B4-BE49-F238E27FC236}">
              <a16:creationId xmlns:a16="http://schemas.microsoft.com/office/drawing/2014/main" xmlns="" id="{00000000-0008-0000-0700-00005D010000}"/>
            </a:ext>
          </a:extLst>
        </xdr:cNvPr>
        <xdr:cNvSpPr/>
      </xdr:nvSpPr>
      <xdr:spPr>
        <a:xfrm>
          <a:off x="104267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38312</xdr:rowOff>
    </xdr:from>
    <xdr:to>
      <xdr:col>50</xdr:col>
      <xdr:colOff>114300</xdr:colOff>
      <xdr:row>58</xdr:row>
      <xdr:rowOff>60327</xdr:rowOff>
    </xdr:to>
    <xdr:cxnSp macro="">
      <xdr:nvCxnSpPr>
        <xdr:cNvPr id="350" name="直線コネクタ 349">
          <a:extLst>
            <a:ext uri="{FF2B5EF4-FFF2-40B4-BE49-F238E27FC236}">
              <a16:creationId xmlns:a16="http://schemas.microsoft.com/office/drawing/2014/main" xmlns="" id="{00000000-0008-0000-0700-00005E010000}"/>
            </a:ext>
          </a:extLst>
        </xdr:cNvPr>
        <xdr:cNvCxnSpPr/>
      </xdr:nvCxnSpPr>
      <xdr:spPr>
        <a:xfrm>
          <a:off x="8750300" y="9982412"/>
          <a:ext cx="889000" cy="22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143189</xdr:rowOff>
    </xdr:from>
    <xdr:to>
      <xdr:col>50</xdr:col>
      <xdr:colOff>165100</xdr:colOff>
      <xdr:row>58</xdr:row>
      <xdr:rowOff>73339</xdr:rowOff>
    </xdr:to>
    <xdr:sp macro="" textlink="">
      <xdr:nvSpPr>
        <xdr:cNvPr id="351" name="フローチャート: 判断 350">
          <a:extLst>
            <a:ext uri="{FF2B5EF4-FFF2-40B4-BE49-F238E27FC236}">
              <a16:creationId xmlns:a16="http://schemas.microsoft.com/office/drawing/2014/main" xmlns="" id="{00000000-0008-0000-0700-00005F010000}"/>
            </a:ext>
          </a:extLst>
        </xdr:cNvPr>
        <xdr:cNvSpPr/>
      </xdr:nvSpPr>
      <xdr:spPr>
        <a:xfrm>
          <a:off x="9588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89866</xdr:rowOff>
    </xdr:from>
    <xdr:ext cx="534377" cy="259045"/>
    <xdr:sp macro="" textlink="">
      <xdr:nvSpPr>
        <xdr:cNvPr id="352" name="テキスト ボックス 351">
          <a:extLst>
            <a:ext uri="{FF2B5EF4-FFF2-40B4-BE49-F238E27FC236}">
              <a16:creationId xmlns:a16="http://schemas.microsoft.com/office/drawing/2014/main" xmlns="" id="{00000000-0008-0000-0700-000060010000}"/>
            </a:ext>
          </a:extLst>
        </xdr:cNvPr>
        <xdr:cNvSpPr txBox="1"/>
      </xdr:nvSpPr>
      <xdr:spPr>
        <a:xfrm>
          <a:off x="9372111" y="969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38312</xdr:rowOff>
    </xdr:from>
    <xdr:to>
      <xdr:col>45</xdr:col>
      <xdr:colOff>177800</xdr:colOff>
      <xdr:row>58</xdr:row>
      <xdr:rowOff>79178</xdr:rowOff>
    </xdr:to>
    <xdr:cxnSp macro="">
      <xdr:nvCxnSpPr>
        <xdr:cNvPr id="353" name="直線コネクタ 352">
          <a:extLst>
            <a:ext uri="{FF2B5EF4-FFF2-40B4-BE49-F238E27FC236}">
              <a16:creationId xmlns:a16="http://schemas.microsoft.com/office/drawing/2014/main" xmlns="" id="{00000000-0008-0000-0700-000061010000}"/>
            </a:ext>
          </a:extLst>
        </xdr:cNvPr>
        <xdr:cNvCxnSpPr/>
      </xdr:nvCxnSpPr>
      <xdr:spPr>
        <a:xfrm flipV="1">
          <a:off x="7861300" y="9982412"/>
          <a:ext cx="889000" cy="4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166453</xdr:rowOff>
    </xdr:from>
    <xdr:to>
      <xdr:col>46</xdr:col>
      <xdr:colOff>38100</xdr:colOff>
      <xdr:row>58</xdr:row>
      <xdr:rowOff>96603</xdr:rowOff>
    </xdr:to>
    <xdr:sp macro="" textlink="">
      <xdr:nvSpPr>
        <xdr:cNvPr id="354" name="フローチャート: 判断 353">
          <a:extLst>
            <a:ext uri="{FF2B5EF4-FFF2-40B4-BE49-F238E27FC236}">
              <a16:creationId xmlns:a16="http://schemas.microsoft.com/office/drawing/2014/main" xmlns="" id="{00000000-0008-0000-0700-000062010000}"/>
            </a:ext>
          </a:extLst>
        </xdr:cNvPr>
        <xdr:cNvSpPr/>
      </xdr:nvSpPr>
      <xdr:spPr>
        <a:xfrm>
          <a:off x="8699500" y="993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87730</xdr:rowOff>
    </xdr:from>
    <xdr:ext cx="534377" cy="259045"/>
    <xdr:sp macro="" textlink="">
      <xdr:nvSpPr>
        <xdr:cNvPr id="355" name="テキスト ボックス 354">
          <a:extLst>
            <a:ext uri="{FF2B5EF4-FFF2-40B4-BE49-F238E27FC236}">
              <a16:creationId xmlns:a16="http://schemas.microsoft.com/office/drawing/2014/main" xmlns="" id="{00000000-0008-0000-0700-000063010000}"/>
            </a:ext>
          </a:extLst>
        </xdr:cNvPr>
        <xdr:cNvSpPr txBox="1"/>
      </xdr:nvSpPr>
      <xdr:spPr>
        <a:xfrm>
          <a:off x="8483111" y="10031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79178</xdr:rowOff>
    </xdr:from>
    <xdr:to>
      <xdr:col>41</xdr:col>
      <xdr:colOff>50800</xdr:colOff>
      <xdr:row>58</xdr:row>
      <xdr:rowOff>126563</xdr:rowOff>
    </xdr:to>
    <xdr:cxnSp macro="">
      <xdr:nvCxnSpPr>
        <xdr:cNvPr id="356" name="直線コネクタ 355">
          <a:extLst>
            <a:ext uri="{FF2B5EF4-FFF2-40B4-BE49-F238E27FC236}">
              <a16:creationId xmlns:a16="http://schemas.microsoft.com/office/drawing/2014/main" xmlns="" id="{00000000-0008-0000-0700-000064010000}"/>
            </a:ext>
          </a:extLst>
        </xdr:cNvPr>
        <xdr:cNvCxnSpPr/>
      </xdr:nvCxnSpPr>
      <xdr:spPr>
        <a:xfrm flipV="1">
          <a:off x="6972300" y="10023278"/>
          <a:ext cx="889000" cy="47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157114</xdr:rowOff>
    </xdr:from>
    <xdr:to>
      <xdr:col>41</xdr:col>
      <xdr:colOff>101600</xdr:colOff>
      <xdr:row>58</xdr:row>
      <xdr:rowOff>87264</xdr:rowOff>
    </xdr:to>
    <xdr:sp macro="" textlink="">
      <xdr:nvSpPr>
        <xdr:cNvPr id="357" name="フローチャート: 判断 356">
          <a:extLst>
            <a:ext uri="{FF2B5EF4-FFF2-40B4-BE49-F238E27FC236}">
              <a16:creationId xmlns:a16="http://schemas.microsoft.com/office/drawing/2014/main" xmlns="" id="{00000000-0008-0000-0700-000065010000}"/>
            </a:ext>
          </a:extLst>
        </xdr:cNvPr>
        <xdr:cNvSpPr/>
      </xdr:nvSpPr>
      <xdr:spPr>
        <a:xfrm>
          <a:off x="7810500" y="9929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103791</xdr:rowOff>
    </xdr:from>
    <xdr:ext cx="534377" cy="259045"/>
    <xdr:sp macro="" textlink="">
      <xdr:nvSpPr>
        <xdr:cNvPr id="358" name="テキスト ボックス 357">
          <a:extLst>
            <a:ext uri="{FF2B5EF4-FFF2-40B4-BE49-F238E27FC236}">
              <a16:creationId xmlns:a16="http://schemas.microsoft.com/office/drawing/2014/main" xmlns="" id="{00000000-0008-0000-0700-000066010000}"/>
            </a:ext>
          </a:extLst>
        </xdr:cNvPr>
        <xdr:cNvSpPr txBox="1"/>
      </xdr:nvSpPr>
      <xdr:spPr>
        <a:xfrm>
          <a:off x="7594111" y="970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164589</xdr:rowOff>
    </xdr:from>
    <xdr:to>
      <xdr:col>36</xdr:col>
      <xdr:colOff>165100</xdr:colOff>
      <xdr:row>58</xdr:row>
      <xdr:rowOff>94739</xdr:rowOff>
    </xdr:to>
    <xdr:sp macro="" textlink="">
      <xdr:nvSpPr>
        <xdr:cNvPr id="359" name="フローチャート: 判断 358">
          <a:extLst>
            <a:ext uri="{FF2B5EF4-FFF2-40B4-BE49-F238E27FC236}">
              <a16:creationId xmlns:a16="http://schemas.microsoft.com/office/drawing/2014/main" xmlns="" id="{00000000-0008-0000-0700-000067010000}"/>
            </a:ext>
          </a:extLst>
        </xdr:cNvPr>
        <xdr:cNvSpPr/>
      </xdr:nvSpPr>
      <xdr:spPr>
        <a:xfrm>
          <a:off x="6921500" y="993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111266</xdr:rowOff>
    </xdr:from>
    <xdr:ext cx="534377" cy="259045"/>
    <xdr:sp macro="" textlink="">
      <xdr:nvSpPr>
        <xdr:cNvPr id="360" name="テキスト ボックス 359">
          <a:extLst>
            <a:ext uri="{FF2B5EF4-FFF2-40B4-BE49-F238E27FC236}">
              <a16:creationId xmlns:a16="http://schemas.microsoft.com/office/drawing/2014/main" xmlns="" id="{00000000-0008-0000-0700-000068010000}"/>
            </a:ext>
          </a:extLst>
        </xdr:cNvPr>
        <xdr:cNvSpPr txBox="1"/>
      </xdr:nvSpPr>
      <xdr:spPr>
        <a:xfrm>
          <a:off x="6705111" y="971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xmlns=""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123654</xdr:rowOff>
    </xdr:from>
    <xdr:to>
      <xdr:col>55</xdr:col>
      <xdr:colOff>50800</xdr:colOff>
      <xdr:row>58</xdr:row>
      <xdr:rowOff>53804</xdr:rowOff>
    </xdr:to>
    <xdr:sp macro="" textlink="">
      <xdr:nvSpPr>
        <xdr:cNvPr id="366" name="楕円 365">
          <a:extLst>
            <a:ext uri="{FF2B5EF4-FFF2-40B4-BE49-F238E27FC236}">
              <a16:creationId xmlns:a16="http://schemas.microsoft.com/office/drawing/2014/main" xmlns="" id="{00000000-0008-0000-0700-00006E010000}"/>
            </a:ext>
          </a:extLst>
        </xdr:cNvPr>
        <xdr:cNvSpPr/>
      </xdr:nvSpPr>
      <xdr:spPr>
        <a:xfrm>
          <a:off x="10426700" y="989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146531</xdr:rowOff>
    </xdr:from>
    <xdr:ext cx="534377" cy="259045"/>
    <xdr:sp macro="" textlink="">
      <xdr:nvSpPr>
        <xdr:cNvPr id="367" name="農林水産業費該当値テキスト">
          <a:extLst>
            <a:ext uri="{FF2B5EF4-FFF2-40B4-BE49-F238E27FC236}">
              <a16:creationId xmlns:a16="http://schemas.microsoft.com/office/drawing/2014/main" xmlns="" id="{00000000-0008-0000-0700-00006F010000}"/>
            </a:ext>
          </a:extLst>
        </xdr:cNvPr>
        <xdr:cNvSpPr txBox="1"/>
      </xdr:nvSpPr>
      <xdr:spPr>
        <a:xfrm>
          <a:off x="10528300" y="9747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9527</xdr:rowOff>
    </xdr:from>
    <xdr:to>
      <xdr:col>50</xdr:col>
      <xdr:colOff>165100</xdr:colOff>
      <xdr:row>58</xdr:row>
      <xdr:rowOff>111127</xdr:rowOff>
    </xdr:to>
    <xdr:sp macro="" textlink="">
      <xdr:nvSpPr>
        <xdr:cNvPr id="368" name="楕円 367">
          <a:extLst>
            <a:ext uri="{FF2B5EF4-FFF2-40B4-BE49-F238E27FC236}">
              <a16:creationId xmlns:a16="http://schemas.microsoft.com/office/drawing/2014/main" xmlns="" id="{00000000-0008-0000-0700-000070010000}"/>
            </a:ext>
          </a:extLst>
        </xdr:cNvPr>
        <xdr:cNvSpPr/>
      </xdr:nvSpPr>
      <xdr:spPr>
        <a:xfrm>
          <a:off x="9588500" y="9953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102254</xdr:rowOff>
    </xdr:from>
    <xdr:ext cx="534377" cy="259045"/>
    <xdr:sp macro="" textlink="">
      <xdr:nvSpPr>
        <xdr:cNvPr id="369" name="テキスト ボックス 368">
          <a:extLst>
            <a:ext uri="{FF2B5EF4-FFF2-40B4-BE49-F238E27FC236}">
              <a16:creationId xmlns:a16="http://schemas.microsoft.com/office/drawing/2014/main" xmlns="" id="{00000000-0008-0000-0700-000071010000}"/>
            </a:ext>
          </a:extLst>
        </xdr:cNvPr>
        <xdr:cNvSpPr txBox="1"/>
      </xdr:nvSpPr>
      <xdr:spPr>
        <a:xfrm>
          <a:off x="9372111" y="1004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158962</xdr:rowOff>
    </xdr:from>
    <xdr:to>
      <xdr:col>46</xdr:col>
      <xdr:colOff>38100</xdr:colOff>
      <xdr:row>58</xdr:row>
      <xdr:rowOff>89112</xdr:rowOff>
    </xdr:to>
    <xdr:sp macro="" textlink="">
      <xdr:nvSpPr>
        <xdr:cNvPr id="370" name="楕円 369">
          <a:extLst>
            <a:ext uri="{FF2B5EF4-FFF2-40B4-BE49-F238E27FC236}">
              <a16:creationId xmlns:a16="http://schemas.microsoft.com/office/drawing/2014/main" xmlns="" id="{00000000-0008-0000-0700-000072010000}"/>
            </a:ext>
          </a:extLst>
        </xdr:cNvPr>
        <xdr:cNvSpPr/>
      </xdr:nvSpPr>
      <xdr:spPr>
        <a:xfrm>
          <a:off x="8699500" y="9931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105639</xdr:rowOff>
    </xdr:from>
    <xdr:ext cx="534377" cy="259045"/>
    <xdr:sp macro="" textlink="">
      <xdr:nvSpPr>
        <xdr:cNvPr id="371" name="テキスト ボックス 370">
          <a:extLst>
            <a:ext uri="{FF2B5EF4-FFF2-40B4-BE49-F238E27FC236}">
              <a16:creationId xmlns:a16="http://schemas.microsoft.com/office/drawing/2014/main" xmlns="" id="{00000000-0008-0000-0700-000073010000}"/>
            </a:ext>
          </a:extLst>
        </xdr:cNvPr>
        <xdr:cNvSpPr txBox="1"/>
      </xdr:nvSpPr>
      <xdr:spPr>
        <a:xfrm>
          <a:off x="8483111" y="9706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28378</xdr:rowOff>
    </xdr:from>
    <xdr:to>
      <xdr:col>41</xdr:col>
      <xdr:colOff>101600</xdr:colOff>
      <xdr:row>58</xdr:row>
      <xdr:rowOff>129978</xdr:rowOff>
    </xdr:to>
    <xdr:sp macro="" textlink="">
      <xdr:nvSpPr>
        <xdr:cNvPr id="372" name="楕円 371">
          <a:extLst>
            <a:ext uri="{FF2B5EF4-FFF2-40B4-BE49-F238E27FC236}">
              <a16:creationId xmlns:a16="http://schemas.microsoft.com/office/drawing/2014/main" xmlns="" id="{00000000-0008-0000-0700-000074010000}"/>
            </a:ext>
          </a:extLst>
        </xdr:cNvPr>
        <xdr:cNvSpPr/>
      </xdr:nvSpPr>
      <xdr:spPr>
        <a:xfrm>
          <a:off x="7810500" y="997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121105</xdr:rowOff>
    </xdr:from>
    <xdr:ext cx="534377" cy="259045"/>
    <xdr:sp macro="" textlink="">
      <xdr:nvSpPr>
        <xdr:cNvPr id="373" name="テキスト ボックス 372">
          <a:extLst>
            <a:ext uri="{FF2B5EF4-FFF2-40B4-BE49-F238E27FC236}">
              <a16:creationId xmlns:a16="http://schemas.microsoft.com/office/drawing/2014/main" xmlns="" id="{00000000-0008-0000-0700-000075010000}"/>
            </a:ext>
          </a:extLst>
        </xdr:cNvPr>
        <xdr:cNvSpPr txBox="1"/>
      </xdr:nvSpPr>
      <xdr:spPr>
        <a:xfrm>
          <a:off x="7594111" y="10065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75763</xdr:rowOff>
    </xdr:from>
    <xdr:to>
      <xdr:col>36</xdr:col>
      <xdr:colOff>165100</xdr:colOff>
      <xdr:row>59</xdr:row>
      <xdr:rowOff>5913</xdr:rowOff>
    </xdr:to>
    <xdr:sp macro="" textlink="">
      <xdr:nvSpPr>
        <xdr:cNvPr id="374" name="楕円 373">
          <a:extLst>
            <a:ext uri="{FF2B5EF4-FFF2-40B4-BE49-F238E27FC236}">
              <a16:creationId xmlns:a16="http://schemas.microsoft.com/office/drawing/2014/main" xmlns="" id="{00000000-0008-0000-0700-000076010000}"/>
            </a:ext>
          </a:extLst>
        </xdr:cNvPr>
        <xdr:cNvSpPr/>
      </xdr:nvSpPr>
      <xdr:spPr>
        <a:xfrm>
          <a:off x="6921500" y="1001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168490</xdr:rowOff>
    </xdr:from>
    <xdr:ext cx="534377" cy="259045"/>
    <xdr:sp macro="" textlink="">
      <xdr:nvSpPr>
        <xdr:cNvPr id="375" name="テキスト ボックス 374">
          <a:extLst>
            <a:ext uri="{FF2B5EF4-FFF2-40B4-BE49-F238E27FC236}">
              <a16:creationId xmlns:a16="http://schemas.microsoft.com/office/drawing/2014/main" xmlns="" id="{00000000-0008-0000-0700-000077010000}"/>
            </a:ext>
          </a:extLst>
        </xdr:cNvPr>
        <xdr:cNvSpPr txBox="1"/>
      </xdr:nvSpPr>
      <xdr:spPr>
        <a:xfrm>
          <a:off x="6705111" y="1011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xmlns=""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xmlns=""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xmlns=""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xmlns=""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xmlns=""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xmlns=""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xmlns=""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xmlns=""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xmlns=""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xmlns=""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xmlns=""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xmlns=""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xmlns=""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xmlns="" id="{00000000-0008-0000-07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xmlns=""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xmlns=""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xmlns=""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xmlns="" id="{00000000-0008-0000-07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xmlns=""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xmlns="" id="{00000000-0008-0000-07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xmlns=""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xmlns=""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xmlns=""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4868</xdr:rowOff>
    </xdr:from>
    <xdr:to>
      <xdr:col>54</xdr:col>
      <xdr:colOff>189865</xdr:colOff>
      <xdr:row>79</xdr:row>
      <xdr:rowOff>40997</xdr:rowOff>
    </xdr:to>
    <xdr:cxnSp macro="">
      <xdr:nvCxnSpPr>
        <xdr:cNvPr id="399" name="直線コネクタ 398">
          <a:extLst>
            <a:ext uri="{FF2B5EF4-FFF2-40B4-BE49-F238E27FC236}">
              <a16:creationId xmlns:a16="http://schemas.microsoft.com/office/drawing/2014/main" xmlns="" id="{00000000-0008-0000-0700-00008F010000}"/>
            </a:ext>
          </a:extLst>
        </xdr:cNvPr>
        <xdr:cNvCxnSpPr/>
      </xdr:nvCxnSpPr>
      <xdr:spPr>
        <a:xfrm flipV="1">
          <a:off x="10475595" y="12177818"/>
          <a:ext cx="1270" cy="1407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44824</xdr:rowOff>
    </xdr:from>
    <xdr:ext cx="378565" cy="259045"/>
    <xdr:sp macro="" textlink="">
      <xdr:nvSpPr>
        <xdr:cNvPr id="400" name="商工費最小値テキスト">
          <a:extLst>
            <a:ext uri="{FF2B5EF4-FFF2-40B4-BE49-F238E27FC236}">
              <a16:creationId xmlns:a16="http://schemas.microsoft.com/office/drawing/2014/main" xmlns="" id="{00000000-0008-0000-0700-000090010000}"/>
            </a:ext>
          </a:extLst>
        </xdr:cNvPr>
        <xdr:cNvSpPr txBox="1"/>
      </xdr:nvSpPr>
      <xdr:spPr>
        <a:xfrm>
          <a:off x="10528300" y="13589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40997</xdr:rowOff>
    </xdr:from>
    <xdr:to>
      <xdr:col>55</xdr:col>
      <xdr:colOff>88900</xdr:colOff>
      <xdr:row>79</xdr:row>
      <xdr:rowOff>40997</xdr:rowOff>
    </xdr:to>
    <xdr:cxnSp macro="">
      <xdr:nvCxnSpPr>
        <xdr:cNvPr id="401" name="直線コネクタ 400">
          <a:extLst>
            <a:ext uri="{FF2B5EF4-FFF2-40B4-BE49-F238E27FC236}">
              <a16:creationId xmlns:a16="http://schemas.microsoft.com/office/drawing/2014/main" xmlns="" id="{00000000-0008-0000-0700-000091010000}"/>
            </a:ext>
          </a:extLst>
        </xdr:cNvPr>
        <xdr:cNvCxnSpPr/>
      </xdr:nvCxnSpPr>
      <xdr:spPr>
        <a:xfrm>
          <a:off x="10388600" y="13585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122995</xdr:rowOff>
    </xdr:from>
    <xdr:ext cx="599010" cy="259045"/>
    <xdr:sp macro="" textlink="">
      <xdr:nvSpPr>
        <xdr:cNvPr id="402" name="商工費最大値テキスト">
          <a:extLst>
            <a:ext uri="{FF2B5EF4-FFF2-40B4-BE49-F238E27FC236}">
              <a16:creationId xmlns:a16="http://schemas.microsoft.com/office/drawing/2014/main" xmlns="" id="{00000000-0008-0000-0700-000092010000}"/>
            </a:ext>
          </a:extLst>
        </xdr:cNvPr>
        <xdr:cNvSpPr txBox="1"/>
      </xdr:nvSpPr>
      <xdr:spPr>
        <a:xfrm>
          <a:off x="10528300" y="1195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370,389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4868</xdr:rowOff>
    </xdr:from>
    <xdr:to>
      <xdr:col>55</xdr:col>
      <xdr:colOff>88900</xdr:colOff>
      <xdr:row>71</xdr:row>
      <xdr:rowOff>4868</xdr:rowOff>
    </xdr:to>
    <xdr:cxnSp macro="">
      <xdr:nvCxnSpPr>
        <xdr:cNvPr id="403" name="直線コネクタ 402">
          <a:extLst>
            <a:ext uri="{FF2B5EF4-FFF2-40B4-BE49-F238E27FC236}">
              <a16:creationId xmlns:a16="http://schemas.microsoft.com/office/drawing/2014/main" xmlns="" id="{00000000-0008-0000-0700-000093010000}"/>
            </a:ext>
          </a:extLst>
        </xdr:cNvPr>
        <xdr:cNvCxnSpPr/>
      </xdr:nvCxnSpPr>
      <xdr:spPr>
        <a:xfrm>
          <a:off x="10388600" y="1217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40997</xdr:rowOff>
    </xdr:from>
    <xdr:to>
      <xdr:col>55</xdr:col>
      <xdr:colOff>0</xdr:colOff>
      <xdr:row>79</xdr:row>
      <xdr:rowOff>40997</xdr:rowOff>
    </xdr:to>
    <xdr:cxnSp macro="">
      <xdr:nvCxnSpPr>
        <xdr:cNvPr id="404" name="直線コネクタ 403">
          <a:extLst>
            <a:ext uri="{FF2B5EF4-FFF2-40B4-BE49-F238E27FC236}">
              <a16:creationId xmlns:a16="http://schemas.microsoft.com/office/drawing/2014/main" xmlns="" id="{00000000-0008-0000-0700-000094010000}"/>
            </a:ext>
          </a:extLst>
        </xdr:cNvPr>
        <xdr:cNvCxnSpPr/>
      </xdr:nvCxnSpPr>
      <xdr:spPr>
        <a:xfrm>
          <a:off x="9639300" y="1358554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13662</xdr:rowOff>
    </xdr:from>
    <xdr:ext cx="534377" cy="259045"/>
    <xdr:sp macro="" textlink="">
      <xdr:nvSpPr>
        <xdr:cNvPr id="405" name="商工費平均値テキスト">
          <a:extLst>
            <a:ext uri="{FF2B5EF4-FFF2-40B4-BE49-F238E27FC236}">
              <a16:creationId xmlns:a16="http://schemas.microsoft.com/office/drawing/2014/main" xmlns="" id="{00000000-0008-0000-0700-000095010000}"/>
            </a:ext>
          </a:extLst>
        </xdr:cNvPr>
        <xdr:cNvSpPr txBox="1"/>
      </xdr:nvSpPr>
      <xdr:spPr>
        <a:xfrm>
          <a:off x="10528300" y="132153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162235</xdr:rowOff>
    </xdr:from>
    <xdr:to>
      <xdr:col>55</xdr:col>
      <xdr:colOff>50800</xdr:colOff>
      <xdr:row>78</xdr:row>
      <xdr:rowOff>92385</xdr:rowOff>
    </xdr:to>
    <xdr:sp macro="" textlink="">
      <xdr:nvSpPr>
        <xdr:cNvPr id="406" name="フローチャート: 判断 405">
          <a:extLst>
            <a:ext uri="{FF2B5EF4-FFF2-40B4-BE49-F238E27FC236}">
              <a16:creationId xmlns:a16="http://schemas.microsoft.com/office/drawing/2014/main" xmlns="" id="{00000000-0008-0000-0700-000096010000}"/>
            </a:ext>
          </a:extLst>
        </xdr:cNvPr>
        <xdr:cNvSpPr/>
      </xdr:nvSpPr>
      <xdr:spPr>
        <a:xfrm>
          <a:off x="104267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40808</xdr:rowOff>
    </xdr:from>
    <xdr:to>
      <xdr:col>50</xdr:col>
      <xdr:colOff>114300</xdr:colOff>
      <xdr:row>79</xdr:row>
      <xdr:rowOff>40997</xdr:rowOff>
    </xdr:to>
    <xdr:cxnSp macro="">
      <xdr:nvCxnSpPr>
        <xdr:cNvPr id="407" name="直線コネクタ 406">
          <a:extLst>
            <a:ext uri="{FF2B5EF4-FFF2-40B4-BE49-F238E27FC236}">
              <a16:creationId xmlns:a16="http://schemas.microsoft.com/office/drawing/2014/main" xmlns="" id="{00000000-0008-0000-0700-000097010000}"/>
            </a:ext>
          </a:extLst>
        </xdr:cNvPr>
        <xdr:cNvCxnSpPr/>
      </xdr:nvCxnSpPr>
      <xdr:spPr>
        <a:xfrm>
          <a:off x="8750300" y="13585358"/>
          <a:ext cx="889000" cy="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10959</xdr:rowOff>
    </xdr:from>
    <xdr:to>
      <xdr:col>50</xdr:col>
      <xdr:colOff>165100</xdr:colOff>
      <xdr:row>78</xdr:row>
      <xdr:rowOff>112559</xdr:rowOff>
    </xdr:to>
    <xdr:sp macro="" textlink="">
      <xdr:nvSpPr>
        <xdr:cNvPr id="408" name="フローチャート: 判断 407">
          <a:extLst>
            <a:ext uri="{FF2B5EF4-FFF2-40B4-BE49-F238E27FC236}">
              <a16:creationId xmlns:a16="http://schemas.microsoft.com/office/drawing/2014/main" xmlns="" id="{00000000-0008-0000-0700-000098010000}"/>
            </a:ext>
          </a:extLst>
        </xdr:cNvPr>
        <xdr:cNvSpPr/>
      </xdr:nvSpPr>
      <xdr:spPr>
        <a:xfrm>
          <a:off x="9588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129086</xdr:rowOff>
    </xdr:from>
    <xdr:ext cx="534377" cy="259045"/>
    <xdr:sp macro="" textlink="">
      <xdr:nvSpPr>
        <xdr:cNvPr id="409" name="テキスト ボックス 408">
          <a:extLst>
            <a:ext uri="{FF2B5EF4-FFF2-40B4-BE49-F238E27FC236}">
              <a16:creationId xmlns:a16="http://schemas.microsoft.com/office/drawing/2014/main" xmlns="" id="{00000000-0008-0000-0700-000099010000}"/>
            </a:ext>
          </a:extLst>
        </xdr:cNvPr>
        <xdr:cNvSpPr txBox="1"/>
      </xdr:nvSpPr>
      <xdr:spPr>
        <a:xfrm>
          <a:off x="9372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35950</xdr:rowOff>
    </xdr:from>
    <xdr:to>
      <xdr:col>45</xdr:col>
      <xdr:colOff>177800</xdr:colOff>
      <xdr:row>79</xdr:row>
      <xdr:rowOff>40808</xdr:rowOff>
    </xdr:to>
    <xdr:cxnSp macro="">
      <xdr:nvCxnSpPr>
        <xdr:cNvPr id="410" name="直線コネクタ 409">
          <a:extLst>
            <a:ext uri="{FF2B5EF4-FFF2-40B4-BE49-F238E27FC236}">
              <a16:creationId xmlns:a16="http://schemas.microsoft.com/office/drawing/2014/main" xmlns="" id="{00000000-0008-0000-0700-00009A010000}"/>
            </a:ext>
          </a:extLst>
        </xdr:cNvPr>
        <xdr:cNvCxnSpPr/>
      </xdr:nvCxnSpPr>
      <xdr:spPr>
        <a:xfrm>
          <a:off x="7861300" y="13580500"/>
          <a:ext cx="889000" cy="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14101</xdr:rowOff>
    </xdr:from>
    <xdr:to>
      <xdr:col>46</xdr:col>
      <xdr:colOff>38100</xdr:colOff>
      <xdr:row>78</xdr:row>
      <xdr:rowOff>115701</xdr:rowOff>
    </xdr:to>
    <xdr:sp macro="" textlink="">
      <xdr:nvSpPr>
        <xdr:cNvPr id="411" name="フローチャート: 判断 410">
          <a:extLst>
            <a:ext uri="{FF2B5EF4-FFF2-40B4-BE49-F238E27FC236}">
              <a16:creationId xmlns:a16="http://schemas.microsoft.com/office/drawing/2014/main" xmlns="" id="{00000000-0008-0000-0700-00009B010000}"/>
            </a:ext>
          </a:extLst>
        </xdr:cNvPr>
        <xdr:cNvSpPr/>
      </xdr:nvSpPr>
      <xdr:spPr>
        <a:xfrm>
          <a:off x="8699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132228</xdr:rowOff>
    </xdr:from>
    <xdr:ext cx="534377" cy="259045"/>
    <xdr:sp macro="" textlink="">
      <xdr:nvSpPr>
        <xdr:cNvPr id="412" name="テキスト ボックス 411">
          <a:extLst>
            <a:ext uri="{FF2B5EF4-FFF2-40B4-BE49-F238E27FC236}">
              <a16:creationId xmlns:a16="http://schemas.microsoft.com/office/drawing/2014/main" xmlns="" id="{00000000-0008-0000-0700-00009C010000}"/>
            </a:ext>
          </a:extLst>
        </xdr:cNvPr>
        <xdr:cNvSpPr txBox="1"/>
      </xdr:nvSpPr>
      <xdr:spPr>
        <a:xfrm>
          <a:off x="8483111" y="1316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35950</xdr:rowOff>
    </xdr:from>
    <xdr:to>
      <xdr:col>41</xdr:col>
      <xdr:colOff>50800</xdr:colOff>
      <xdr:row>79</xdr:row>
      <xdr:rowOff>40762</xdr:rowOff>
    </xdr:to>
    <xdr:cxnSp macro="">
      <xdr:nvCxnSpPr>
        <xdr:cNvPr id="413" name="直線コネクタ 412">
          <a:extLst>
            <a:ext uri="{FF2B5EF4-FFF2-40B4-BE49-F238E27FC236}">
              <a16:creationId xmlns:a16="http://schemas.microsoft.com/office/drawing/2014/main" xmlns="" id="{00000000-0008-0000-0700-00009D010000}"/>
            </a:ext>
          </a:extLst>
        </xdr:cNvPr>
        <xdr:cNvCxnSpPr/>
      </xdr:nvCxnSpPr>
      <xdr:spPr>
        <a:xfrm flipV="1">
          <a:off x="6972300" y="13580500"/>
          <a:ext cx="889000" cy="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27262</xdr:rowOff>
    </xdr:from>
    <xdr:to>
      <xdr:col>41</xdr:col>
      <xdr:colOff>101600</xdr:colOff>
      <xdr:row>78</xdr:row>
      <xdr:rowOff>128862</xdr:rowOff>
    </xdr:to>
    <xdr:sp macro="" textlink="">
      <xdr:nvSpPr>
        <xdr:cNvPr id="414" name="フローチャート: 判断 413">
          <a:extLst>
            <a:ext uri="{FF2B5EF4-FFF2-40B4-BE49-F238E27FC236}">
              <a16:creationId xmlns:a16="http://schemas.microsoft.com/office/drawing/2014/main" xmlns="" id="{00000000-0008-0000-0700-00009E010000}"/>
            </a:ext>
          </a:extLst>
        </xdr:cNvPr>
        <xdr:cNvSpPr/>
      </xdr:nvSpPr>
      <xdr:spPr>
        <a:xfrm>
          <a:off x="7810500" y="1340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145389</xdr:rowOff>
    </xdr:from>
    <xdr:ext cx="534377" cy="259045"/>
    <xdr:sp macro="" textlink="">
      <xdr:nvSpPr>
        <xdr:cNvPr id="415" name="テキスト ボックス 414">
          <a:extLst>
            <a:ext uri="{FF2B5EF4-FFF2-40B4-BE49-F238E27FC236}">
              <a16:creationId xmlns:a16="http://schemas.microsoft.com/office/drawing/2014/main" xmlns="" id="{00000000-0008-0000-0700-00009F010000}"/>
            </a:ext>
          </a:extLst>
        </xdr:cNvPr>
        <xdr:cNvSpPr txBox="1"/>
      </xdr:nvSpPr>
      <xdr:spPr>
        <a:xfrm>
          <a:off x="7594111" y="1317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53586</xdr:rowOff>
    </xdr:from>
    <xdr:to>
      <xdr:col>36</xdr:col>
      <xdr:colOff>165100</xdr:colOff>
      <xdr:row>78</xdr:row>
      <xdr:rowOff>155186</xdr:rowOff>
    </xdr:to>
    <xdr:sp macro="" textlink="">
      <xdr:nvSpPr>
        <xdr:cNvPr id="416" name="フローチャート: 判断 415">
          <a:extLst>
            <a:ext uri="{FF2B5EF4-FFF2-40B4-BE49-F238E27FC236}">
              <a16:creationId xmlns:a16="http://schemas.microsoft.com/office/drawing/2014/main" xmlns="" id="{00000000-0008-0000-0700-0000A0010000}"/>
            </a:ext>
          </a:extLst>
        </xdr:cNvPr>
        <xdr:cNvSpPr/>
      </xdr:nvSpPr>
      <xdr:spPr>
        <a:xfrm>
          <a:off x="6921500" y="1342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263</xdr:rowOff>
    </xdr:from>
    <xdr:ext cx="534377" cy="259045"/>
    <xdr:sp macro="" textlink="">
      <xdr:nvSpPr>
        <xdr:cNvPr id="417" name="テキスト ボックス 416">
          <a:extLst>
            <a:ext uri="{FF2B5EF4-FFF2-40B4-BE49-F238E27FC236}">
              <a16:creationId xmlns:a16="http://schemas.microsoft.com/office/drawing/2014/main" xmlns="" id="{00000000-0008-0000-0700-0000A1010000}"/>
            </a:ext>
          </a:extLst>
        </xdr:cNvPr>
        <xdr:cNvSpPr txBox="1"/>
      </xdr:nvSpPr>
      <xdr:spPr>
        <a:xfrm>
          <a:off x="6705111" y="1320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xmlns=""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161647</xdr:rowOff>
    </xdr:from>
    <xdr:to>
      <xdr:col>55</xdr:col>
      <xdr:colOff>50800</xdr:colOff>
      <xdr:row>79</xdr:row>
      <xdr:rowOff>91797</xdr:rowOff>
    </xdr:to>
    <xdr:sp macro="" textlink="">
      <xdr:nvSpPr>
        <xdr:cNvPr id="423" name="楕円 422">
          <a:extLst>
            <a:ext uri="{FF2B5EF4-FFF2-40B4-BE49-F238E27FC236}">
              <a16:creationId xmlns:a16="http://schemas.microsoft.com/office/drawing/2014/main" xmlns="" id="{00000000-0008-0000-0700-0000A7010000}"/>
            </a:ext>
          </a:extLst>
        </xdr:cNvPr>
        <xdr:cNvSpPr/>
      </xdr:nvSpPr>
      <xdr:spPr>
        <a:xfrm>
          <a:off x="10426700" y="1353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76574</xdr:rowOff>
    </xdr:from>
    <xdr:ext cx="378565" cy="259045"/>
    <xdr:sp macro="" textlink="">
      <xdr:nvSpPr>
        <xdr:cNvPr id="424" name="商工費該当値テキスト">
          <a:extLst>
            <a:ext uri="{FF2B5EF4-FFF2-40B4-BE49-F238E27FC236}">
              <a16:creationId xmlns:a16="http://schemas.microsoft.com/office/drawing/2014/main" xmlns="" id="{00000000-0008-0000-0700-0000A8010000}"/>
            </a:ext>
          </a:extLst>
        </xdr:cNvPr>
        <xdr:cNvSpPr txBox="1"/>
      </xdr:nvSpPr>
      <xdr:spPr>
        <a:xfrm>
          <a:off x="10528300" y="13449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161647</xdr:rowOff>
    </xdr:from>
    <xdr:to>
      <xdr:col>50</xdr:col>
      <xdr:colOff>165100</xdr:colOff>
      <xdr:row>79</xdr:row>
      <xdr:rowOff>91797</xdr:rowOff>
    </xdr:to>
    <xdr:sp macro="" textlink="">
      <xdr:nvSpPr>
        <xdr:cNvPr id="425" name="楕円 424">
          <a:extLst>
            <a:ext uri="{FF2B5EF4-FFF2-40B4-BE49-F238E27FC236}">
              <a16:creationId xmlns:a16="http://schemas.microsoft.com/office/drawing/2014/main" xmlns="" id="{00000000-0008-0000-0700-0000A9010000}"/>
            </a:ext>
          </a:extLst>
        </xdr:cNvPr>
        <xdr:cNvSpPr/>
      </xdr:nvSpPr>
      <xdr:spPr>
        <a:xfrm>
          <a:off x="9588500" y="1353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82924</xdr:rowOff>
    </xdr:from>
    <xdr:ext cx="378565" cy="259045"/>
    <xdr:sp macro="" textlink="">
      <xdr:nvSpPr>
        <xdr:cNvPr id="426" name="テキスト ボックス 425">
          <a:extLst>
            <a:ext uri="{FF2B5EF4-FFF2-40B4-BE49-F238E27FC236}">
              <a16:creationId xmlns:a16="http://schemas.microsoft.com/office/drawing/2014/main" xmlns="" id="{00000000-0008-0000-0700-0000AA010000}"/>
            </a:ext>
          </a:extLst>
        </xdr:cNvPr>
        <xdr:cNvSpPr txBox="1"/>
      </xdr:nvSpPr>
      <xdr:spPr>
        <a:xfrm>
          <a:off x="9450017" y="136274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161458</xdr:rowOff>
    </xdr:from>
    <xdr:to>
      <xdr:col>46</xdr:col>
      <xdr:colOff>38100</xdr:colOff>
      <xdr:row>79</xdr:row>
      <xdr:rowOff>91608</xdr:rowOff>
    </xdr:to>
    <xdr:sp macro="" textlink="">
      <xdr:nvSpPr>
        <xdr:cNvPr id="427" name="楕円 426">
          <a:extLst>
            <a:ext uri="{FF2B5EF4-FFF2-40B4-BE49-F238E27FC236}">
              <a16:creationId xmlns:a16="http://schemas.microsoft.com/office/drawing/2014/main" xmlns="" id="{00000000-0008-0000-0700-0000AB010000}"/>
            </a:ext>
          </a:extLst>
        </xdr:cNvPr>
        <xdr:cNvSpPr/>
      </xdr:nvSpPr>
      <xdr:spPr>
        <a:xfrm>
          <a:off x="8699500" y="1353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82735</xdr:rowOff>
    </xdr:from>
    <xdr:ext cx="378565" cy="259045"/>
    <xdr:sp macro="" textlink="">
      <xdr:nvSpPr>
        <xdr:cNvPr id="428" name="テキスト ボックス 427">
          <a:extLst>
            <a:ext uri="{FF2B5EF4-FFF2-40B4-BE49-F238E27FC236}">
              <a16:creationId xmlns:a16="http://schemas.microsoft.com/office/drawing/2014/main" xmlns="" id="{00000000-0008-0000-0700-0000AC010000}"/>
            </a:ext>
          </a:extLst>
        </xdr:cNvPr>
        <xdr:cNvSpPr txBox="1"/>
      </xdr:nvSpPr>
      <xdr:spPr>
        <a:xfrm>
          <a:off x="8561017" y="13627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156600</xdr:rowOff>
    </xdr:from>
    <xdr:to>
      <xdr:col>41</xdr:col>
      <xdr:colOff>101600</xdr:colOff>
      <xdr:row>79</xdr:row>
      <xdr:rowOff>86750</xdr:rowOff>
    </xdr:to>
    <xdr:sp macro="" textlink="">
      <xdr:nvSpPr>
        <xdr:cNvPr id="429" name="楕円 428">
          <a:extLst>
            <a:ext uri="{FF2B5EF4-FFF2-40B4-BE49-F238E27FC236}">
              <a16:creationId xmlns:a16="http://schemas.microsoft.com/office/drawing/2014/main" xmlns="" id="{00000000-0008-0000-0700-0000AD010000}"/>
            </a:ext>
          </a:extLst>
        </xdr:cNvPr>
        <xdr:cNvSpPr/>
      </xdr:nvSpPr>
      <xdr:spPr>
        <a:xfrm>
          <a:off x="7810500" y="135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77877</xdr:rowOff>
    </xdr:from>
    <xdr:ext cx="469744" cy="259045"/>
    <xdr:sp macro="" textlink="">
      <xdr:nvSpPr>
        <xdr:cNvPr id="430" name="テキスト ボックス 429">
          <a:extLst>
            <a:ext uri="{FF2B5EF4-FFF2-40B4-BE49-F238E27FC236}">
              <a16:creationId xmlns:a16="http://schemas.microsoft.com/office/drawing/2014/main" xmlns="" id="{00000000-0008-0000-0700-0000AE010000}"/>
            </a:ext>
          </a:extLst>
        </xdr:cNvPr>
        <xdr:cNvSpPr txBox="1"/>
      </xdr:nvSpPr>
      <xdr:spPr>
        <a:xfrm>
          <a:off x="7626428" y="1362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161412</xdr:rowOff>
    </xdr:from>
    <xdr:to>
      <xdr:col>36</xdr:col>
      <xdr:colOff>165100</xdr:colOff>
      <xdr:row>79</xdr:row>
      <xdr:rowOff>91562</xdr:rowOff>
    </xdr:to>
    <xdr:sp macro="" textlink="">
      <xdr:nvSpPr>
        <xdr:cNvPr id="431" name="楕円 430">
          <a:extLst>
            <a:ext uri="{FF2B5EF4-FFF2-40B4-BE49-F238E27FC236}">
              <a16:creationId xmlns:a16="http://schemas.microsoft.com/office/drawing/2014/main" xmlns="" id="{00000000-0008-0000-0700-0000AF010000}"/>
            </a:ext>
          </a:extLst>
        </xdr:cNvPr>
        <xdr:cNvSpPr/>
      </xdr:nvSpPr>
      <xdr:spPr>
        <a:xfrm>
          <a:off x="6921500" y="1353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82689</xdr:rowOff>
    </xdr:from>
    <xdr:ext cx="378565" cy="259045"/>
    <xdr:sp macro="" textlink="">
      <xdr:nvSpPr>
        <xdr:cNvPr id="432" name="テキスト ボックス 431">
          <a:extLst>
            <a:ext uri="{FF2B5EF4-FFF2-40B4-BE49-F238E27FC236}">
              <a16:creationId xmlns:a16="http://schemas.microsoft.com/office/drawing/2014/main" xmlns="" id="{00000000-0008-0000-0700-0000B0010000}"/>
            </a:ext>
          </a:extLst>
        </xdr:cNvPr>
        <xdr:cNvSpPr txBox="1"/>
      </xdr:nvSpPr>
      <xdr:spPr>
        <a:xfrm>
          <a:off x="6783017" y="13627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xmlns=""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xmlns=""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xmlns=""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xmlns=""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xmlns=""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xmlns=""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xmlns=""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xmlns=""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xmlns=""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xmlns=""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xmlns="" id="{00000000-0008-0000-07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xmlns="" id="{00000000-0008-0000-07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xmlns="" id="{00000000-0008-0000-07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xmlns="" id="{00000000-0008-0000-07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xmlns="" id="{00000000-0008-0000-07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xmlns="" id="{00000000-0008-0000-07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xmlns="" id="{00000000-0008-0000-07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xmlns="" id="{00000000-0008-0000-07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xmlns=""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xmlns=""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xmlns=""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61486</xdr:rowOff>
    </xdr:from>
    <xdr:to>
      <xdr:col>54</xdr:col>
      <xdr:colOff>189865</xdr:colOff>
      <xdr:row>98</xdr:row>
      <xdr:rowOff>60367</xdr:rowOff>
    </xdr:to>
    <xdr:cxnSp macro="">
      <xdr:nvCxnSpPr>
        <xdr:cNvPr id="454" name="直線コネクタ 453">
          <a:extLst>
            <a:ext uri="{FF2B5EF4-FFF2-40B4-BE49-F238E27FC236}">
              <a16:creationId xmlns:a16="http://schemas.microsoft.com/office/drawing/2014/main" xmlns="" id="{00000000-0008-0000-0700-0000C6010000}"/>
            </a:ext>
          </a:extLst>
        </xdr:cNvPr>
        <xdr:cNvCxnSpPr/>
      </xdr:nvCxnSpPr>
      <xdr:spPr>
        <a:xfrm flipV="1">
          <a:off x="10475595" y="15834886"/>
          <a:ext cx="1270" cy="1027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64194</xdr:rowOff>
    </xdr:from>
    <xdr:ext cx="534377" cy="259045"/>
    <xdr:sp macro="" textlink="">
      <xdr:nvSpPr>
        <xdr:cNvPr id="455" name="土木費最小値テキスト">
          <a:extLst>
            <a:ext uri="{FF2B5EF4-FFF2-40B4-BE49-F238E27FC236}">
              <a16:creationId xmlns:a16="http://schemas.microsoft.com/office/drawing/2014/main" xmlns="" id="{00000000-0008-0000-0700-0000C7010000}"/>
            </a:ext>
          </a:extLst>
        </xdr:cNvPr>
        <xdr:cNvSpPr txBox="1"/>
      </xdr:nvSpPr>
      <xdr:spPr>
        <a:xfrm>
          <a:off x="10528300" y="16866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60367</xdr:rowOff>
    </xdr:from>
    <xdr:to>
      <xdr:col>55</xdr:col>
      <xdr:colOff>88900</xdr:colOff>
      <xdr:row>98</xdr:row>
      <xdr:rowOff>60367</xdr:rowOff>
    </xdr:to>
    <xdr:cxnSp macro="">
      <xdr:nvCxnSpPr>
        <xdr:cNvPr id="456" name="直線コネクタ 455">
          <a:extLst>
            <a:ext uri="{FF2B5EF4-FFF2-40B4-BE49-F238E27FC236}">
              <a16:creationId xmlns:a16="http://schemas.microsoft.com/office/drawing/2014/main" xmlns="" id="{00000000-0008-0000-0700-0000C8010000}"/>
            </a:ext>
          </a:extLst>
        </xdr:cNvPr>
        <xdr:cNvCxnSpPr/>
      </xdr:nvCxnSpPr>
      <xdr:spPr>
        <a:xfrm>
          <a:off x="10388600" y="16862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8163</xdr:rowOff>
    </xdr:from>
    <xdr:ext cx="599010" cy="259045"/>
    <xdr:sp macro="" textlink="">
      <xdr:nvSpPr>
        <xdr:cNvPr id="457" name="土木費最大値テキスト">
          <a:extLst>
            <a:ext uri="{FF2B5EF4-FFF2-40B4-BE49-F238E27FC236}">
              <a16:creationId xmlns:a16="http://schemas.microsoft.com/office/drawing/2014/main" xmlns="" id="{00000000-0008-0000-0700-0000C9010000}"/>
            </a:ext>
          </a:extLst>
        </xdr:cNvPr>
        <xdr:cNvSpPr txBox="1"/>
      </xdr:nvSpPr>
      <xdr:spPr>
        <a:xfrm>
          <a:off x="10528300" y="1561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242,107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61486</xdr:rowOff>
    </xdr:from>
    <xdr:to>
      <xdr:col>55</xdr:col>
      <xdr:colOff>88900</xdr:colOff>
      <xdr:row>92</xdr:row>
      <xdr:rowOff>61486</xdr:rowOff>
    </xdr:to>
    <xdr:cxnSp macro="">
      <xdr:nvCxnSpPr>
        <xdr:cNvPr id="458" name="直線コネクタ 457">
          <a:extLst>
            <a:ext uri="{FF2B5EF4-FFF2-40B4-BE49-F238E27FC236}">
              <a16:creationId xmlns:a16="http://schemas.microsoft.com/office/drawing/2014/main" xmlns="" id="{00000000-0008-0000-0700-0000CA010000}"/>
            </a:ext>
          </a:extLst>
        </xdr:cNvPr>
        <xdr:cNvCxnSpPr/>
      </xdr:nvCxnSpPr>
      <xdr:spPr>
        <a:xfrm>
          <a:off x="10388600" y="15834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42120</xdr:rowOff>
    </xdr:from>
    <xdr:to>
      <xdr:col>55</xdr:col>
      <xdr:colOff>0</xdr:colOff>
      <xdr:row>97</xdr:row>
      <xdr:rowOff>156699</xdr:rowOff>
    </xdr:to>
    <xdr:cxnSp macro="">
      <xdr:nvCxnSpPr>
        <xdr:cNvPr id="459" name="直線コネクタ 458">
          <a:extLst>
            <a:ext uri="{FF2B5EF4-FFF2-40B4-BE49-F238E27FC236}">
              <a16:creationId xmlns:a16="http://schemas.microsoft.com/office/drawing/2014/main" xmlns="" id="{00000000-0008-0000-0700-0000CB010000}"/>
            </a:ext>
          </a:extLst>
        </xdr:cNvPr>
        <xdr:cNvCxnSpPr/>
      </xdr:nvCxnSpPr>
      <xdr:spPr>
        <a:xfrm>
          <a:off x="9639300" y="16329870"/>
          <a:ext cx="838200" cy="457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79897</xdr:rowOff>
    </xdr:from>
    <xdr:ext cx="534377" cy="259045"/>
    <xdr:sp macro="" textlink="">
      <xdr:nvSpPr>
        <xdr:cNvPr id="460" name="土木費平均値テキスト">
          <a:extLst>
            <a:ext uri="{FF2B5EF4-FFF2-40B4-BE49-F238E27FC236}">
              <a16:creationId xmlns:a16="http://schemas.microsoft.com/office/drawing/2014/main" xmlns="" id="{00000000-0008-0000-0700-0000CC010000}"/>
            </a:ext>
          </a:extLst>
        </xdr:cNvPr>
        <xdr:cNvSpPr txBox="1"/>
      </xdr:nvSpPr>
      <xdr:spPr>
        <a:xfrm>
          <a:off x="10528300" y="16367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57020</xdr:rowOff>
    </xdr:from>
    <xdr:to>
      <xdr:col>55</xdr:col>
      <xdr:colOff>50800</xdr:colOff>
      <xdr:row>96</xdr:row>
      <xdr:rowOff>158620</xdr:rowOff>
    </xdr:to>
    <xdr:sp macro="" textlink="">
      <xdr:nvSpPr>
        <xdr:cNvPr id="461" name="フローチャート: 判断 460">
          <a:extLst>
            <a:ext uri="{FF2B5EF4-FFF2-40B4-BE49-F238E27FC236}">
              <a16:creationId xmlns:a16="http://schemas.microsoft.com/office/drawing/2014/main" xmlns="" id="{00000000-0008-0000-0700-0000CD010000}"/>
            </a:ext>
          </a:extLst>
        </xdr:cNvPr>
        <xdr:cNvSpPr/>
      </xdr:nvSpPr>
      <xdr:spPr>
        <a:xfrm>
          <a:off x="104267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42120</xdr:rowOff>
    </xdr:from>
    <xdr:to>
      <xdr:col>50</xdr:col>
      <xdr:colOff>114300</xdr:colOff>
      <xdr:row>95</xdr:row>
      <xdr:rowOff>84572</xdr:rowOff>
    </xdr:to>
    <xdr:cxnSp macro="">
      <xdr:nvCxnSpPr>
        <xdr:cNvPr id="462" name="直線コネクタ 461">
          <a:extLst>
            <a:ext uri="{FF2B5EF4-FFF2-40B4-BE49-F238E27FC236}">
              <a16:creationId xmlns:a16="http://schemas.microsoft.com/office/drawing/2014/main" xmlns="" id="{00000000-0008-0000-0700-0000CE010000}"/>
            </a:ext>
          </a:extLst>
        </xdr:cNvPr>
        <xdr:cNvCxnSpPr/>
      </xdr:nvCxnSpPr>
      <xdr:spPr>
        <a:xfrm flipV="1">
          <a:off x="8750300" y="16329870"/>
          <a:ext cx="889000" cy="42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53394</xdr:rowOff>
    </xdr:from>
    <xdr:to>
      <xdr:col>50</xdr:col>
      <xdr:colOff>165100</xdr:colOff>
      <xdr:row>96</xdr:row>
      <xdr:rowOff>154994</xdr:rowOff>
    </xdr:to>
    <xdr:sp macro="" textlink="">
      <xdr:nvSpPr>
        <xdr:cNvPr id="463" name="フローチャート: 判断 462">
          <a:extLst>
            <a:ext uri="{FF2B5EF4-FFF2-40B4-BE49-F238E27FC236}">
              <a16:creationId xmlns:a16="http://schemas.microsoft.com/office/drawing/2014/main" xmlns="" id="{00000000-0008-0000-0700-0000CF010000}"/>
            </a:ext>
          </a:extLst>
        </xdr:cNvPr>
        <xdr:cNvSpPr/>
      </xdr:nvSpPr>
      <xdr:spPr>
        <a:xfrm>
          <a:off x="9588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146121</xdr:rowOff>
    </xdr:from>
    <xdr:ext cx="534377" cy="259045"/>
    <xdr:sp macro="" textlink="">
      <xdr:nvSpPr>
        <xdr:cNvPr id="464" name="テキスト ボックス 463">
          <a:extLst>
            <a:ext uri="{FF2B5EF4-FFF2-40B4-BE49-F238E27FC236}">
              <a16:creationId xmlns:a16="http://schemas.microsoft.com/office/drawing/2014/main" xmlns="" id="{00000000-0008-0000-0700-0000D0010000}"/>
            </a:ext>
          </a:extLst>
        </xdr:cNvPr>
        <xdr:cNvSpPr txBox="1"/>
      </xdr:nvSpPr>
      <xdr:spPr>
        <a:xfrm>
          <a:off x="9372111" y="1660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84572</xdr:rowOff>
    </xdr:from>
    <xdr:to>
      <xdr:col>45</xdr:col>
      <xdr:colOff>177800</xdr:colOff>
      <xdr:row>96</xdr:row>
      <xdr:rowOff>27256</xdr:rowOff>
    </xdr:to>
    <xdr:cxnSp macro="">
      <xdr:nvCxnSpPr>
        <xdr:cNvPr id="465" name="直線コネクタ 464">
          <a:extLst>
            <a:ext uri="{FF2B5EF4-FFF2-40B4-BE49-F238E27FC236}">
              <a16:creationId xmlns:a16="http://schemas.microsoft.com/office/drawing/2014/main" xmlns="" id="{00000000-0008-0000-0700-0000D1010000}"/>
            </a:ext>
          </a:extLst>
        </xdr:cNvPr>
        <xdr:cNvCxnSpPr/>
      </xdr:nvCxnSpPr>
      <xdr:spPr>
        <a:xfrm flipV="1">
          <a:off x="7861300" y="16372322"/>
          <a:ext cx="889000" cy="114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73644</xdr:rowOff>
    </xdr:from>
    <xdr:to>
      <xdr:col>46</xdr:col>
      <xdr:colOff>38100</xdr:colOff>
      <xdr:row>97</xdr:row>
      <xdr:rowOff>3794</xdr:rowOff>
    </xdr:to>
    <xdr:sp macro="" textlink="">
      <xdr:nvSpPr>
        <xdr:cNvPr id="466" name="フローチャート: 判断 465">
          <a:extLst>
            <a:ext uri="{FF2B5EF4-FFF2-40B4-BE49-F238E27FC236}">
              <a16:creationId xmlns:a16="http://schemas.microsoft.com/office/drawing/2014/main" xmlns="" id="{00000000-0008-0000-0700-0000D2010000}"/>
            </a:ext>
          </a:extLst>
        </xdr:cNvPr>
        <xdr:cNvSpPr/>
      </xdr:nvSpPr>
      <xdr:spPr>
        <a:xfrm>
          <a:off x="8699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166371</xdr:rowOff>
    </xdr:from>
    <xdr:ext cx="534377" cy="259045"/>
    <xdr:sp macro="" textlink="">
      <xdr:nvSpPr>
        <xdr:cNvPr id="467" name="テキスト ボックス 466">
          <a:extLst>
            <a:ext uri="{FF2B5EF4-FFF2-40B4-BE49-F238E27FC236}">
              <a16:creationId xmlns:a16="http://schemas.microsoft.com/office/drawing/2014/main" xmlns="" id="{00000000-0008-0000-0700-0000D3010000}"/>
            </a:ext>
          </a:extLst>
        </xdr:cNvPr>
        <xdr:cNvSpPr txBox="1"/>
      </xdr:nvSpPr>
      <xdr:spPr>
        <a:xfrm>
          <a:off x="8483111" y="1662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75546</xdr:rowOff>
    </xdr:from>
    <xdr:to>
      <xdr:col>41</xdr:col>
      <xdr:colOff>50800</xdr:colOff>
      <xdr:row>96</xdr:row>
      <xdr:rowOff>27256</xdr:rowOff>
    </xdr:to>
    <xdr:cxnSp macro="">
      <xdr:nvCxnSpPr>
        <xdr:cNvPr id="468" name="直線コネクタ 467">
          <a:extLst>
            <a:ext uri="{FF2B5EF4-FFF2-40B4-BE49-F238E27FC236}">
              <a16:creationId xmlns:a16="http://schemas.microsoft.com/office/drawing/2014/main" xmlns="" id="{00000000-0008-0000-0700-0000D4010000}"/>
            </a:ext>
          </a:extLst>
        </xdr:cNvPr>
        <xdr:cNvCxnSpPr/>
      </xdr:nvCxnSpPr>
      <xdr:spPr>
        <a:xfrm>
          <a:off x="6972300" y="16020396"/>
          <a:ext cx="889000" cy="46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13728</xdr:rowOff>
    </xdr:from>
    <xdr:to>
      <xdr:col>41</xdr:col>
      <xdr:colOff>101600</xdr:colOff>
      <xdr:row>96</xdr:row>
      <xdr:rowOff>115328</xdr:rowOff>
    </xdr:to>
    <xdr:sp macro="" textlink="">
      <xdr:nvSpPr>
        <xdr:cNvPr id="469" name="フローチャート: 判断 468">
          <a:extLst>
            <a:ext uri="{FF2B5EF4-FFF2-40B4-BE49-F238E27FC236}">
              <a16:creationId xmlns:a16="http://schemas.microsoft.com/office/drawing/2014/main" xmlns="" id="{00000000-0008-0000-0700-0000D5010000}"/>
            </a:ext>
          </a:extLst>
        </xdr:cNvPr>
        <xdr:cNvSpPr/>
      </xdr:nvSpPr>
      <xdr:spPr>
        <a:xfrm>
          <a:off x="7810500" y="164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106455</xdr:rowOff>
    </xdr:from>
    <xdr:ext cx="534377" cy="259045"/>
    <xdr:sp macro="" textlink="">
      <xdr:nvSpPr>
        <xdr:cNvPr id="470" name="テキスト ボックス 469">
          <a:extLst>
            <a:ext uri="{FF2B5EF4-FFF2-40B4-BE49-F238E27FC236}">
              <a16:creationId xmlns:a16="http://schemas.microsoft.com/office/drawing/2014/main" xmlns="" id="{00000000-0008-0000-0700-0000D6010000}"/>
            </a:ext>
          </a:extLst>
        </xdr:cNvPr>
        <xdr:cNvSpPr txBox="1"/>
      </xdr:nvSpPr>
      <xdr:spPr>
        <a:xfrm>
          <a:off x="7594111" y="16565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63539</xdr:rowOff>
    </xdr:from>
    <xdr:to>
      <xdr:col>36</xdr:col>
      <xdr:colOff>165100</xdr:colOff>
      <xdr:row>96</xdr:row>
      <xdr:rowOff>165139</xdr:rowOff>
    </xdr:to>
    <xdr:sp macro="" textlink="">
      <xdr:nvSpPr>
        <xdr:cNvPr id="471" name="フローチャート: 判断 470">
          <a:extLst>
            <a:ext uri="{FF2B5EF4-FFF2-40B4-BE49-F238E27FC236}">
              <a16:creationId xmlns:a16="http://schemas.microsoft.com/office/drawing/2014/main" xmlns="" id="{00000000-0008-0000-0700-0000D7010000}"/>
            </a:ext>
          </a:extLst>
        </xdr:cNvPr>
        <xdr:cNvSpPr/>
      </xdr:nvSpPr>
      <xdr:spPr>
        <a:xfrm>
          <a:off x="6921500" y="165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156266</xdr:rowOff>
    </xdr:from>
    <xdr:ext cx="534377" cy="259045"/>
    <xdr:sp macro="" textlink="">
      <xdr:nvSpPr>
        <xdr:cNvPr id="472" name="テキスト ボックス 471">
          <a:extLst>
            <a:ext uri="{FF2B5EF4-FFF2-40B4-BE49-F238E27FC236}">
              <a16:creationId xmlns:a16="http://schemas.microsoft.com/office/drawing/2014/main" xmlns="" id="{00000000-0008-0000-0700-0000D8010000}"/>
            </a:ext>
          </a:extLst>
        </xdr:cNvPr>
        <xdr:cNvSpPr txBox="1"/>
      </xdr:nvSpPr>
      <xdr:spPr>
        <a:xfrm>
          <a:off x="6705111" y="16615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xmlns=""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xmlns=""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xmlns=""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xmlns=""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xmlns=""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105899</xdr:rowOff>
    </xdr:from>
    <xdr:to>
      <xdr:col>55</xdr:col>
      <xdr:colOff>50800</xdr:colOff>
      <xdr:row>98</xdr:row>
      <xdr:rowOff>36049</xdr:rowOff>
    </xdr:to>
    <xdr:sp macro="" textlink="">
      <xdr:nvSpPr>
        <xdr:cNvPr id="478" name="楕円 477">
          <a:extLst>
            <a:ext uri="{FF2B5EF4-FFF2-40B4-BE49-F238E27FC236}">
              <a16:creationId xmlns:a16="http://schemas.microsoft.com/office/drawing/2014/main" xmlns="" id="{00000000-0008-0000-0700-0000DE010000}"/>
            </a:ext>
          </a:extLst>
        </xdr:cNvPr>
        <xdr:cNvSpPr/>
      </xdr:nvSpPr>
      <xdr:spPr>
        <a:xfrm>
          <a:off x="10426700" y="16736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20826</xdr:rowOff>
    </xdr:from>
    <xdr:ext cx="534377" cy="259045"/>
    <xdr:sp macro="" textlink="">
      <xdr:nvSpPr>
        <xdr:cNvPr id="479" name="土木費該当値テキスト">
          <a:extLst>
            <a:ext uri="{FF2B5EF4-FFF2-40B4-BE49-F238E27FC236}">
              <a16:creationId xmlns:a16="http://schemas.microsoft.com/office/drawing/2014/main" xmlns="" id="{00000000-0008-0000-0700-0000DF010000}"/>
            </a:ext>
          </a:extLst>
        </xdr:cNvPr>
        <xdr:cNvSpPr txBox="1"/>
      </xdr:nvSpPr>
      <xdr:spPr>
        <a:xfrm>
          <a:off x="10528300" y="16651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162770</xdr:rowOff>
    </xdr:from>
    <xdr:to>
      <xdr:col>50</xdr:col>
      <xdr:colOff>165100</xdr:colOff>
      <xdr:row>95</xdr:row>
      <xdr:rowOff>92920</xdr:rowOff>
    </xdr:to>
    <xdr:sp macro="" textlink="">
      <xdr:nvSpPr>
        <xdr:cNvPr id="480" name="楕円 479">
          <a:extLst>
            <a:ext uri="{FF2B5EF4-FFF2-40B4-BE49-F238E27FC236}">
              <a16:creationId xmlns:a16="http://schemas.microsoft.com/office/drawing/2014/main" xmlns="" id="{00000000-0008-0000-0700-0000E0010000}"/>
            </a:ext>
          </a:extLst>
        </xdr:cNvPr>
        <xdr:cNvSpPr/>
      </xdr:nvSpPr>
      <xdr:spPr>
        <a:xfrm>
          <a:off x="9588500" y="1627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109447</xdr:rowOff>
    </xdr:from>
    <xdr:ext cx="599010" cy="259045"/>
    <xdr:sp macro="" textlink="">
      <xdr:nvSpPr>
        <xdr:cNvPr id="481" name="テキスト ボックス 480">
          <a:extLst>
            <a:ext uri="{FF2B5EF4-FFF2-40B4-BE49-F238E27FC236}">
              <a16:creationId xmlns:a16="http://schemas.microsoft.com/office/drawing/2014/main" xmlns="" id="{00000000-0008-0000-0700-0000E1010000}"/>
            </a:ext>
          </a:extLst>
        </xdr:cNvPr>
        <xdr:cNvSpPr txBox="1"/>
      </xdr:nvSpPr>
      <xdr:spPr>
        <a:xfrm>
          <a:off x="9339795" y="16054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33772</xdr:rowOff>
    </xdr:from>
    <xdr:to>
      <xdr:col>46</xdr:col>
      <xdr:colOff>38100</xdr:colOff>
      <xdr:row>95</xdr:row>
      <xdr:rowOff>135372</xdr:rowOff>
    </xdr:to>
    <xdr:sp macro="" textlink="">
      <xdr:nvSpPr>
        <xdr:cNvPr id="482" name="楕円 481">
          <a:extLst>
            <a:ext uri="{FF2B5EF4-FFF2-40B4-BE49-F238E27FC236}">
              <a16:creationId xmlns:a16="http://schemas.microsoft.com/office/drawing/2014/main" xmlns="" id="{00000000-0008-0000-0700-0000E2010000}"/>
            </a:ext>
          </a:extLst>
        </xdr:cNvPr>
        <xdr:cNvSpPr/>
      </xdr:nvSpPr>
      <xdr:spPr>
        <a:xfrm>
          <a:off x="8699500" y="16321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151899</xdr:rowOff>
    </xdr:from>
    <xdr:ext cx="599010" cy="259045"/>
    <xdr:sp macro="" textlink="">
      <xdr:nvSpPr>
        <xdr:cNvPr id="483" name="テキスト ボックス 482">
          <a:extLst>
            <a:ext uri="{FF2B5EF4-FFF2-40B4-BE49-F238E27FC236}">
              <a16:creationId xmlns:a16="http://schemas.microsoft.com/office/drawing/2014/main" xmlns="" id="{00000000-0008-0000-0700-0000E3010000}"/>
            </a:ext>
          </a:extLst>
        </xdr:cNvPr>
        <xdr:cNvSpPr txBox="1"/>
      </xdr:nvSpPr>
      <xdr:spPr>
        <a:xfrm>
          <a:off x="8450795" y="16096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147906</xdr:rowOff>
    </xdr:from>
    <xdr:to>
      <xdr:col>41</xdr:col>
      <xdr:colOff>101600</xdr:colOff>
      <xdr:row>96</xdr:row>
      <xdr:rowOff>78056</xdr:rowOff>
    </xdr:to>
    <xdr:sp macro="" textlink="">
      <xdr:nvSpPr>
        <xdr:cNvPr id="484" name="楕円 483">
          <a:extLst>
            <a:ext uri="{FF2B5EF4-FFF2-40B4-BE49-F238E27FC236}">
              <a16:creationId xmlns:a16="http://schemas.microsoft.com/office/drawing/2014/main" xmlns="" id="{00000000-0008-0000-0700-0000E4010000}"/>
            </a:ext>
          </a:extLst>
        </xdr:cNvPr>
        <xdr:cNvSpPr/>
      </xdr:nvSpPr>
      <xdr:spPr>
        <a:xfrm>
          <a:off x="7810500" y="1643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94583</xdr:rowOff>
    </xdr:from>
    <xdr:ext cx="534377" cy="259045"/>
    <xdr:sp macro="" textlink="">
      <xdr:nvSpPr>
        <xdr:cNvPr id="485" name="テキスト ボックス 484">
          <a:extLst>
            <a:ext uri="{FF2B5EF4-FFF2-40B4-BE49-F238E27FC236}">
              <a16:creationId xmlns:a16="http://schemas.microsoft.com/office/drawing/2014/main" xmlns="" id="{00000000-0008-0000-0700-0000E5010000}"/>
            </a:ext>
          </a:extLst>
        </xdr:cNvPr>
        <xdr:cNvSpPr txBox="1"/>
      </xdr:nvSpPr>
      <xdr:spPr>
        <a:xfrm>
          <a:off x="7594111" y="1621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24746</xdr:rowOff>
    </xdr:from>
    <xdr:to>
      <xdr:col>36</xdr:col>
      <xdr:colOff>165100</xdr:colOff>
      <xdr:row>93</xdr:row>
      <xdr:rowOff>126346</xdr:rowOff>
    </xdr:to>
    <xdr:sp macro="" textlink="">
      <xdr:nvSpPr>
        <xdr:cNvPr id="486" name="楕円 485">
          <a:extLst>
            <a:ext uri="{FF2B5EF4-FFF2-40B4-BE49-F238E27FC236}">
              <a16:creationId xmlns:a16="http://schemas.microsoft.com/office/drawing/2014/main" xmlns="" id="{00000000-0008-0000-0700-0000E6010000}"/>
            </a:ext>
          </a:extLst>
        </xdr:cNvPr>
        <xdr:cNvSpPr/>
      </xdr:nvSpPr>
      <xdr:spPr>
        <a:xfrm>
          <a:off x="6921500" y="1596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91</xdr:row>
      <xdr:rowOff>142873</xdr:rowOff>
    </xdr:from>
    <xdr:ext cx="599010" cy="259045"/>
    <xdr:sp macro="" textlink="">
      <xdr:nvSpPr>
        <xdr:cNvPr id="487" name="テキスト ボックス 486">
          <a:extLst>
            <a:ext uri="{FF2B5EF4-FFF2-40B4-BE49-F238E27FC236}">
              <a16:creationId xmlns:a16="http://schemas.microsoft.com/office/drawing/2014/main" xmlns="" id="{00000000-0008-0000-0700-0000E7010000}"/>
            </a:ext>
          </a:extLst>
        </xdr:cNvPr>
        <xdr:cNvSpPr txBox="1"/>
      </xdr:nvSpPr>
      <xdr:spPr>
        <a:xfrm>
          <a:off x="6672795" y="15744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xmlns=""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xmlns=""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xmlns=""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xmlns=""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xmlns=""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xmlns=""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xmlns=""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xmlns=""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xmlns=""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xmlns=""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8" name="テキスト ボックス 497">
          <a:extLst>
            <a:ext uri="{FF2B5EF4-FFF2-40B4-BE49-F238E27FC236}">
              <a16:creationId xmlns:a16="http://schemas.microsoft.com/office/drawing/2014/main" xmlns="" id="{00000000-0008-0000-0700-0000F2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xmlns=""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0" name="テキスト ボックス 499">
          <a:extLst>
            <a:ext uri="{FF2B5EF4-FFF2-40B4-BE49-F238E27FC236}">
              <a16:creationId xmlns:a16="http://schemas.microsoft.com/office/drawing/2014/main" xmlns="" id="{00000000-0008-0000-0700-0000F4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xmlns=""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xmlns=""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xmlns=""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xmlns=""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xmlns=""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xmlns=""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xmlns=""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xmlns=""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xmlns=""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xmlns=""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xmlns=""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19590</xdr:rowOff>
    </xdr:from>
    <xdr:to>
      <xdr:col>85</xdr:col>
      <xdr:colOff>126364</xdr:colOff>
      <xdr:row>39</xdr:row>
      <xdr:rowOff>72492</xdr:rowOff>
    </xdr:to>
    <xdr:cxnSp macro="">
      <xdr:nvCxnSpPr>
        <xdr:cNvPr id="512" name="直線コネクタ 511">
          <a:extLst>
            <a:ext uri="{FF2B5EF4-FFF2-40B4-BE49-F238E27FC236}">
              <a16:creationId xmlns:a16="http://schemas.microsoft.com/office/drawing/2014/main" xmlns="" id="{00000000-0008-0000-0700-000000020000}"/>
            </a:ext>
          </a:extLst>
        </xdr:cNvPr>
        <xdr:cNvCxnSpPr/>
      </xdr:nvCxnSpPr>
      <xdr:spPr>
        <a:xfrm flipV="1">
          <a:off x="16317595" y="5334540"/>
          <a:ext cx="1269" cy="1424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76319</xdr:rowOff>
    </xdr:from>
    <xdr:ext cx="534377" cy="259045"/>
    <xdr:sp macro="" textlink="">
      <xdr:nvSpPr>
        <xdr:cNvPr id="513" name="消防費最小値テキスト">
          <a:extLst>
            <a:ext uri="{FF2B5EF4-FFF2-40B4-BE49-F238E27FC236}">
              <a16:creationId xmlns:a16="http://schemas.microsoft.com/office/drawing/2014/main" xmlns="" id="{00000000-0008-0000-0700-000001020000}"/>
            </a:ext>
          </a:extLst>
        </xdr:cNvPr>
        <xdr:cNvSpPr txBox="1"/>
      </xdr:nvSpPr>
      <xdr:spPr>
        <a:xfrm>
          <a:off x="16370300" y="676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72492</xdr:rowOff>
    </xdr:from>
    <xdr:to>
      <xdr:col>86</xdr:col>
      <xdr:colOff>25400</xdr:colOff>
      <xdr:row>39</xdr:row>
      <xdr:rowOff>72492</xdr:rowOff>
    </xdr:to>
    <xdr:cxnSp macro="">
      <xdr:nvCxnSpPr>
        <xdr:cNvPr id="514" name="直線コネクタ 513">
          <a:extLst>
            <a:ext uri="{FF2B5EF4-FFF2-40B4-BE49-F238E27FC236}">
              <a16:creationId xmlns:a16="http://schemas.microsoft.com/office/drawing/2014/main" xmlns="" id="{00000000-0008-0000-0700-000002020000}"/>
            </a:ext>
          </a:extLst>
        </xdr:cNvPr>
        <xdr:cNvCxnSpPr/>
      </xdr:nvCxnSpPr>
      <xdr:spPr>
        <a:xfrm>
          <a:off x="16230600" y="675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137717</xdr:rowOff>
    </xdr:from>
    <xdr:ext cx="534377" cy="259045"/>
    <xdr:sp macro="" textlink="">
      <xdr:nvSpPr>
        <xdr:cNvPr id="515" name="消防費最大値テキスト">
          <a:extLst>
            <a:ext uri="{FF2B5EF4-FFF2-40B4-BE49-F238E27FC236}">
              <a16:creationId xmlns:a16="http://schemas.microsoft.com/office/drawing/2014/main" xmlns="" id="{00000000-0008-0000-0700-000003020000}"/>
            </a:ext>
          </a:extLst>
        </xdr:cNvPr>
        <xdr:cNvSpPr txBox="1"/>
      </xdr:nvSpPr>
      <xdr:spPr>
        <a:xfrm>
          <a:off x="16370300" y="510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19590</xdr:rowOff>
    </xdr:from>
    <xdr:to>
      <xdr:col>86</xdr:col>
      <xdr:colOff>25400</xdr:colOff>
      <xdr:row>31</xdr:row>
      <xdr:rowOff>19590</xdr:rowOff>
    </xdr:to>
    <xdr:cxnSp macro="">
      <xdr:nvCxnSpPr>
        <xdr:cNvPr id="516" name="直線コネクタ 515">
          <a:extLst>
            <a:ext uri="{FF2B5EF4-FFF2-40B4-BE49-F238E27FC236}">
              <a16:creationId xmlns:a16="http://schemas.microsoft.com/office/drawing/2014/main" xmlns="" id="{00000000-0008-0000-0700-000004020000}"/>
            </a:ext>
          </a:extLst>
        </xdr:cNvPr>
        <xdr:cNvCxnSpPr/>
      </xdr:nvCxnSpPr>
      <xdr:spPr>
        <a:xfrm>
          <a:off x="16230600" y="533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63195</xdr:rowOff>
    </xdr:from>
    <xdr:to>
      <xdr:col>85</xdr:col>
      <xdr:colOff>127000</xdr:colOff>
      <xdr:row>38</xdr:row>
      <xdr:rowOff>160960</xdr:rowOff>
    </xdr:to>
    <xdr:cxnSp macro="">
      <xdr:nvCxnSpPr>
        <xdr:cNvPr id="517" name="直線コネクタ 516">
          <a:extLst>
            <a:ext uri="{FF2B5EF4-FFF2-40B4-BE49-F238E27FC236}">
              <a16:creationId xmlns:a16="http://schemas.microsoft.com/office/drawing/2014/main" xmlns="" id="{00000000-0008-0000-0700-000005020000}"/>
            </a:ext>
          </a:extLst>
        </xdr:cNvPr>
        <xdr:cNvCxnSpPr/>
      </xdr:nvCxnSpPr>
      <xdr:spPr>
        <a:xfrm>
          <a:off x="15481300" y="5721045"/>
          <a:ext cx="838200" cy="955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3440</xdr:rowOff>
    </xdr:from>
    <xdr:ext cx="534377" cy="259045"/>
    <xdr:sp macro="" textlink="">
      <xdr:nvSpPr>
        <xdr:cNvPr id="518" name="消防費平均値テキスト">
          <a:extLst>
            <a:ext uri="{FF2B5EF4-FFF2-40B4-BE49-F238E27FC236}">
              <a16:creationId xmlns:a16="http://schemas.microsoft.com/office/drawing/2014/main" xmlns="" id="{00000000-0008-0000-0700-000006020000}"/>
            </a:ext>
          </a:extLst>
        </xdr:cNvPr>
        <xdr:cNvSpPr txBox="1"/>
      </xdr:nvSpPr>
      <xdr:spPr>
        <a:xfrm>
          <a:off x="16370300" y="6175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152013</xdr:rowOff>
    </xdr:from>
    <xdr:to>
      <xdr:col>85</xdr:col>
      <xdr:colOff>177800</xdr:colOff>
      <xdr:row>37</xdr:row>
      <xdr:rowOff>82163</xdr:rowOff>
    </xdr:to>
    <xdr:sp macro="" textlink="">
      <xdr:nvSpPr>
        <xdr:cNvPr id="519" name="フローチャート: 判断 518">
          <a:extLst>
            <a:ext uri="{FF2B5EF4-FFF2-40B4-BE49-F238E27FC236}">
              <a16:creationId xmlns:a16="http://schemas.microsoft.com/office/drawing/2014/main" xmlns="" id="{00000000-0008-0000-0700-000007020000}"/>
            </a:ext>
          </a:extLst>
        </xdr:cNvPr>
        <xdr:cNvSpPr/>
      </xdr:nvSpPr>
      <xdr:spPr>
        <a:xfrm>
          <a:off x="16268700" y="632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63195</xdr:rowOff>
    </xdr:from>
    <xdr:to>
      <xdr:col>81</xdr:col>
      <xdr:colOff>50800</xdr:colOff>
      <xdr:row>39</xdr:row>
      <xdr:rowOff>17285</xdr:rowOff>
    </xdr:to>
    <xdr:cxnSp macro="">
      <xdr:nvCxnSpPr>
        <xdr:cNvPr id="520" name="直線コネクタ 519">
          <a:extLst>
            <a:ext uri="{FF2B5EF4-FFF2-40B4-BE49-F238E27FC236}">
              <a16:creationId xmlns:a16="http://schemas.microsoft.com/office/drawing/2014/main" xmlns="" id="{00000000-0008-0000-0700-000008020000}"/>
            </a:ext>
          </a:extLst>
        </xdr:cNvPr>
        <xdr:cNvCxnSpPr/>
      </xdr:nvCxnSpPr>
      <xdr:spPr>
        <a:xfrm flipV="1">
          <a:off x="14592300" y="5721045"/>
          <a:ext cx="889000" cy="98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166967</xdr:rowOff>
    </xdr:from>
    <xdr:to>
      <xdr:col>81</xdr:col>
      <xdr:colOff>101600</xdr:colOff>
      <xdr:row>37</xdr:row>
      <xdr:rowOff>97117</xdr:rowOff>
    </xdr:to>
    <xdr:sp macro="" textlink="">
      <xdr:nvSpPr>
        <xdr:cNvPr id="521" name="フローチャート: 判断 520">
          <a:extLst>
            <a:ext uri="{FF2B5EF4-FFF2-40B4-BE49-F238E27FC236}">
              <a16:creationId xmlns:a16="http://schemas.microsoft.com/office/drawing/2014/main" xmlns="" id="{00000000-0008-0000-0700-000009020000}"/>
            </a:ext>
          </a:extLst>
        </xdr:cNvPr>
        <xdr:cNvSpPr/>
      </xdr:nvSpPr>
      <xdr:spPr>
        <a:xfrm>
          <a:off x="15430500" y="6339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88244</xdr:rowOff>
    </xdr:from>
    <xdr:ext cx="534377" cy="259045"/>
    <xdr:sp macro="" textlink="">
      <xdr:nvSpPr>
        <xdr:cNvPr id="522" name="テキスト ボックス 521">
          <a:extLst>
            <a:ext uri="{FF2B5EF4-FFF2-40B4-BE49-F238E27FC236}">
              <a16:creationId xmlns:a16="http://schemas.microsoft.com/office/drawing/2014/main" xmlns="" id="{00000000-0008-0000-0700-00000A020000}"/>
            </a:ext>
          </a:extLst>
        </xdr:cNvPr>
        <xdr:cNvSpPr txBox="1"/>
      </xdr:nvSpPr>
      <xdr:spPr>
        <a:xfrm>
          <a:off x="15214111" y="643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17285</xdr:rowOff>
    </xdr:from>
    <xdr:to>
      <xdr:col>76</xdr:col>
      <xdr:colOff>114300</xdr:colOff>
      <xdr:row>39</xdr:row>
      <xdr:rowOff>22847</xdr:rowOff>
    </xdr:to>
    <xdr:cxnSp macro="">
      <xdr:nvCxnSpPr>
        <xdr:cNvPr id="523" name="直線コネクタ 522">
          <a:extLst>
            <a:ext uri="{FF2B5EF4-FFF2-40B4-BE49-F238E27FC236}">
              <a16:creationId xmlns:a16="http://schemas.microsoft.com/office/drawing/2014/main" xmlns="" id="{00000000-0008-0000-0700-00000B020000}"/>
            </a:ext>
          </a:extLst>
        </xdr:cNvPr>
        <xdr:cNvCxnSpPr/>
      </xdr:nvCxnSpPr>
      <xdr:spPr>
        <a:xfrm flipV="1">
          <a:off x="13703300" y="6703835"/>
          <a:ext cx="889000" cy="5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143097</xdr:rowOff>
    </xdr:from>
    <xdr:to>
      <xdr:col>76</xdr:col>
      <xdr:colOff>165100</xdr:colOff>
      <xdr:row>37</xdr:row>
      <xdr:rowOff>73247</xdr:rowOff>
    </xdr:to>
    <xdr:sp macro="" textlink="">
      <xdr:nvSpPr>
        <xdr:cNvPr id="524" name="フローチャート: 判断 523">
          <a:extLst>
            <a:ext uri="{FF2B5EF4-FFF2-40B4-BE49-F238E27FC236}">
              <a16:creationId xmlns:a16="http://schemas.microsoft.com/office/drawing/2014/main" xmlns="" id="{00000000-0008-0000-0700-00000C020000}"/>
            </a:ext>
          </a:extLst>
        </xdr:cNvPr>
        <xdr:cNvSpPr/>
      </xdr:nvSpPr>
      <xdr:spPr>
        <a:xfrm>
          <a:off x="14541500" y="631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89774</xdr:rowOff>
    </xdr:from>
    <xdr:ext cx="534377" cy="259045"/>
    <xdr:sp macro="" textlink="">
      <xdr:nvSpPr>
        <xdr:cNvPr id="525" name="テキスト ボックス 524">
          <a:extLst>
            <a:ext uri="{FF2B5EF4-FFF2-40B4-BE49-F238E27FC236}">
              <a16:creationId xmlns:a16="http://schemas.microsoft.com/office/drawing/2014/main" xmlns="" id="{00000000-0008-0000-0700-00000D020000}"/>
            </a:ext>
          </a:extLst>
        </xdr:cNvPr>
        <xdr:cNvSpPr txBox="1"/>
      </xdr:nvSpPr>
      <xdr:spPr>
        <a:xfrm>
          <a:off x="14325111" y="609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22847</xdr:rowOff>
    </xdr:from>
    <xdr:to>
      <xdr:col>71</xdr:col>
      <xdr:colOff>177800</xdr:colOff>
      <xdr:row>39</xdr:row>
      <xdr:rowOff>44679</xdr:rowOff>
    </xdr:to>
    <xdr:cxnSp macro="">
      <xdr:nvCxnSpPr>
        <xdr:cNvPr id="526" name="直線コネクタ 525">
          <a:extLst>
            <a:ext uri="{FF2B5EF4-FFF2-40B4-BE49-F238E27FC236}">
              <a16:creationId xmlns:a16="http://schemas.microsoft.com/office/drawing/2014/main" xmlns="" id="{00000000-0008-0000-0700-00000E020000}"/>
            </a:ext>
          </a:extLst>
        </xdr:cNvPr>
        <xdr:cNvCxnSpPr/>
      </xdr:nvCxnSpPr>
      <xdr:spPr>
        <a:xfrm flipV="1">
          <a:off x="12814300" y="6709397"/>
          <a:ext cx="8890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20034</xdr:rowOff>
    </xdr:from>
    <xdr:to>
      <xdr:col>72</xdr:col>
      <xdr:colOff>38100</xdr:colOff>
      <xdr:row>37</xdr:row>
      <xdr:rowOff>121634</xdr:rowOff>
    </xdr:to>
    <xdr:sp macro="" textlink="">
      <xdr:nvSpPr>
        <xdr:cNvPr id="527" name="フローチャート: 判断 526">
          <a:extLst>
            <a:ext uri="{FF2B5EF4-FFF2-40B4-BE49-F238E27FC236}">
              <a16:creationId xmlns:a16="http://schemas.microsoft.com/office/drawing/2014/main" xmlns="" id="{00000000-0008-0000-0700-00000F020000}"/>
            </a:ext>
          </a:extLst>
        </xdr:cNvPr>
        <xdr:cNvSpPr/>
      </xdr:nvSpPr>
      <xdr:spPr>
        <a:xfrm>
          <a:off x="13652500" y="6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138161</xdr:rowOff>
    </xdr:from>
    <xdr:ext cx="534377" cy="259045"/>
    <xdr:sp macro="" textlink="">
      <xdr:nvSpPr>
        <xdr:cNvPr id="528" name="テキスト ボックス 527">
          <a:extLst>
            <a:ext uri="{FF2B5EF4-FFF2-40B4-BE49-F238E27FC236}">
              <a16:creationId xmlns:a16="http://schemas.microsoft.com/office/drawing/2014/main" xmlns="" id="{00000000-0008-0000-0700-000010020000}"/>
            </a:ext>
          </a:extLst>
        </xdr:cNvPr>
        <xdr:cNvSpPr txBox="1"/>
      </xdr:nvSpPr>
      <xdr:spPr>
        <a:xfrm>
          <a:off x="13436111" y="613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55448</xdr:rowOff>
    </xdr:from>
    <xdr:to>
      <xdr:col>67</xdr:col>
      <xdr:colOff>101600</xdr:colOff>
      <xdr:row>37</xdr:row>
      <xdr:rowOff>157048</xdr:rowOff>
    </xdr:to>
    <xdr:sp macro="" textlink="">
      <xdr:nvSpPr>
        <xdr:cNvPr id="529" name="フローチャート: 判断 528">
          <a:extLst>
            <a:ext uri="{FF2B5EF4-FFF2-40B4-BE49-F238E27FC236}">
              <a16:creationId xmlns:a16="http://schemas.microsoft.com/office/drawing/2014/main" xmlns="" id="{00000000-0008-0000-0700-000011020000}"/>
            </a:ext>
          </a:extLst>
        </xdr:cNvPr>
        <xdr:cNvSpPr/>
      </xdr:nvSpPr>
      <xdr:spPr>
        <a:xfrm>
          <a:off x="12763500" y="639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2125</xdr:rowOff>
    </xdr:from>
    <xdr:ext cx="534377" cy="259045"/>
    <xdr:sp macro="" textlink="">
      <xdr:nvSpPr>
        <xdr:cNvPr id="530" name="テキスト ボックス 529">
          <a:extLst>
            <a:ext uri="{FF2B5EF4-FFF2-40B4-BE49-F238E27FC236}">
              <a16:creationId xmlns:a16="http://schemas.microsoft.com/office/drawing/2014/main" xmlns="" id="{00000000-0008-0000-0700-000012020000}"/>
            </a:ext>
          </a:extLst>
        </xdr:cNvPr>
        <xdr:cNvSpPr txBox="1"/>
      </xdr:nvSpPr>
      <xdr:spPr>
        <a:xfrm>
          <a:off x="12547111" y="617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xmlns=""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xmlns=""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xmlns=""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xmlns=""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xmlns=""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110160</xdr:rowOff>
    </xdr:from>
    <xdr:to>
      <xdr:col>85</xdr:col>
      <xdr:colOff>177800</xdr:colOff>
      <xdr:row>39</xdr:row>
      <xdr:rowOff>40310</xdr:rowOff>
    </xdr:to>
    <xdr:sp macro="" textlink="">
      <xdr:nvSpPr>
        <xdr:cNvPr id="536" name="楕円 535">
          <a:extLst>
            <a:ext uri="{FF2B5EF4-FFF2-40B4-BE49-F238E27FC236}">
              <a16:creationId xmlns:a16="http://schemas.microsoft.com/office/drawing/2014/main" xmlns="" id="{00000000-0008-0000-0700-000018020000}"/>
            </a:ext>
          </a:extLst>
        </xdr:cNvPr>
        <xdr:cNvSpPr/>
      </xdr:nvSpPr>
      <xdr:spPr>
        <a:xfrm>
          <a:off x="16268700" y="66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25087</xdr:rowOff>
    </xdr:from>
    <xdr:ext cx="534377" cy="259045"/>
    <xdr:sp macro="" textlink="">
      <xdr:nvSpPr>
        <xdr:cNvPr id="537" name="消防費該当値テキスト">
          <a:extLst>
            <a:ext uri="{FF2B5EF4-FFF2-40B4-BE49-F238E27FC236}">
              <a16:creationId xmlns:a16="http://schemas.microsoft.com/office/drawing/2014/main" xmlns="" id="{00000000-0008-0000-0700-000019020000}"/>
            </a:ext>
          </a:extLst>
        </xdr:cNvPr>
        <xdr:cNvSpPr txBox="1"/>
      </xdr:nvSpPr>
      <xdr:spPr>
        <a:xfrm>
          <a:off x="16370300" y="6540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12395</xdr:rowOff>
    </xdr:from>
    <xdr:to>
      <xdr:col>81</xdr:col>
      <xdr:colOff>101600</xdr:colOff>
      <xdr:row>33</xdr:row>
      <xdr:rowOff>113995</xdr:rowOff>
    </xdr:to>
    <xdr:sp macro="" textlink="">
      <xdr:nvSpPr>
        <xdr:cNvPr id="538" name="楕円 537">
          <a:extLst>
            <a:ext uri="{FF2B5EF4-FFF2-40B4-BE49-F238E27FC236}">
              <a16:creationId xmlns:a16="http://schemas.microsoft.com/office/drawing/2014/main" xmlns="" id="{00000000-0008-0000-0700-00001A020000}"/>
            </a:ext>
          </a:extLst>
        </xdr:cNvPr>
        <xdr:cNvSpPr/>
      </xdr:nvSpPr>
      <xdr:spPr>
        <a:xfrm>
          <a:off x="15430500" y="567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130522</xdr:rowOff>
    </xdr:from>
    <xdr:ext cx="534377" cy="259045"/>
    <xdr:sp macro="" textlink="">
      <xdr:nvSpPr>
        <xdr:cNvPr id="539" name="テキスト ボックス 538">
          <a:extLst>
            <a:ext uri="{FF2B5EF4-FFF2-40B4-BE49-F238E27FC236}">
              <a16:creationId xmlns:a16="http://schemas.microsoft.com/office/drawing/2014/main" xmlns="" id="{00000000-0008-0000-0700-00001B020000}"/>
            </a:ext>
          </a:extLst>
        </xdr:cNvPr>
        <xdr:cNvSpPr txBox="1"/>
      </xdr:nvSpPr>
      <xdr:spPr>
        <a:xfrm>
          <a:off x="15214111" y="5445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137935</xdr:rowOff>
    </xdr:from>
    <xdr:to>
      <xdr:col>76</xdr:col>
      <xdr:colOff>165100</xdr:colOff>
      <xdr:row>39</xdr:row>
      <xdr:rowOff>68085</xdr:rowOff>
    </xdr:to>
    <xdr:sp macro="" textlink="">
      <xdr:nvSpPr>
        <xdr:cNvPr id="540" name="楕円 539">
          <a:extLst>
            <a:ext uri="{FF2B5EF4-FFF2-40B4-BE49-F238E27FC236}">
              <a16:creationId xmlns:a16="http://schemas.microsoft.com/office/drawing/2014/main" xmlns="" id="{00000000-0008-0000-0700-00001C020000}"/>
            </a:ext>
          </a:extLst>
        </xdr:cNvPr>
        <xdr:cNvSpPr/>
      </xdr:nvSpPr>
      <xdr:spPr>
        <a:xfrm>
          <a:off x="14541500" y="665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59212</xdr:rowOff>
    </xdr:from>
    <xdr:ext cx="534377" cy="259045"/>
    <xdr:sp macro="" textlink="">
      <xdr:nvSpPr>
        <xdr:cNvPr id="541" name="テキスト ボックス 540">
          <a:extLst>
            <a:ext uri="{FF2B5EF4-FFF2-40B4-BE49-F238E27FC236}">
              <a16:creationId xmlns:a16="http://schemas.microsoft.com/office/drawing/2014/main" xmlns="" id="{00000000-0008-0000-0700-00001D020000}"/>
            </a:ext>
          </a:extLst>
        </xdr:cNvPr>
        <xdr:cNvSpPr txBox="1"/>
      </xdr:nvSpPr>
      <xdr:spPr>
        <a:xfrm>
          <a:off x="14325111" y="6745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143497</xdr:rowOff>
    </xdr:from>
    <xdr:to>
      <xdr:col>72</xdr:col>
      <xdr:colOff>38100</xdr:colOff>
      <xdr:row>39</xdr:row>
      <xdr:rowOff>73647</xdr:rowOff>
    </xdr:to>
    <xdr:sp macro="" textlink="">
      <xdr:nvSpPr>
        <xdr:cNvPr id="542" name="楕円 541">
          <a:extLst>
            <a:ext uri="{FF2B5EF4-FFF2-40B4-BE49-F238E27FC236}">
              <a16:creationId xmlns:a16="http://schemas.microsoft.com/office/drawing/2014/main" xmlns="" id="{00000000-0008-0000-0700-00001E020000}"/>
            </a:ext>
          </a:extLst>
        </xdr:cNvPr>
        <xdr:cNvSpPr/>
      </xdr:nvSpPr>
      <xdr:spPr>
        <a:xfrm>
          <a:off x="13652500" y="665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64774</xdr:rowOff>
    </xdr:from>
    <xdr:ext cx="534377" cy="259045"/>
    <xdr:sp macro="" textlink="">
      <xdr:nvSpPr>
        <xdr:cNvPr id="543" name="テキスト ボックス 542">
          <a:extLst>
            <a:ext uri="{FF2B5EF4-FFF2-40B4-BE49-F238E27FC236}">
              <a16:creationId xmlns:a16="http://schemas.microsoft.com/office/drawing/2014/main" xmlns="" id="{00000000-0008-0000-0700-00001F020000}"/>
            </a:ext>
          </a:extLst>
        </xdr:cNvPr>
        <xdr:cNvSpPr txBox="1"/>
      </xdr:nvSpPr>
      <xdr:spPr>
        <a:xfrm>
          <a:off x="13436111" y="6751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165329</xdr:rowOff>
    </xdr:from>
    <xdr:to>
      <xdr:col>67</xdr:col>
      <xdr:colOff>101600</xdr:colOff>
      <xdr:row>39</xdr:row>
      <xdr:rowOff>95479</xdr:rowOff>
    </xdr:to>
    <xdr:sp macro="" textlink="">
      <xdr:nvSpPr>
        <xdr:cNvPr id="544" name="楕円 543">
          <a:extLst>
            <a:ext uri="{FF2B5EF4-FFF2-40B4-BE49-F238E27FC236}">
              <a16:creationId xmlns:a16="http://schemas.microsoft.com/office/drawing/2014/main" xmlns="" id="{00000000-0008-0000-0700-000020020000}"/>
            </a:ext>
          </a:extLst>
        </xdr:cNvPr>
        <xdr:cNvSpPr/>
      </xdr:nvSpPr>
      <xdr:spPr>
        <a:xfrm>
          <a:off x="12763500" y="668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86606</xdr:rowOff>
    </xdr:from>
    <xdr:ext cx="534377" cy="259045"/>
    <xdr:sp macro="" textlink="">
      <xdr:nvSpPr>
        <xdr:cNvPr id="545" name="テキスト ボックス 544">
          <a:extLst>
            <a:ext uri="{FF2B5EF4-FFF2-40B4-BE49-F238E27FC236}">
              <a16:creationId xmlns:a16="http://schemas.microsoft.com/office/drawing/2014/main" xmlns="" id="{00000000-0008-0000-0700-000021020000}"/>
            </a:ext>
          </a:extLst>
        </xdr:cNvPr>
        <xdr:cNvSpPr txBox="1"/>
      </xdr:nvSpPr>
      <xdr:spPr>
        <a:xfrm>
          <a:off x="12547111" y="6773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xmlns=""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xmlns=""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xmlns=""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xmlns=""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xmlns=""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xmlns=""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xmlns=""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xmlns=""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xmlns=""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xmlns=""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xmlns=""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xmlns=""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xmlns=""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xmlns="" id="{00000000-0008-0000-0700-00002F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xmlns=""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xmlns=""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xmlns=""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xmlns=""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xmlns=""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xmlns=""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xmlns=""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xmlns=""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xmlns=""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131017</xdr:rowOff>
    </xdr:from>
    <xdr:to>
      <xdr:col>85</xdr:col>
      <xdr:colOff>126364</xdr:colOff>
      <xdr:row>58</xdr:row>
      <xdr:rowOff>55228</xdr:rowOff>
    </xdr:to>
    <xdr:cxnSp macro="">
      <xdr:nvCxnSpPr>
        <xdr:cNvPr id="569" name="直線コネクタ 568">
          <a:extLst>
            <a:ext uri="{FF2B5EF4-FFF2-40B4-BE49-F238E27FC236}">
              <a16:creationId xmlns:a16="http://schemas.microsoft.com/office/drawing/2014/main" xmlns="" id="{00000000-0008-0000-0700-000039020000}"/>
            </a:ext>
          </a:extLst>
        </xdr:cNvPr>
        <xdr:cNvCxnSpPr/>
      </xdr:nvCxnSpPr>
      <xdr:spPr>
        <a:xfrm flipV="1">
          <a:off x="16317595" y="8874967"/>
          <a:ext cx="1269" cy="1124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59055</xdr:rowOff>
    </xdr:from>
    <xdr:ext cx="534377" cy="259045"/>
    <xdr:sp macro="" textlink="">
      <xdr:nvSpPr>
        <xdr:cNvPr id="570" name="教育費最小値テキスト">
          <a:extLst>
            <a:ext uri="{FF2B5EF4-FFF2-40B4-BE49-F238E27FC236}">
              <a16:creationId xmlns:a16="http://schemas.microsoft.com/office/drawing/2014/main" xmlns="" id="{00000000-0008-0000-0700-00003A020000}"/>
            </a:ext>
          </a:extLst>
        </xdr:cNvPr>
        <xdr:cNvSpPr txBox="1"/>
      </xdr:nvSpPr>
      <xdr:spPr>
        <a:xfrm>
          <a:off x="16370300" y="1000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55228</xdr:rowOff>
    </xdr:from>
    <xdr:to>
      <xdr:col>86</xdr:col>
      <xdr:colOff>25400</xdr:colOff>
      <xdr:row>58</xdr:row>
      <xdr:rowOff>55228</xdr:rowOff>
    </xdr:to>
    <xdr:cxnSp macro="">
      <xdr:nvCxnSpPr>
        <xdr:cNvPr id="571" name="直線コネクタ 570">
          <a:extLst>
            <a:ext uri="{FF2B5EF4-FFF2-40B4-BE49-F238E27FC236}">
              <a16:creationId xmlns:a16="http://schemas.microsoft.com/office/drawing/2014/main" xmlns="" id="{00000000-0008-0000-0700-00003B020000}"/>
            </a:ext>
          </a:extLst>
        </xdr:cNvPr>
        <xdr:cNvCxnSpPr/>
      </xdr:nvCxnSpPr>
      <xdr:spPr>
        <a:xfrm>
          <a:off x="16230600" y="9999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77694</xdr:rowOff>
    </xdr:from>
    <xdr:ext cx="599010" cy="259045"/>
    <xdr:sp macro="" textlink="">
      <xdr:nvSpPr>
        <xdr:cNvPr id="572" name="教育費最大値テキスト">
          <a:extLst>
            <a:ext uri="{FF2B5EF4-FFF2-40B4-BE49-F238E27FC236}">
              <a16:creationId xmlns:a16="http://schemas.microsoft.com/office/drawing/2014/main" xmlns="" id="{00000000-0008-0000-0700-00003C020000}"/>
            </a:ext>
          </a:extLst>
        </xdr:cNvPr>
        <xdr:cNvSpPr txBox="1"/>
      </xdr:nvSpPr>
      <xdr:spPr>
        <a:xfrm>
          <a:off x="16370300" y="8650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337,279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131017</xdr:rowOff>
    </xdr:from>
    <xdr:to>
      <xdr:col>86</xdr:col>
      <xdr:colOff>25400</xdr:colOff>
      <xdr:row>51</xdr:row>
      <xdr:rowOff>131017</xdr:rowOff>
    </xdr:to>
    <xdr:cxnSp macro="">
      <xdr:nvCxnSpPr>
        <xdr:cNvPr id="573" name="直線コネクタ 572">
          <a:extLst>
            <a:ext uri="{FF2B5EF4-FFF2-40B4-BE49-F238E27FC236}">
              <a16:creationId xmlns:a16="http://schemas.microsoft.com/office/drawing/2014/main" xmlns="" id="{00000000-0008-0000-0700-00003D020000}"/>
            </a:ext>
          </a:extLst>
        </xdr:cNvPr>
        <xdr:cNvCxnSpPr/>
      </xdr:nvCxnSpPr>
      <xdr:spPr>
        <a:xfrm>
          <a:off x="16230600" y="8874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94083</xdr:rowOff>
    </xdr:from>
    <xdr:to>
      <xdr:col>85</xdr:col>
      <xdr:colOff>127000</xdr:colOff>
      <xdr:row>58</xdr:row>
      <xdr:rowOff>16572</xdr:rowOff>
    </xdr:to>
    <xdr:cxnSp macro="">
      <xdr:nvCxnSpPr>
        <xdr:cNvPr id="574" name="直線コネクタ 573">
          <a:extLst>
            <a:ext uri="{FF2B5EF4-FFF2-40B4-BE49-F238E27FC236}">
              <a16:creationId xmlns:a16="http://schemas.microsoft.com/office/drawing/2014/main" xmlns="" id="{00000000-0008-0000-0700-00003E020000}"/>
            </a:ext>
          </a:extLst>
        </xdr:cNvPr>
        <xdr:cNvCxnSpPr/>
      </xdr:nvCxnSpPr>
      <xdr:spPr>
        <a:xfrm>
          <a:off x="15481300" y="9866733"/>
          <a:ext cx="838200" cy="93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19457</xdr:rowOff>
    </xdr:from>
    <xdr:ext cx="534377" cy="259045"/>
    <xdr:sp macro="" textlink="">
      <xdr:nvSpPr>
        <xdr:cNvPr id="575" name="教育費平均値テキスト">
          <a:extLst>
            <a:ext uri="{FF2B5EF4-FFF2-40B4-BE49-F238E27FC236}">
              <a16:creationId xmlns:a16="http://schemas.microsoft.com/office/drawing/2014/main" xmlns="" id="{00000000-0008-0000-0700-00003F020000}"/>
            </a:ext>
          </a:extLst>
        </xdr:cNvPr>
        <xdr:cNvSpPr txBox="1"/>
      </xdr:nvSpPr>
      <xdr:spPr>
        <a:xfrm>
          <a:off x="16370300" y="9620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168030</xdr:rowOff>
    </xdr:from>
    <xdr:to>
      <xdr:col>85</xdr:col>
      <xdr:colOff>177800</xdr:colOff>
      <xdr:row>57</xdr:row>
      <xdr:rowOff>98180</xdr:rowOff>
    </xdr:to>
    <xdr:sp macro="" textlink="">
      <xdr:nvSpPr>
        <xdr:cNvPr id="576" name="フローチャート: 判断 575">
          <a:extLst>
            <a:ext uri="{FF2B5EF4-FFF2-40B4-BE49-F238E27FC236}">
              <a16:creationId xmlns:a16="http://schemas.microsoft.com/office/drawing/2014/main" xmlns="" id="{00000000-0008-0000-0700-000040020000}"/>
            </a:ext>
          </a:extLst>
        </xdr:cNvPr>
        <xdr:cNvSpPr/>
      </xdr:nvSpPr>
      <xdr:spPr>
        <a:xfrm>
          <a:off x="16268700" y="976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94083</xdr:rowOff>
    </xdr:from>
    <xdr:to>
      <xdr:col>81</xdr:col>
      <xdr:colOff>50800</xdr:colOff>
      <xdr:row>57</xdr:row>
      <xdr:rowOff>169166</xdr:rowOff>
    </xdr:to>
    <xdr:cxnSp macro="">
      <xdr:nvCxnSpPr>
        <xdr:cNvPr id="577" name="直線コネクタ 576">
          <a:extLst>
            <a:ext uri="{FF2B5EF4-FFF2-40B4-BE49-F238E27FC236}">
              <a16:creationId xmlns:a16="http://schemas.microsoft.com/office/drawing/2014/main" xmlns="" id="{00000000-0008-0000-0700-000041020000}"/>
            </a:ext>
          </a:extLst>
        </xdr:cNvPr>
        <xdr:cNvCxnSpPr/>
      </xdr:nvCxnSpPr>
      <xdr:spPr>
        <a:xfrm flipV="1">
          <a:off x="14592300" y="9866733"/>
          <a:ext cx="889000" cy="75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29033</xdr:rowOff>
    </xdr:from>
    <xdr:to>
      <xdr:col>81</xdr:col>
      <xdr:colOff>101600</xdr:colOff>
      <xdr:row>57</xdr:row>
      <xdr:rowOff>130633</xdr:rowOff>
    </xdr:to>
    <xdr:sp macro="" textlink="">
      <xdr:nvSpPr>
        <xdr:cNvPr id="578" name="フローチャート: 判断 577">
          <a:extLst>
            <a:ext uri="{FF2B5EF4-FFF2-40B4-BE49-F238E27FC236}">
              <a16:creationId xmlns:a16="http://schemas.microsoft.com/office/drawing/2014/main" xmlns="" id="{00000000-0008-0000-0700-000042020000}"/>
            </a:ext>
          </a:extLst>
        </xdr:cNvPr>
        <xdr:cNvSpPr/>
      </xdr:nvSpPr>
      <xdr:spPr>
        <a:xfrm>
          <a:off x="154305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147160</xdr:rowOff>
    </xdr:from>
    <xdr:ext cx="534377" cy="259045"/>
    <xdr:sp macro="" textlink="">
      <xdr:nvSpPr>
        <xdr:cNvPr id="579" name="テキスト ボックス 578">
          <a:extLst>
            <a:ext uri="{FF2B5EF4-FFF2-40B4-BE49-F238E27FC236}">
              <a16:creationId xmlns:a16="http://schemas.microsoft.com/office/drawing/2014/main" xmlns="" id="{00000000-0008-0000-0700-000043020000}"/>
            </a:ext>
          </a:extLst>
        </xdr:cNvPr>
        <xdr:cNvSpPr txBox="1"/>
      </xdr:nvSpPr>
      <xdr:spPr>
        <a:xfrm>
          <a:off x="15214111" y="957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169166</xdr:rowOff>
    </xdr:from>
    <xdr:to>
      <xdr:col>76</xdr:col>
      <xdr:colOff>114300</xdr:colOff>
      <xdr:row>58</xdr:row>
      <xdr:rowOff>54687</xdr:rowOff>
    </xdr:to>
    <xdr:cxnSp macro="">
      <xdr:nvCxnSpPr>
        <xdr:cNvPr id="580" name="直線コネクタ 579">
          <a:extLst>
            <a:ext uri="{FF2B5EF4-FFF2-40B4-BE49-F238E27FC236}">
              <a16:creationId xmlns:a16="http://schemas.microsoft.com/office/drawing/2014/main" xmlns="" id="{00000000-0008-0000-0700-000044020000}"/>
            </a:ext>
          </a:extLst>
        </xdr:cNvPr>
        <xdr:cNvCxnSpPr/>
      </xdr:nvCxnSpPr>
      <xdr:spPr>
        <a:xfrm flipV="1">
          <a:off x="13703300" y="9941816"/>
          <a:ext cx="889000" cy="56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9945</xdr:rowOff>
    </xdr:from>
    <xdr:to>
      <xdr:col>76</xdr:col>
      <xdr:colOff>165100</xdr:colOff>
      <xdr:row>57</xdr:row>
      <xdr:rowOff>111545</xdr:rowOff>
    </xdr:to>
    <xdr:sp macro="" textlink="">
      <xdr:nvSpPr>
        <xdr:cNvPr id="581" name="フローチャート: 判断 580">
          <a:extLst>
            <a:ext uri="{FF2B5EF4-FFF2-40B4-BE49-F238E27FC236}">
              <a16:creationId xmlns:a16="http://schemas.microsoft.com/office/drawing/2014/main" xmlns="" id="{00000000-0008-0000-0700-000045020000}"/>
            </a:ext>
          </a:extLst>
        </xdr:cNvPr>
        <xdr:cNvSpPr/>
      </xdr:nvSpPr>
      <xdr:spPr>
        <a:xfrm>
          <a:off x="14541500" y="97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128072</xdr:rowOff>
    </xdr:from>
    <xdr:ext cx="534377" cy="259045"/>
    <xdr:sp macro="" textlink="">
      <xdr:nvSpPr>
        <xdr:cNvPr id="582" name="テキスト ボックス 581">
          <a:extLst>
            <a:ext uri="{FF2B5EF4-FFF2-40B4-BE49-F238E27FC236}">
              <a16:creationId xmlns:a16="http://schemas.microsoft.com/office/drawing/2014/main" xmlns="" id="{00000000-0008-0000-0700-000046020000}"/>
            </a:ext>
          </a:extLst>
        </xdr:cNvPr>
        <xdr:cNvSpPr txBox="1"/>
      </xdr:nvSpPr>
      <xdr:spPr>
        <a:xfrm>
          <a:off x="14325111" y="955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47327</xdr:rowOff>
    </xdr:from>
    <xdr:to>
      <xdr:col>71</xdr:col>
      <xdr:colOff>177800</xdr:colOff>
      <xdr:row>58</xdr:row>
      <xdr:rowOff>54687</xdr:rowOff>
    </xdr:to>
    <xdr:cxnSp macro="">
      <xdr:nvCxnSpPr>
        <xdr:cNvPr id="583" name="直線コネクタ 582">
          <a:extLst>
            <a:ext uri="{FF2B5EF4-FFF2-40B4-BE49-F238E27FC236}">
              <a16:creationId xmlns:a16="http://schemas.microsoft.com/office/drawing/2014/main" xmlns="" id="{00000000-0008-0000-0700-000047020000}"/>
            </a:ext>
          </a:extLst>
        </xdr:cNvPr>
        <xdr:cNvCxnSpPr/>
      </xdr:nvCxnSpPr>
      <xdr:spPr>
        <a:xfrm>
          <a:off x="12814300" y="9991427"/>
          <a:ext cx="889000" cy="7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16094</xdr:rowOff>
    </xdr:from>
    <xdr:to>
      <xdr:col>72</xdr:col>
      <xdr:colOff>38100</xdr:colOff>
      <xdr:row>57</xdr:row>
      <xdr:rowOff>117694</xdr:rowOff>
    </xdr:to>
    <xdr:sp macro="" textlink="">
      <xdr:nvSpPr>
        <xdr:cNvPr id="584" name="フローチャート: 判断 583">
          <a:extLst>
            <a:ext uri="{FF2B5EF4-FFF2-40B4-BE49-F238E27FC236}">
              <a16:creationId xmlns:a16="http://schemas.microsoft.com/office/drawing/2014/main" xmlns="" id="{00000000-0008-0000-0700-000048020000}"/>
            </a:ext>
          </a:extLst>
        </xdr:cNvPr>
        <xdr:cNvSpPr/>
      </xdr:nvSpPr>
      <xdr:spPr>
        <a:xfrm>
          <a:off x="13652500" y="97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134221</xdr:rowOff>
    </xdr:from>
    <xdr:ext cx="534377" cy="259045"/>
    <xdr:sp macro="" textlink="">
      <xdr:nvSpPr>
        <xdr:cNvPr id="585" name="テキスト ボックス 584">
          <a:extLst>
            <a:ext uri="{FF2B5EF4-FFF2-40B4-BE49-F238E27FC236}">
              <a16:creationId xmlns:a16="http://schemas.microsoft.com/office/drawing/2014/main" xmlns="" id="{00000000-0008-0000-0700-000049020000}"/>
            </a:ext>
          </a:extLst>
        </xdr:cNvPr>
        <xdr:cNvSpPr txBox="1"/>
      </xdr:nvSpPr>
      <xdr:spPr>
        <a:xfrm>
          <a:off x="13436111" y="956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66722</xdr:rowOff>
    </xdr:from>
    <xdr:to>
      <xdr:col>67</xdr:col>
      <xdr:colOff>101600</xdr:colOff>
      <xdr:row>57</xdr:row>
      <xdr:rowOff>168322</xdr:rowOff>
    </xdr:to>
    <xdr:sp macro="" textlink="">
      <xdr:nvSpPr>
        <xdr:cNvPr id="586" name="フローチャート: 判断 585">
          <a:extLst>
            <a:ext uri="{FF2B5EF4-FFF2-40B4-BE49-F238E27FC236}">
              <a16:creationId xmlns:a16="http://schemas.microsoft.com/office/drawing/2014/main" xmlns="" id="{00000000-0008-0000-0700-00004A020000}"/>
            </a:ext>
          </a:extLst>
        </xdr:cNvPr>
        <xdr:cNvSpPr/>
      </xdr:nvSpPr>
      <xdr:spPr>
        <a:xfrm>
          <a:off x="12763500" y="98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13399</xdr:rowOff>
    </xdr:from>
    <xdr:ext cx="534377" cy="259045"/>
    <xdr:sp macro="" textlink="">
      <xdr:nvSpPr>
        <xdr:cNvPr id="587" name="テキスト ボックス 586">
          <a:extLst>
            <a:ext uri="{FF2B5EF4-FFF2-40B4-BE49-F238E27FC236}">
              <a16:creationId xmlns:a16="http://schemas.microsoft.com/office/drawing/2014/main" xmlns="" id="{00000000-0008-0000-0700-00004B020000}"/>
            </a:ext>
          </a:extLst>
        </xdr:cNvPr>
        <xdr:cNvSpPr txBox="1"/>
      </xdr:nvSpPr>
      <xdr:spPr>
        <a:xfrm>
          <a:off x="12547111" y="961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xmlns=""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xmlns=""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xmlns=""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xmlns=""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xmlns=""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137222</xdr:rowOff>
    </xdr:from>
    <xdr:to>
      <xdr:col>85</xdr:col>
      <xdr:colOff>177800</xdr:colOff>
      <xdr:row>58</xdr:row>
      <xdr:rowOff>67372</xdr:rowOff>
    </xdr:to>
    <xdr:sp macro="" textlink="">
      <xdr:nvSpPr>
        <xdr:cNvPr id="593" name="楕円 592">
          <a:extLst>
            <a:ext uri="{FF2B5EF4-FFF2-40B4-BE49-F238E27FC236}">
              <a16:creationId xmlns:a16="http://schemas.microsoft.com/office/drawing/2014/main" xmlns="" id="{00000000-0008-0000-0700-000051020000}"/>
            </a:ext>
          </a:extLst>
        </xdr:cNvPr>
        <xdr:cNvSpPr/>
      </xdr:nvSpPr>
      <xdr:spPr>
        <a:xfrm>
          <a:off x="16268700" y="990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52149</xdr:rowOff>
    </xdr:from>
    <xdr:ext cx="534377" cy="259045"/>
    <xdr:sp macro="" textlink="">
      <xdr:nvSpPr>
        <xdr:cNvPr id="594" name="教育費該当値テキスト">
          <a:extLst>
            <a:ext uri="{FF2B5EF4-FFF2-40B4-BE49-F238E27FC236}">
              <a16:creationId xmlns:a16="http://schemas.microsoft.com/office/drawing/2014/main" xmlns="" id="{00000000-0008-0000-0700-000052020000}"/>
            </a:ext>
          </a:extLst>
        </xdr:cNvPr>
        <xdr:cNvSpPr txBox="1"/>
      </xdr:nvSpPr>
      <xdr:spPr>
        <a:xfrm>
          <a:off x="16370300" y="982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43283</xdr:rowOff>
    </xdr:from>
    <xdr:to>
      <xdr:col>81</xdr:col>
      <xdr:colOff>101600</xdr:colOff>
      <xdr:row>57</xdr:row>
      <xdr:rowOff>144883</xdr:rowOff>
    </xdr:to>
    <xdr:sp macro="" textlink="">
      <xdr:nvSpPr>
        <xdr:cNvPr id="595" name="楕円 594">
          <a:extLst>
            <a:ext uri="{FF2B5EF4-FFF2-40B4-BE49-F238E27FC236}">
              <a16:creationId xmlns:a16="http://schemas.microsoft.com/office/drawing/2014/main" xmlns="" id="{00000000-0008-0000-0700-000053020000}"/>
            </a:ext>
          </a:extLst>
        </xdr:cNvPr>
        <xdr:cNvSpPr/>
      </xdr:nvSpPr>
      <xdr:spPr>
        <a:xfrm>
          <a:off x="15430500" y="981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136010</xdr:rowOff>
    </xdr:from>
    <xdr:ext cx="534377" cy="259045"/>
    <xdr:sp macro="" textlink="">
      <xdr:nvSpPr>
        <xdr:cNvPr id="596" name="テキスト ボックス 595">
          <a:extLst>
            <a:ext uri="{FF2B5EF4-FFF2-40B4-BE49-F238E27FC236}">
              <a16:creationId xmlns:a16="http://schemas.microsoft.com/office/drawing/2014/main" xmlns="" id="{00000000-0008-0000-0700-000054020000}"/>
            </a:ext>
          </a:extLst>
        </xdr:cNvPr>
        <xdr:cNvSpPr txBox="1"/>
      </xdr:nvSpPr>
      <xdr:spPr>
        <a:xfrm>
          <a:off x="15214111" y="9908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118366</xdr:rowOff>
    </xdr:from>
    <xdr:to>
      <xdr:col>76</xdr:col>
      <xdr:colOff>165100</xdr:colOff>
      <xdr:row>58</xdr:row>
      <xdr:rowOff>48516</xdr:rowOff>
    </xdr:to>
    <xdr:sp macro="" textlink="">
      <xdr:nvSpPr>
        <xdr:cNvPr id="597" name="楕円 596">
          <a:extLst>
            <a:ext uri="{FF2B5EF4-FFF2-40B4-BE49-F238E27FC236}">
              <a16:creationId xmlns:a16="http://schemas.microsoft.com/office/drawing/2014/main" xmlns="" id="{00000000-0008-0000-0700-000055020000}"/>
            </a:ext>
          </a:extLst>
        </xdr:cNvPr>
        <xdr:cNvSpPr/>
      </xdr:nvSpPr>
      <xdr:spPr>
        <a:xfrm>
          <a:off x="14541500" y="989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39643</xdr:rowOff>
    </xdr:from>
    <xdr:ext cx="534377" cy="259045"/>
    <xdr:sp macro="" textlink="">
      <xdr:nvSpPr>
        <xdr:cNvPr id="598" name="テキスト ボックス 597">
          <a:extLst>
            <a:ext uri="{FF2B5EF4-FFF2-40B4-BE49-F238E27FC236}">
              <a16:creationId xmlns:a16="http://schemas.microsoft.com/office/drawing/2014/main" xmlns="" id="{00000000-0008-0000-0700-000056020000}"/>
            </a:ext>
          </a:extLst>
        </xdr:cNvPr>
        <xdr:cNvSpPr txBox="1"/>
      </xdr:nvSpPr>
      <xdr:spPr>
        <a:xfrm>
          <a:off x="14325111" y="998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3887</xdr:rowOff>
    </xdr:from>
    <xdr:to>
      <xdr:col>72</xdr:col>
      <xdr:colOff>38100</xdr:colOff>
      <xdr:row>58</xdr:row>
      <xdr:rowOff>105487</xdr:rowOff>
    </xdr:to>
    <xdr:sp macro="" textlink="">
      <xdr:nvSpPr>
        <xdr:cNvPr id="599" name="楕円 598">
          <a:extLst>
            <a:ext uri="{FF2B5EF4-FFF2-40B4-BE49-F238E27FC236}">
              <a16:creationId xmlns:a16="http://schemas.microsoft.com/office/drawing/2014/main" xmlns="" id="{00000000-0008-0000-0700-000057020000}"/>
            </a:ext>
          </a:extLst>
        </xdr:cNvPr>
        <xdr:cNvSpPr/>
      </xdr:nvSpPr>
      <xdr:spPr>
        <a:xfrm>
          <a:off x="13652500" y="9947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96614</xdr:rowOff>
    </xdr:from>
    <xdr:ext cx="534377" cy="259045"/>
    <xdr:sp macro="" textlink="">
      <xdr:nvSpPr>
        <xdr:cNvPr id="600" name="テキスト ボックス 599">
          <a:extLst>
            <a:ext uri="{FF2B5EF4-FFF2-40B4-BE49-F238E27FC236}">
              <a16:creationId xmlns:a16="http://schemas.microsoft.com/office/drawing/2014/main" xmlns="" id="{00000000-0008-0000-0700-000058020000}"/>
            </a:ext>
          </a:extLst>
        </xdr:cNvPr>
        <xdr:cNvSpPr txBox="1"/>
      </xdr:nvSpPr>
      <xdr:spPr>
        <a:xfrm>
          <a:off x="13436111" y="1004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167977</xdr:rowOff>
    </xdr:from>
    <xdr:to>
      <xdr:col>67</xdr:col>
      <xdr:colOff>101600</xdr:colOff>
      <xdr:row>58</xdr:row>
      <xdr:rowOff>98127</xdr:rowOff>
    </xdr:to>
    <xdr:sp macro="" textlink="">
      <xdr:nvSpPr>
        <xdr:cNvPr id="601" name="楕円 600">
          <a:extLst>
            <a:ext uri="{FF2B5EF4-FFF2-40B4-BE49-F238E27FC236}">
              <a16:creationId xmlns:a16="http://schemas.microsoft.com/office/drawing/2014/main" xmlns="" id="{00000000-0008-0000-0700-000059020000}"/>
            </a:ext>
          </a:extLst>
        </xdr:cNvPr>
        <xdr:cNvSpPr/>
      </xdr:nvSpPr>
      <xdr:spPr>
        <a:xfrm>
          <a:off x="12763500" y="9940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89254</xdr:rowOff>
    </xdr:from>
    <xdr:ext cx="534377" cy="259045"/>
    <xdr:sp macro="" textlink="">
      <xdr:nvSpPr>
        <xdr:cNvPr id="602" name="テキスト ボックス 601">
          <a:extLst>
            <a:ext uri="{FF2B5EF4-FFF2-40B4-BE49-F238E27FC236}">
              <a16:creationId xmlns:a16="http://schemas.microsoft.com/office/drawing/2014/main" xmlns="" id="{00000000-0008-0000-0700-00005A020000}"/>
            </a:ext>
          </a:extLst>
        </xdr:cNvPr>
        <xdr:cNvSpPr txBox="1"/>
      </xdr:nvSpPr>
      <xdr:spPr>
        <a:xfrm>
          <a:off x="12547111" y="1003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xmlns=""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xmlns=""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xmlns=""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xmlns=""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xmlns=""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xmlns=""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xmlns=""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xmlns=""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xmlns=""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xmlns=""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xmlns=""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xmlns=""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xmlns=""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a:extLst>
            <a:ext uri="{FF2B5EF4-FFF2-40B4-BE49-F238E27FC236}">
              <a16:creationId xmlns:a16="http://schemas.microsoft.com/office/drawing/2014/main" xmlns="" id="{00000000-0008-0000-0700-00006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xmlns=""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xmlns=""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xmlns=""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xmlns=""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xmlns=""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xmlns=""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xmlns=""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xmlns=""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xmlns=""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126548</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xmlns="" id="{00000000-0008-0000-0700-000072020000}"/>
            </a:ext>
          </a:extLst>
        </xdr:cNvPr>
        <xdr:cNvCxnSpPr/>
      </xdr:nvCxnSpPr>
      <xdr:spPr>
        <a:xfrm flipV="1">
          <a:off x="16317595" y="12128048"/>
          <a:ext cx="1269" cy="1460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xmlns=""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xmlns=""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73225</xdr:rowOff>
    </xdr:from>
    <xdr:ext cx="599010" cy="259045"/>
    <xdr:sp macro="" textlink="">
      <xdr:nvSpPr>
        <xdr:cNvPr id="629" name="災害復旧費最大値テキスト">
          <a:extLst>
            <a:ext uri="{FF2B5EF4-FFF2-40B4-BE49-F238E27FC236}">
              <a16:creationId xmlns:a16="http://schemas.microsoft.com/office/drawing/2014/main" xmlns="" id="{00000000-0008-0000-0700-000075020000}"/>
            </a:ext>
          </a:extLst>
        </xdr:cNvPr>
        <xdr:cNvSpPr txBox="1"/>
      </xdr:nvSpPr>
      <xdr:spPr>
        <a:xfrm>
          <a:off x="16370300" y="11903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191,726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126548</xdr:rowOff>
    </xdr:from>
    <xdr:to>
      <xdr:col>86</xdr:col>
      <xdr:colOff>25400</xdr:colOff>
      <xdr:row>70</xdr:row>
      <xdr:rowOff>126548</xdr:rowOff>
    </xdr:to>
    <xdr:cxnSp macro="">
      <xdr:nvCxnSpPr>
        <xdr:cNvPr id="630" name="直線コネクタ 629">
          <a:extLst>
            <a:ext uri="{FF2B5EF4-FFF2-40B4-BE49-F238E27FC236}">
              <a16:creationId xmlns:a16="http://schemas.microsoft.com/office/drawing/2014/main" xmlns="" id="{00000000-0008-0000-0700-000076020000}"/>
            </a:ext>
          </a:extLst>
        </xdr:cNvPr>
        <xdr:cNvCxnSpPr/>
      </xdr:nvCxnSpPr>
      <xdr:spPr>
        <a:xfrm>
          <a:off x="16230600" y="12128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38658</xdr:rowOff>
    </xdr:from>
    <xdr:to>
      <xdr:col>85</xdr:col>
      <xdr:colOff>127000</xdr:colOff>
      <xdr:row>79</xdr:row>
      <xdr:rowOff>39839</xdr:rowOff>
    </xdr:to>
    <xdr:cxnSp macro="">
      <xdr:nvCxnSpPr>
        <xdr:cNvPr id="631" name="直線コネクタ 630">
          <a:extLst>
            <a:ext uri="{FF2B5EF4-FFF2-40B4-BE49-F238E27FC236}">
              <a16:creationId xmlns:a16="http://schemas.microsoft.com/office/drawing/2014/main" xmlns="" id="{00000000-0008-0000-0700-000077020000}"/>
            </a:ext>
          </a:extLst>
        </xdr:cNvPr>
        <xdr:cNvCxnSpPr/>
      </xdr:nvCxnSpPr>
      <xdr:spPr>
        <a:xfrm>
          <a:off x="15481300" y="13583208"/>
          <a:ext cx="838200" cy="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124472</xdr:rowOff>
    </xdr:from>
    <xdr:ext cx="469744" cy="259045"/>
    <xdr:sp macro="" textlink="">
      <xdr:nvSpPr>
        <xdr:cNvPr id="632" name="災害復旧費平均値テキスト">
          <a:extLst>
            <a:ext uri="{FF2B5EF4-FFF2-40B4-BE49-F238E27FC236}">
              <a16:creationId xmlns:a16="http://schemas.microsoft.com/office/drawing/2014/main" xmlns="" id="{00000000-0008-0000-0700-000078020000}"/>
            </a:ext>
          </a:extLst>
        </xdr:cNvPr>
        <xdr:cNvSpPr txBox="1"/>
      </xdr:nvSpPr>
      <xdr:spPr>
        <a:xfrm>
          <a:off x="16370300" y="133261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101595</xdr:rowOff>
    </xdr:from>
    <xdr:to>
      <xdr:col>85</xdr:col>
      <xdr:colOff>177800</xdr:colOff>
      <xdr:row>79</xdr:row>
      <xdr:rowOff>31745</xdr:rowOff>
    </xdr:to>
    <xdr:sp macro="" textlink="">
      <xdr:nvSpPr>
        <xdr:cNvPr id="633" name="フローチャート: 判断 632">
          <a:extLst>
            <a:ext uri="{FF2B5EF4-FFF2-40B4-BE49-F238E27FC236}">
              <a16:creationId xmlns:a16="http://schemas.microsoft.com/office/drawing/2014/main" xmlns="" id="{00000000-0008-0000-0700-000079020000}"/>
            </a:ext>
          </a:extLst>
        </xdr:cNvPr>
        <xdr:cNvSpPr/>
      </xdr:nvSpPr>
      <xdr:spPr>
        <a:xfrm>
          <a:off x="16268700" y="13474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16225</xdr:rowOff>
    </xdr:from>
    <xdr:to>
      <xdr:col>81</xdr:col>
      <xdr:colOff>50800</xdr:colOff>
      <xdr:row>79</xdr:row>
      <xdr:rowOff>38658</xdr:rowOff>
    </xdr:to>
    <xdr:cxnSp macro="">
      <xdr:nvCxnSpPr>
        <xdr:cNvPr id="634" name="直線コネクタ 633">
          <a:extLst>
            <a:ext uri="{FF2B5EF4-FFF2-40B4-BE49-F238E27FC236}">
              <a16:creationId xmlns:a16="http://schemas.microsoft.com/office/drawing/2014/main" xmlns="" id="{00000000-0008-0000-0700-00007A020000}"/>
            </a:ext>
          </a:extLst>
        </xdr:cNvPr>
        <xdr:cNvCxnSpPr/>
      </xdr:nvCxnSpPr>
      <xdr:spPr>
        <a:xfrm>
          <a:off x="14592300" y="13560775"/>
          <a:ext cx="889000" cy="2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88236</xdr:rowOff>
    </xdr:from>
    <xdr:to>
      <xdr:col>81</xdr:col>
      <xdr:colOff>101600</xdr:colOff>
      <xdr:row>79</xdr:row>
      <xdr:rowOff>18386</xdr:rowOff>
    </xdr:to>
    <xdr:sp macro="" textlink="">
      <xdr:nvSpPr>
        <xdr:cNvPr id="635" name="フローチャート: 判断 634">
          <a:extLst>
            <a:ext uri="{FF2B5EF4-FFF2-40B4-BE49-F238E27FC236}">
              <a16:creationId xmlns:a16="http://schemas.microsoft.com/office/drawing/2014/main" xmlns="" id="{00000000-0008-0000-0700-00007B020000}"/>
            </a:ext>
          </a:extLst>
        </xdr:cNvPr>
        <xdr:cNvSpPr/>
      </xdr:nvSpPr>
      <xdr:spPr>
        <a:xfrm>
          <a:off x="15430500" y="1346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34913</xdr:rowOff>
    </xdr:from>
    <xdr:ext cx="534377" cy="259045"/>
    <xdr:sp macro="" textlink="">
      <xdr:nvSpPr>
        <xdr:cNvPr id="636" name="テキスト ボックス 635">
          <a:extLst>
            <a:ext uri="{FF2B5EF4-FFF2-40B4-BE49-F238E27FC236}">
              <a16:creationId xmlns:a16="http://schemas.microsoft.com/office/drawing/2014/main" xmlns="" id="{00000000-0008-0000-0700-00007C020000}"/>
            </a:ext>
          </a:extLst>
        </xdr:cNvPr>
        <xdr:cNvSpPr txBox="1"/>
      </xdr:nvSpPr>
      <xdr:spPr>
        <a:xfrm>
          <a:off x="15214111" y="1323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16225</xdr:rowOff>
    </xdr:from>
    <xdr:to>
      <xdr:col>76</xdr:col>
      <xdr:colOff>114300</xdr:colOff>
      <xdr:row>79</xdr:row>
      <xdr:rowOff>42385</xdr:rowOff>
    </xdr:to>
    <xdr:cxnSp macro="">
      <xdr:nvCxnSpPr>
        <xdr:cNvPr id="637" name="直線コネクタ 636">
          <a:extLst>
            <a:ext uri="{FF2B5EF4-FFF2-40B4-BE49-F238E27FC236}">
              <a16:creationId xmlns:a16="http://schemas.microsoft.com/office/drawing/2014/main" xmlns="" id="{00000000-0008-0000-0700-00007D020000}"/>
            </a:ext>
          </a:extLst>
        </xdr:cNvPr>
        <xdr:cNvCxnSpPr/>
      </xdr:nvCxnSpPr>
      <xdr:spPr>
        <a:xfrm flipV="1">
          <a:off x="13703300" y="13560775"/>
          <a:ext cx="889000" cy="26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64813</xdr:rowOff>
    </xdr:from>
    <xdr:to>
      <xdr:col>76</xdr:col>
      <xdr:colOff>165100</xdr:colOff>
      <xdr:row>78</xdr:row>
      <xdr:rowOff>166413</xdr:rowOff>
    </xdr:to>
    <xdr:sp macro="" textlink="">
      <xdr:nvSpPr>
        <xdr:cNvPr id="638" name="フローチャート: 判断 637">
          <a:extLst>
            <a:ext uri="{FF2B5EF4-FFF2-40B4-BE49-F238E27FC236}">
              <a16:creationId xmlns:a16="http://schemas.microsoft.com/office/drawing/2014/main" xmlns="" id="{00000000-0008-0000-0700-00007E020000}"/>
            </a:ext>
          </a:extLst>
        </xdr:cNvPr>
        <xdr:cNvSpPr/>
      </xdr:nvSpPr>
      <xdr:spPr>
        <a:xfrm>
          <a:off x="14541500" y="1343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11490</xdr:rowOff>
    </xdr:from>
    <xdr:ext cx="534377" cy="259045"/>
    <xdr:sp macro="" textlink="">
      <xdr:nvSpPr>
        <xdr:cNvPr id="639" name="テキスト ボックス 638">
          <a:extLst>
            <a:ext uri="{FF2B5EF4-FFF2-40B4-BE49-F238E27FC236}">
              <a16:creationId xmlns:a16="http://schemas.microsoft.com/office/drawing/2014/main" xmlns="" id="{00000000-0008-0000-0700-00007F020000}"/>
            </a:ext>
          </a:extLst>
        </xdr:cNvPr>
        <xdr:cNvSpPr txBox="1"/>
      </xdr:nvSpPr>
      <xdr:spPr>
        <a:xfrm>
          <a:off x="14325111" y="13213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21346</xdr:rowOff>
    </xdr:from>
    <xdr:to>
      <xdr:col>71</xdr:col>
      <xdr:colOff>177800</xdr:colOff>
      <xdr:row>79</xdr:row>
      <xdr:rowOff>42385</xdr:rowOff>
    </xdr:to>
    <xdr:cxnSp macro="">
      <xdr:nvCxnSpPr>
        <xdr:cNvPr id="640" name="直線コネクタ 639">
          <a:extLst>
            <a:ext uri="{FF2B5EF4-FFF2-40B4-BE49-F238E27FC236}">
              <a16:creationId xmlns:a16="http://schemas.microsoft.com/office/drawing/2014/main" xmlns="" id="{00000000-0008-0000-0700-000080020000}"/>
            </a:ext>
          </a:extLst>
        </xdr:cNvPr>
        <xdr:cNvCxnSpPr/>
      </xdr:nvCxnSpPr>
      <xdr:spPr>
        <a:xfrm>
          <a:off x="12814300" y="13565896"/>
          <a:ext cx="889000" cy="21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68624</xdr:rowOff>
    </xdr:from>
    <xdr:to>
      <xdr:col>72</xdr:col>
      <xdr:colOff>38100</xdr:colOff>
      <xdr:row>78</xdr:row>
      <xdr:rowOff>170224</xdr:rowOff>
    </xdr:to>
    <xdr:sp macro="" textlink="">
      <xdr:nvSpPr>
        <xdr:cNvPr id="641" name="フローチャート: 判断 640">
          <a:extLst>
            <a:ext uri="{FF2B5EF4-FFF2-40B4-BE49-F238E27FC236}">
              <a16:creationId xmlns:a16="http://schemas.microsoft.com/office/drawing/2014/main" xmlns="" id="{00000000-0008-0000-0700-000081020000}"/>
            </a:ext>
          </a:extLst>
        </xdr:cNvPr>
        <xdr:cNvSpPr/>
      </xdr:nvSpPr>
      <xdr:spPr>
        <a:xfrm>
          <a:off x="13652500" y="13441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15301</xdr:rowOff>
    </xdr:from>
    <xdr:ext cx="534377" cy="259045"/>
    <xdr:sp macro="" textlink="">
      <xdr:nvSpPr>
        <xdr:cNvPr id="642" name="テキスト ボックス 641">
          <a:extLst>
            <a:ext uri="{FF2B5EF4-FFF2-40B4-BE49-F238E27FC236}">
              <a16:creationId xmlns:a16="http://schemas.microsoft.com/office/drawing/2014/main" xmlns="" id="{00000000-0008-0000-0700-000082020000}"/>
            </a:ext>
          </a:extLst>
        </xdr:cNvPr>
        <xdr:cNvSpPr txBox="1"/>
      </xdr:nvSpPr>
      <xdr:spPr>
        <a:xfrm>
          <a:off x="13436111" y="1321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68852</xdr:rowOff>
    </xdr:from>
    <xdr:to>
      <xdr:col>67</xdr:col>
      <xdr:colOff>101600</xdr:colOff>
      <xdr:row>78</xdr:row>
      <xdr:rowOff>170452</xdr:rowOff>
    </xdr:to>
    <xdr:sp macro="" textlink="">
      <xdr:nvSpPr>
        <xdr:cNvPr id="643" name="フローチャート: 判断 642">
          <a:extLst>
            <a:ext uri="{FF2B5EF4-FFF2-40B4-BE49-F238E27FC236}">
              <a16:creationId xmlns:a16="http://schemas.microsoft.com/office/drawing/2014/main" xmlns="" id="{00000000-0008-0000-0700-000083020000}"/>
            </a:ext>
          </a:extLst>
        </xdr:cNvPr>
        <xdr:cNvSpPr/>
      </xdr:nvSpPr>
      <xdr:spPr>
        <a:xfrm>
          <a:off x="12763500" y="1344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15529</xdr:rowOff>
    </xdr:from>
    <xdr:ext cx="534377" cy="259045"/>
    <xdr:sp macro="" textlink="">
      <xdr:nvSpPr>
        <xdr:cNvPr id="644" name="テキスト ボックス 643">
          <a:extLst>
            <a:ext uri="{FF2B5EF4-FFF2-40B4-BE49-F238E27FC236}">
              <a16:creationId xmlns:a16="http://schemas.microsoft.com/office/drawing/2014/main" xmlns="" id="{00000000-0008-0000-0700-000084020000}"/>
            </a:ext>
          </a:extLst>
        </xdr:cNvPr>
        <xdr:cNvSpPr txBox="1"/>
      </xdr:nvSpPr>
      <xdr:spPr>
        <a:xfrm>
          <a:off x="12547111" y="13217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xmlns=""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xmlns=""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xmlns=""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xmlns=""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xmlns=""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160489</xdr:rowOff>
    </xdr:from>
    <xdr:to>
      <xdr:col>85</xdr:col>
      <xdr:colOff>177800</xdr:colOff>
      <xdr:row>79</xdr:row>
      <xdr:rowOff>90639</xdr:rowOff>
    </xdr:to>
    <xdr:sp macro="" textlink="">
      <xdr:nvSpPr>
        <xdr:cNvPr id="650" name="楕円 649">
          <a:extLst>
            <a:ext uri="{FF2B5EF4-FFF2-40B4-BE49-F238E27FC236}">
              <a16:creationId xmlns:a16="http://schemas.microsoft.com/office/drawing/2014/main" xmlns="" id="{00000000-0008-0000-0700-00008A020000}"/>
            </a:ext>
          </a:extLst>
        </xdr:cNvPr>
        <xdr:cNvSpPr/>
      </xdr:nvSpPr>
      <xdr:spPr>
        <a:xfrm>
          <a:off x="16268700" y="1353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80021</xdr:rowOff>
    </xdr:from>
    <xdr:ext cx="378565" cy="259045"/>
    <xdr:sp macro="" textlink="">
      <xdr:nvSpPr>
        <xdr:cNvPr id="651" name="災害復旧費該当値テキスト">
          <a:extLst>
            <a:ext uri="{FF2B5EF4-FFF2-40B4-BE49-F238E27FC236}">
              <a16:creationId xmlns:a16="http://schemas.microsoft.com/office/drawing/2014/main" xmlns="" id="{00000000-0008-0000-0700-00008B020000}"/>
            </a:ext>
          </a:extLst>
        </xdr:cNvPr>
        <xdr:cNvSpPr txBox="1"/>
      </xdr:nvSpPr>
      <xdr:spPr>
        <a:xfrm>
          <a:off x="16370300" y="13453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159308</xdr:rowOff>
    </xdr:from>
    <xdr:to>
      <xdr:col>81</xdr:col>
      <xdr:colOff>101600</xdr:colOff>
      <xdr:row>79</xdr:row>
      <xdr:rowOff>89458</xdr:rowOff>
    </xdr:to>
    <xdr:sp macro="" textlink="">
      <xdr:nvSpPr>
        <xdr:cNvPr id="652" name="楕円 651">
          <a:extLst>
            <a:ext uri="{FF2B5EF4-FFF2-40B4-BE49-F238E27FC236}">
              <a16:creationId xmlns:a16="http://schemas.microsoft.com/office/drawing/2014/main" xmlns="" id="{00000000-0008-0000-0700-00008C020000}"/>
            </a:ext>
          </a:extLst>
        </xdr:cNvPr>
        <xdr:cNvSpPr/>
      </xdr:nvSpPr>
      <xdr:spPr>
        <a:xfrm>
          <a:off x="15430500" y="1353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80585</xdr:rowOff>
    </xdr:from>
    <xdr:ext cx="378565" cy="259045"/>
    <xdr:sp macro="" textlink="">
      <xdr:nvSpPr>
        <xdr:cNvPr id="653" name="テキスト ボックス 652">
          <a:extLst>
            <a:ext uri="{FF2B5EF4-FFF2-40B4-BE49-F238E27FC236}">
              <a16:creationId xmlns:a16="http://schemas.microsoft.com/office/drawing/2014/main" xmlns="" id="{00000000-0008-0000-0700-00008D020000}"/>
            </a:ext>
          </a:extLst>
        </xdr:cNvPr>
        <xdr:cNvSpPr txBox="1"/>
      </xdr:nvSpPr>
      <xdr:spPr>
        <a:xfrm>
          <a:off x="15292017" y="136251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136875</xdr:rowOff>
    </xdr:from>
    <xdr:to>
      <xdr:col>76</xdr:col>
      <xdr:colOff>165100</xdr:colOff>
      <xdr:row>79</xdr:row>
      <xdr:rowOff>67025</xdr:rowOff>
    </xdr:to>
    <xdr:sp macro="" textlink="">
      <xdr:nvSpPr>
        <xdr:cNvPr id="654" name="楕円 653">
          <a:extLst>
            <a:ext uri="{FF2B5EF4-FFF2-40B4-BE49-F238E27FC236}">
              <a16:creationId xmlns:a16="http://schemas.microsoft.com/office/drawing/2014/main" xmlns="" id="{00000000-0008-0000-0700-00008E020000}"/>
            </a:ext>
          </a:extLst>
        </xdr:cNvPr>
        <xdr:cNvSpPr/>
      </xdr:nvSpPr>
      <xdr:spPr>
        <a:xfrm>
          <a:off x="14541500" y="1350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58152</xdr:rowOff>
    </xdr:from>
    <xdr:ext cx="469744" cy="259045"/>
    <xdr:sp macro="" textlink="">
      <xdr:nvSpPr>
        <xdr:cNvPr id="655" name="テキスト ボックス 654">
          <a:extLst>
            <a:ext uri="{FF2B5EF4-FFF2-40B4-BE49-F238E27FC236}">
              <a16:creationId xmlns:a16="http://schemas.microsoft.com/office/drawing/2014/main" xmlns="" id="{00000000-0008-0000-0700-00008F020000}"/>
            </a:ext>
          </a:extLst>
        </xdr:cNvPr>
        <xdr:cNvSpPr txBox="1"/>
      </xdr:nvSpPr>
      <xdr:spPr>
        <a:xfrm>
          <a:off x="14357428" y="13602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163035</xdr:rowOff>
    </xdr:from>
    <xdr:to>
      <xdr:col>72</xdr:col>
      <xdr:colOff>38100</xdr:colOff>
      <xdr:row>79</xdr:row>
      <xdr:rowOff>93185</xdr:rowOff>
    </xdr:to>
    <xdr:sp macro="" textlink="">
      <xdr:nvSpPr>
        <xdr:cNvPr id="656" name="楕円 655">
          <a:extLst>
            <a:ext uri="{FF2B5EF4-FFF2-40B4-BE49-F238E27FC236}">
              <a16:creationId xmlns:a16="http://schemas.microsoft.com/office/drawing/2014/main" xmlns="" id="{00000000-0008-0000-0700-000090020000}"/>
            </a:ext>
          </a:extLst>
        </xdr:cNvPr>
        <xdr:cNvSpPr/>
      </xdr:nvSpPr>
      <xdr:spPr>
        <a:xfrm>
          <a:off x="13652500" y="1353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84312</xdr:rowOff>
    </xdr:from>
    <xdr:ext cx="378565" cy="259045"/>
    <xdr:sp macro="" textlink="">
      <xdr:nvSpPr>
        <xdr:cNvPr id="657" name="テキスト ボックス 656">
          <a:extLst>
            <a:ext uri="{FF2B5EF4-FFF2-40B4-BE49-F238E27FC236}">
              <a16:creationId xmlns:a16="http://schemas.microsoft.com/office/drawing/2014/main" xmlns="" id="{00000000-0008-0000-0700-000091020000}"/>
            </a:ext>
          </a:extLst>
        </xdr:cNvPr>
        <xdr:cNvSpPr txBox="1"/>
      </xdr:nvSpPr>
      <xdr:spPr>
        <a:xfrm>
          <a:off x="13514017" y="136288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141996</xdr:rowOff>
    </xdr:from>
    <xdr:to>
      <xdr:col>67</xdr:col>
      <xdr:colOff>101600</xdr:colOff>
      <xdr:row>79</xdr:row>
      <xdr:rowOff>72146</xdr:rowOff>
    </xdr:to>
    <xdr:sp macro="" textlink="">
      <xdr:nvSpPr>
        <xdr:cNvPr id="658" name="楕円 657">
          <a:extLst>
            <a:ext uri="{FF2B5EF4-FFF2-40B4-BE49-F238E27FC236}">
              <a16:creationId xmlns:a16="http://schemas.microsoft.com/office/drawing/2014/main" xmlns="" id="{00000000-0008-0000-0700-000092020000}"/>
            </a:ext>
          </a:extLst>
        </xdr:cNvPr>
        <xdr:cNvSpPr/>
      </xdr:nvSpPr>
      <xdr:spPr>
        <a:xfrm>
          <a:off x="12763500" y="13515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63273</xdr:rowOff>
    </xdr:from>
    <xdr:ext cx="469744" cy="259045"/>
    <xdr:sp macro="" textlink="">
      <xdr:nvSpPr>
        <xdr:cNvPr id="659" name="テキスト ボックス 658">
          <a:extLst>
            <a:ext uri="{FF2B5EF4-FFF2-40B4-BE49-F238E27FC236}">
              <a16:creationId xmlns:a16="http://schemas.microsoft.com/office/drawing/2014/main" xmlns="" id="{00000000-0008-0000-0700-000093020000}"/>
            </a:ext>
          </a:extLst>
        </xdr:cNvPr>
        <xdr:cNvSpPr txBox="1"/>
      </xdr:nvSpPr>
      <xdr:spPr>
        <a:xfrm>
          <a:off x="12579428" y="13607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xmlns=""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xmlns=""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xmlns=""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xmlns=""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xmlns=""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xmlns=""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xmlns=""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xmlns=""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xmlns=""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xmlns=""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xmlns=""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xmlns=""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xmlns=""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xmlns=""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xmlns=""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xmlns=""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xmlns=""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xmlns=""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xmlns=""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xmlns=""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xmlns=""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xmlns=""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xmlns=""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164655</xdr:rowOff>
    </xdr:from>
    <xdr:to>
      <xdr:col>85</xdr:col>
      <xdr:colOff>126364</xdr:colOff>
      <xdr:row>99</xdr:row>
      <xdr:rowOff>18630</xdr:rowOff>
    </xdr:to>
    <xdr:cxnSp macro="">
      <xdr:nvCxnSpPr>
        <xdr:cNvPr id="683" name="直線コネクタ 682">
          <a:extLst>
            <a:ext uri="{FF2B5EF4-FFF2-40B4-BE49-F238E27FC236}">
              <a16:creationId xmlns:a16="http://schemas.microsoft.com/office/drawing/2014/main" xmlns="" id="{00000000-0008-0000-0700-0000AB020000}"/>
            </a:ext>
          </a:extLst>
        </xdr:cNvPr>
        <xdr:cNvCxnSpPr/>
      </xdr:nvCxnSpPr>
      <xdr:spPr>
        <a:xfrm flipV="1">
          <a:off x="16317595" y="15595155"/>
          <a:ext cx="1269" cy="1397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22457</xdr:rowOff>
    </xdr:from>
    <xdr:ext cx="469744" cy="259045"/>
    <xdr:sp macro="" textlink="">
      <xdr:nvSpPr>
        <xdr:cNvPr id="684" name="公債費最小値テキスト">
          <a:extLst>
            <a:ext uri="{FF2B5EF4-FFF2-40B4-BE49-F238E27FC236}">
              <a16:creationId xmlns:a16="http://schemas.microsoft.com/office/drawing/2014/main" xmlns="" id="{00000000-0008-0000-0700-0000AC020000}"/>
            </a:ext>
          </a:extLst>
        </xdr:cNvPr>
        <xdr:cNvSpPr txBox="1"/>
      </xdr:nvSpPr>
      <xdr:spPr>
        <a:xfrm>
          <a:off x="16370300" y="16996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18630</xdr:rowOff>
    </xdr:from>
    <xdr:to>
      <xdr:col>86</xdr:col>
      <xdr:colOff>25400</xdr:colOff>
      <xdr:row>99</xdr:row>
      <xdr:rowOff>18630</xdr:rowOff>
    </xdr:to>
    <xdr:cxnSp macro="">
      <xdr:nvCxnSpPr>
        <xdr:cNvPr id="685" name="直線コネクタ 684">
          <a:extLst>
            <a:ext uri="{FF2B5EF4-FFF2-40B4-BE49-F238E27FC236}">
              <a16:creationId xmlns:a16="http://schemas.microsoft.com/office/drawing/2014/main" xmlns="" id="{00000000-0008-0000-0700-0000AD020000}"/>
            </a:ext>
          </a:extLst>
        </xdr:cNvPr>
        <xdr:cNvCxnSpPr/>
      </xdr:nvCxnSpPr>
      <xdr:spPr>
        <a:xfrm>
          <a:off x="16230600" y="16992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111332</xdr:rowOff>
    </xdr:from>
    <xdr:ext cx="599010" cy="259045"/>
    <xdr:sp macro="" textlink="">
      <xdr:nvSpPr>
        <xdr:cNvPr id="686" name="公債費最大値テキスト">
          <a:extLst>
            <a:ext uri="{FF2B5EF4-FFF2-40B4-BE49-F238E27FC236}">
              <a16:creationId xmlns:a16="http://schemas.microsoft.com/office/drawing/2014/main" xmlns="" id="{00000000-0008-0000-0700-0000AE020000}"/>
            </a:ext>
          </a:extLst>
        </xdr:cNvPr>
        <xdr:cNvSpPr txBox="1"/>
      </xdr:nvSpPr>
      <xdr:spPr>
        <a:xfrm>
          <a:off x="16370300" y="15370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373,450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164655</xdr:rowOff>
    </xdr:from>
    <xdr:to>
      <xdr:col>86</xdr:col>
      <xdr:colOff>25400</xdr:colOff>
      <xdr:row>90</xdr:row>
      <xdr:rowOff>164655</xdr:rowOff>
    </xdr:to>
    <xdr:cxnSp macro="">
      <xdr:nvCxnSpPr>
        <xdr:cNvPr id="687" name="直線コネクタ 686">
          <a:extLst>
            <a:ext uri="{FF2B5EF4-FFF2-40B4-BE49-F238E27FC236}">
              <a16:creationId xmlns:a16="http://schemas.microsoft.com/office/drawing/2014/main" xmlns="" id="{00000000-0008-0000-0700-0000AF020000}"/>
            </a:ext>
          </a:extLst>
        </xdr:cNvPr>
        <xdr:cNvCxnSpPr/>
      </xdr:nvCxnSpPr>
      <xdr:spPr>
        <a:xfrm>
          <a:off x="16230600" y="155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164655</xdr:rowOff>
    </xdr:from>
    <xdr:to>
      <xdr:col>85</xdr:col>
      <xdr:colOff>127000</xdr:colOff>
      <xdr:row>92</xdr:row>
      <xdr:rowOff>130327</xdr:rowOff>
    </xdr:to>
    <xdr:cxnSp macro="">
      <xdr:nvCxnSpPr>
        <xdr:cNvPr id="688" name="直線コネクタ 687">
          <a:extLst>
            <a:ext uri="{FF2B5EF4-FFF2-40B4-BE49-F238E27FC236}">
              <a16:creationId xmlns:a16="http://schemas.microsoft.com/office/drawing/2014/main" xmlns="" id="{00000000-0008-0000-0700-0000B0020000}"/>
            </a:ext>
          </a:extLst>
        </xdr:cNvPr>
        <xdr:cNvCxnSpPr/>
      </xdr:nvCxnSpPr>
      <xdr:spPr>
        <a:xfrm flipV="1">
          <a:off x="15481300" y="15595155"/>
          <a:ext cx="838200" cy="30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154309</xdr:rowOff>
    </xdr:from>
    <xdr:ext cx="534377" cy="259045"/>
    <xdr:sp macro="" textlink="">
      <xdr:nvSpPr>
        <xdr:cNvPr id="689" name="公債費平均値テキスト">
          <a:extLst>
            <a:ext uri="{FF2B5EF4-FFF2-40B4-BE49-F238E27FC236}">
              <a16:creationId xmlns:a16="http://schemas.microsoft.com/office/drawing/2014/main" xmlns="" id="{00000000-0008-0000-0700-0000B1020000}"/>
            </a:ext>
          </a:extLst>
        </xdr:cNvPr>
        <xdr:cNvSpPr txBox="1"/>
      </xdr:nvSpPr>
      <xdr:spPr>
        <a:xfrm>
          <a:off x="16370300" y="16613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4432</xdr:rowOff>
    </xdr:from>
    <xdr:to>
      <xdr:col>85</xdr:col>
      <xdr:colOff>177800</xdr:colOff>
      <xdr:row>97</xdr:row>
      <xdr:rowOff>106032</xdr:rowOff>
    </xdr:to>
    <xdr:sp macro="" textlink="">
      <xdr:nvSpPr>
        <xdr:cNvPr id="690" name="フローチャート: 判断 689">
          <a:extLst>
            <a:ext uri="{FF2B5EF4-FFF2-40B4-BE49-F238E27FC236}">
              <a16:creationId xmlns:a16="http://schemas.microsoft.com/office/drawing/2014/main" xmlns="" id="{00000000-0008-0000-0700-0000B2020000}"/>
            </a:ext>
          </a:extLst>
        </xdr:cNvPr>
        <xdr:cNvSpPr/>
      </xdr:nvSpPr>
      <xdr:spPr>
        <a:xfrm>
          <a:off x="16268700" y="1663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130327</xdr:rowOff>
    </xdr:from>
    <xdr:to>
      <xdr:col>81</xdr:col>
      <xdr:colOff>50800</xdr:colOff>
      <xdr:row>93</xdr:row>
      <xdr:rowOff>58711</xdr:rowOff>
    </xdr:to>
    <xdr:cxnSp macro="">
      <xdr:nvCxnSpPr>
        <xdr:cNvPr id="691" name="直線コネクタ 690">
          <a:extLst>
            <a:ext uri="{FF2B5EF4-FFF2-40B4-BE49-F238E27FC236}">
              <a16:creationId xmlns:a16="http://schemas.microsoft.com/office/drawing/2014/main" xmlns="" id="{00000000-0008-0000-0700-0000B3020000}"/>
            </a:ext>
          </a:extLst>
        </xdr:cNvPr>
        <xdr:cNvCxnSpPr/>
      </xdr:nvCxnSpPr>
      <xdr:spPr>
        <a:xfrm flipV="1">
          <a:off x="14592300" y="15903727"/>
          <a:ext cx="889000" cy="99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16777</xdr:rowOff>
    </xdr:from>
    <xdr:to>
      <xdr:col>81</xdr:col>
      <xdr:colOff>101600</xdr:colOff>
      <xdr:row>97</xdr:row>
      <xdr:rowOff>118377</xdr:rowOff>
    </xdr:to>
    <xdr:sp macro="" textlink="">
      <xdr:nvSpPr>
        <xdr:cNvPr id="692" name="フローチャート: 判断 691">
          <a:extLst>
            <a:ext uri="{FF2B5EF4-FFF2-40B4-BE49-F238E27FC236}">
              <a16:creationId xmlns:a16="http://schemas.microsoft.com/office/drawing/2014/main" xmlns="" id="{00000000-0008-0000-0700-0000B4020000}"/>
            </a:ext>
          </a:extLst>
        </xdr:cNvPr>
        <xdr:cNvSpPr/>
      </xdr:nvSpPr>
      <xdr:spPr>
        <a:xfrm>
          <a:off x="15430500" y="166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109504</xdr:rowOff>
    </xdr:from>
    <xdr:ext cx="534377" cy="259045"/>
    <xdr:sp macro="" textlink="">
      <xdr:nvSpPr>
        <xdr:cNvPr id="693" name="テキスト ボックス 692">
          <a:extLst>
            <a:ext uri="{FF2B5EF4-FFF2-40B4-BE49-F238E27FC236}">
              <a16:creationId xmlns:a16="http://schemas.microsoft.com/office/drawing/2014/main" xmlns="" id="{00000000-0008-0000-0700-0000B5020000}"/>
            </a:ext>
          </a:extLst>
        </xdr:cNvPr>
        <xdr:cNvSpPr txBox="1"/>
      </xdr:nvSpPr>
      <xdr:spPr>
        <a:xfrm>
          <a:off x="15214111" y="16740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110778</xdr:rowOff>
    </xdr:from>
    <xdr:to>
      <xdr:col>76</xdr:col>
      <xdr:colOff>114300</xdr:colOff>
      <xdr:row>93</xdr:row>
      <xdr:rowOff>58711</xdr:rowOff>
    </xdr:to>
    <xdr:cxnSp macro="">
      <xdr:nvCxnSpPr>
        <xdr:cNvPr id="694" name="直線コネクタ 693">
          <a:extLst>
            <a:ext uri="{FF2B5EF4-FFF2-40B4-BE49-F238E27FC236}">
              <a16:creationId xmlns:a16="http://schemas.microsoft.com/office/drawing/2014/main" xmlns="" id="{00000000-0008-0000-0700-0000B6020000}"/>
            </a:ext>
          </a:extLst>
        </xdr:cNvPr>
        <xdr:cNvCxnSpPr/>
      </xdr:nvCxnSpPr>
      <xdr:spPr>
        <a:xfrm>
          <a:off x="13703300" y="15884178"/>
          <a:ext cx="889000" cy="119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59985</xdr:rowOff>
    </xdr:from>
    <xdr:to>
      <xdr:col>76</xdr:col>
      <xdr:colOff>165100</xdr:colOff>
      <xdr:row>97</xdr:row>
      <xdr:rowOff>161585</xdr:rowOff>
    </xdr:to>
    <xdr:sp macro="" textlink="">
      <xdr:nvSpPr>
        <xdr:cNvPr id="695" name="フローチャート: 判断 694">
          <a:extLst>
            <a:ext uri="{FF2B5EF4-FFF2-40B4-BE49-F238E27FC236}">
              <a16:creationId xmlns:a16="http://schemas.microsoft.com/office/drawing/2014/main" xmlns="" id="{00000000-0008-0000-0700-0000B7020000}"/>
            </a:ext>
          </a:extLst>
        </xdr:cNvPr>
        <xdr:cNvSpPr/>
      </xdr:nvSpPr>
      <xdr:spPr>
        <a:xfrm>
          <a:off x="14541500" y="1669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152712</xdr:rowOff>
    </xdr:from>
    <xdr:ext cx="534377" cy="259045"/>
    <xdr:sp macro="" textlink="">
      <xdr:nvSpPr>
        <xdr:cNvPr id="696" name="テキスト ボックス 695">
          <a:extLst>
            <a:ext uri="{FF2B5EF4-FFF2-40B4-BE49-F238E27FC236}">
              <a16:creationId xmlns:a16="http://schemas.microsoft.com/office/drawing/2014/main" xmlns="" id="{00000000-0008-0000-0700-0000B8020000}"/>
            </a:ext>
          </a:extLst>
        </xdr:cNvPr>
        <xdr:cNvSpPr txBox="1"/>
      </xdr:nvSpPr>
      <xdr:spPr>
        <a:xfrm>
          <a:off x="14325111" y="1678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110778</xdr:rowOff>
    </xdr:from>
    <xdr:to>
      <xdr:col>71</xdr:col>
      <xdr:colOff>177800</xdr:colOff>
      <xdr:row>93</xdr:row>
      <xdr:rowOff>17906</xdr:rowOff>
    </xdr:to>
    <xdr:cxnSp macro="">
      <xdr:nvCxnSpPr>
        <xdr:cNvPr id="697" name="直線コネクタ 696">
          <a:extLst>
            <a:ext uri="{FF2B5EF4-FFF2-40B4-BE49-F238E27FC236}">
              <a16:creationId xmlns:a16="http://schemas.microsoft.com/office/drawing/2014/main" xmlns="" id="{00000000-0008-0000-0700-0000B9020000}"/>
            </a:ext>
          </a:extLst>
        </xdr:cNvPr>
        <xdr:cNvCxnSpPr/>
      </xdr:nvCxnSpPr>
      <xdr:spPr>
        <a:xfrm flipV="1">
          <a:off x="12814300" y="15884178"/>
          <a:ext cx="889000" cy="7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63697</xdr:rowOff>
    </xdr:from>
    <xdr:to>
      <xdr:col>72</xdr:col>
      <xdr:colOff>38100</xdr:colOff>
      <xdr:row>97</xdr:row>
      <xdr:rowOff>165297</xdr:rowOff>
    </xdr:to>
    <xdr:sp macro="" textlink="">
      <xdr:nvSpPr>
        <xdr:cNvPr id="698" name="フローチャート: 判断 697">
          <a:extLst>
            <a:ext uri="{FF2B5EF4-FFF2-40B4-BE49-F238E27FC236}">
              <a16:creationId xmlns:a16="http://schemas.microsoft.com/office/drawing/2014/main" xmlns="" id="{00000000-0008-0000-0700-0000BA020000}"/>
            </a:ext>
          </a:extLst>
        </xdr:cNvPr>
        <xdr:cNvSpPr/>
      </xdr:nvSpPr>
      <xdr:spPr>
        <a:xfrm>
          <a:off x="13652500" y="16694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156424</xdr:rowOff>
    </xdr:from>
    <xdr:ext cx="534377" cy="259045"/>
    <xdr:sp macro="" textlink="">
      <xdr:nvSpPr>
        <xdr:cNvPr id="699" name="テキスト ボックス 698">
          <a:extLst>
            <a:ext uri="{FF2B5EF4-FFF2-40B4-BE49-F238E27FC236}">
              <a16:creationId xmlns:a16="http://schemas.microsoft.com/office/drawing/2014/main" xmlns="" id="{00000000-0008-0000-0700-0000BB020000}"/>
            </a:ext>
          </a:extLst>
        </xdr:cNvPr>
        <xdr:cNvSpPr txBox="1"/>
      </xdr:nvSpPr>
      <xdr:spPr>
        <a:xfrm>
          <a:off x="13436111" y="16787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50777</xdr:rowOff>
    </xdr:from>
    <xdr:to>
      <xdr:col>67</xdr:col>
      <xdr:colOff>101600</xdr:colOff>
      <xdr:row>97</xdr:row>
      <xdr:rowOff>152377</xdr:rowOff>
    </xdr:to>
    <xdr:sp macro="" textlink="">
      <xdr:nvSpPr>
        <xdr:cNvPr id="700" name="フローチャート: 判断 699">
          <a:extLst>
            <a:ext uri="{FF2B5EF4-FFF2-40B4-BE49-F238E27FC236}">
              <a16:creationId xmlns:a16="http://schemas.microsoft.com/office/drawing/2014/main" xmlns="" id="{00000000-0008-0000-0700-0000BC020000}"/>
            </a:ext>
          </a:extLst>
        </xdr:cNvPr>
        <xdr:cNvSpPr/>
      </xdr:nvSpPr>
      <xdr:spPr>
        <a:xfrm>
          <a:off x="12763500" y="1668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143504</xdr:rowOff>
    </xdr:from>
    <xdr:ext cx="534377" cy="259045"/>
    <xdr:sp macro="" textlink="">
      <xdr:nvSpPr>
        <xdr:cNvPr id="701" name="テキスト ボックス 700">
          <a:extLst>
            <a:ext uri="{FF2B5EF4-FFF2-40B4-BE49-F238E27FC236}">
              <a16:creationId xmlns:a16="http://schemas.microsoft.com/office/drawing/2014/main" xmlns="" id="{00000000-0008-0000-0700-0000BD020000}"/>
            </a:ext>
          </a:extLst>
        </xdr:cNvPr>
        <xdr:cNvSpPr txBox="1"/>
      </xdr:nvSpPr>
      <xdr:spPr>
        <a:xfrm>
          <a:off x="12547111" y="1677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xmlns=""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xmlns=""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xmlns=""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xmlns=""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xmlns=""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113855</xdr:rowOff>
    </xdr:from>
    <xdr:to>
      <xdr:col>85</xdr:col>
      <xdr:colOff>177800</xdr:colOff>
      <xdr:row>91</xdr:row>
      <xdr:rowOff>44005</xdr:rowOff>
    </xdr:to>
    <xdr:sp macro="" textlink="">
      <xdr:nvSpPr>
        <xdr:cNvPr id="707" name="楕円 706">
          <a:extLst>
            <a:ext uri="{FF2B5EF4-FFF2-40B4-BE49-F238E27FC236}">
              <a16:creationId xmlns:a16="http://schemas.microsoft.com/office/drawing/2014/main" xmlns="" id="{00000000-0008-0000-0700-0000C3020000}"/>
            </a:ext>
          </a:extLst>
        </xdr:cNvPr>
        <xdr:cNvSpPr/>
      </xdr:nvSpPr>
      <xdr:spPr>
        <a:xfrm>
          <a:off x="16268700" y="1554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66882</xdr:rowOff>
    </xdr:from>
    <xdr:ext cx="599010" cy="259045"/>
    <xdr:sp macro="" textlink="">
      <xdr:nvSpPr>
        <xdr:cNvPr id="708" name="公債費該当値テキスト">
          <a:extLst>
            <a:ext uri="{FF2B5EF4-FFF2-40B4-BE49-F238E27FC236}">
              <a16:creationId xmlns:a16="http://schemas.microsoft.com/office/drawing/2014/main" xmlns="" id="{00000000-0008-0000-0700-0000C4020000}"/>
            </a:ext>
          </a:extLst>
        </xdr:cNvPr>
        <xdr:cNvSpPr txBox="1"/>
      </xdr:nvSpPr>
      <xdr:spPr>
        <a:xfrm>
          <a:off x="16370300" y="15497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79527</xdr:rowOff>
    </xdr:from>
    <xdr:to>
      <xdr:col>81</xdr:col>
      <xdr:colOff>101600</xdr:colOff>
      <xdr:row>93</xdr:row>
      <xdr:rowOff>9677</xdr:rowOff>
    </xdr:to>
    <xdr:sp macro="" textlink="">
      <xdr:nvSpPr>
        <xdr:cNvPr id="709" name="楕円 708">
          <a:extLst>
            <a:ext uri="{FF2B5EF4-FFF2-40B4-BE49-F238E27FC236}">
              <a16:creationId xmlns:a16="http://schemas.microsoft.com/office/drawing/2014/main" xmlns="" id="{00000000-0008-0000-0700-0000C5020000}"/>
            </a:ext>
          </a:extLst>
        </xdr:cNvPr>
        <xdr:cNvSpPr/>
      </xdr:nvSpPr>
      <xdr:spPr>
        <a:xfrm>
          <a:off x="15430500" y="15852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91</xdr:row>
      <xdr:rowOff>26204</xdr:rowOff>
    </xdr:from>
    <xdr:ext cx="599010" cy="259045"/>
    <xdr:sp macro="" textlink="">
      <xdr:nvSpPr>
        <xdr:cNvPr id="710" name="テキスト ボックス 709">
          <a:extLst>
            <a:ext uri="{FF2B5EF4-FFF2-40B4-BE49-F238E27FC236}">
              <a16:creationId xmlns:a16="http://schemas.microsoft.com/office/drawing/2014/main" xmlns="" id="{00000000-0008-0000-0700-0000C6020000}"/>
            </a:ext>
          </a:extLst>
        </xdr:cNvPr>
        <xdr:cNvSpPr txBox="1"/>
      </xdr:nvSpPr>
      <xdr:spPr>
        <a:xfrm>
          <a:off x="15181795" y="15628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7911</xdr:rowOff>
    </xdr:from>
    <xdr:to>
      <xdr:col>76</xdr:col>
      <xdr:colOff>165100</xdr:colOff>
      <xdr:row>93</xdr:row>
      <xdr:rowOff>109511</xdr:rowOff>
    </xdr:to>
    <xdr:sp macro="" textlink="">
      <xdr:nvSpPr>
        <xdr:cNvPr id="711" name="楕円 710">
          <a:extLst>
            <a:ext uri="{FF2B5EF4-FFF2-40B4-BE49-F238E27FC236}">
              <a16:creationId xmlns:a16="http://schemas.microsoft.com/office/drawing/2014/main" xmlns="" id="{00000000-0008-0000-0700-0000C7020000}"/>
            </a:ext>
          </a:extLst>
        </xdr:cNvPr>
        <xdr:cNvSpPr/>
      </xdr:nvSpPr>
      <xdr:spPr>
        <a:xfrm>
          <a:off x="14541500" y="15952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91</xdr:row>
      <xdr:rowOff>126038</xdr:rowOff>
    </xdr:from>
    <xdr:ext cx="599010" cy="259045"/>
    <xdr:sp macro="" textlink="">
      <xdr:nvSpPr>
        <xdr:cNvPr id="712" name="テキスト ボックス 711">
          <a:extLst>
            <a:ext uri="{FF2B5EF4-FFF2-40B4-BE49-F238E27FC236}">
              <a16:creationId xmlns:a16="http://schemas.microsoft.com/office/drawing/2014/main" xmlns="" id="{00000000-0008-0000-0700-0000C8020000}"/>
            </a:ext>
          </a:extLst>
        </xdr:cNvPr>
        <xdr:cNvSpPr txBox="1"/>
      </xdr:nvSpPr>
      <xdr:spPr>
        <a:xfrm>
          <a:off x="14292795" y="15727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59978</xdr:rowOff>
    </xdr:from>
    <xdr:to>
      <xdr:col>72</xdr:col>
      <xdr:colOff>38100</xdr:colOff>
      <xdr:row>92</xdr:row>
      <xdr:rowOff>161578</xdr:rowOff>
    </xdr:to>
    <xdr:sp macro="" textlink="">
      <xdr:nvSpPr>
        <xdr:cNvPr id="713" name="楕円 712">
          <a:extLst>
            <a:ext uri="{FF2B5EF4-FFF2-40B4-BE49-F238E27FC236}">
              <a16:creationId xmlns:a16="http://schemas.microsoft.com/office/drawing/2014/main" xmlns="" id="{00000000-0008-0000-0700-0000C9020000}"/>
            </a:ext>
          </a:extLst>
        </xdr:cNvPr>
        <xdr:cNvSpPr/>
      </xdr:nvSpPr>
      <xdr:spPr>
        <a:xfrm>
          <a:off x="13652500" y="15833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91</xdr:row>
      <xdr:rowOff>6655</xdr:rowOff>
    </xdr:from>
    <xdr:ext cx="599010" cy="259045"/>
    <xdr:sp macro="" textlink="">
      <xdr:nvSpPr>
        <xdr:cNvPr id="714" name="テキスト ボックス 713">
          <a:extLst>
            <a:ext uri="{FF2B5EF4-FFF2-40B4-BE49-F238E27FC236}">
              <a16:creationId xmlns:a16="http://schemas.microsoft.com/office/drawing/2014/main" xmlns="" id="{00000000-0008-0000-0700-0000CA020000}"/>
            </a:ext>
          </a:extLst>
        </xdr:cNvPr>
        <xdr:cNvSpPr txBox="1"/>
      </xdr:nvSpPr>
      <xdr:spPr>
        <a:xfrm>
          <a:off x="13403795" y="15608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138556</xdr:rowOff>
    </xdr:from>
    <xdr:to>
      <xdr:col>67</xdr:col>
      <xdr:colOff>101600</xdr:colOff>
      <xdr:row>93</xdr:row>
      <xdr:rowOff>68706</xdr:rowOff>
    </xdr:to>
    <xdr:sp macro="" textlink="">
      <xdr:nvSpPr>
        <xdr:cNvPr id="715" name="楕円 714">
          <a:extLst>
            <a:ext uri="{FF2B5EF4-FFF2-40B4-BE49-F238E27FC236}">
              <a16:creationId xmlns:a16="http://schemas.microsoft.com/office/drawing/2014/main" xmlns="" id="{00000000-0008-0000-0700-0000CB020000}"/>
            </a:ext>
          </a:extLst>
        </xdr:cNvPr>
        <xdr:cNvSpPr/>
      </xdr:nvSpPr>
      <xdr:spPr>
        <a:xfrm>
          <a:off x="12763500" y="1591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91</xdr:row>
      <xdr:rowOff>85233</xdr:rowOff>
    </xdr:from>
    <xdr:ext cx="599010" cy="259045"/>
    <xdr:sp macro="" textlink="">
      <xdr:nvSpPr>
        <xdr:cNvPr id="716" name="テキスト ボックス 715">
          <a:extLst>
            <a:ext uri="{FF2B5EF4-FFF2-40B4-BE49-F238E27FC236}">
              <a16:creationId xmlns:a16="http://schemas.microsoft.com/office/drawing/2014/main" xmlns="" id="{00000000-0008-0000-0700-0000CC020000}"/>
            </a:ext>
          </a:extLst>
        </xdr:cNvPr>
        <xdr:cNvSpPr txBox="1"/>
      </xdr:nvSpPr>
      <xdr:spPr>
        <a:xfrm>
          <a:off x="12514795" y="15687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xmlns=""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xmlns=""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xmlns=""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xmlns=""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xmlns=""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xmlns=""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xmlns=""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xmlns=""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xmlns=""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xmlns=""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7" name="直線コネクタ 726">
          <a:extLst>
            <a:ext uri="{FF2B5EF4-FFF2-40B4-BE49-F238E27FC236}">
              <a16:creationId xmlns:a16="http://schemas.microsoft.com/office/drawing/2014/main" xmlns="" id="{00000000-0008-0000-0700-0000D7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8" name="テキスト ボックス 727">
          <a:extLst>
            <a:ext uri="{FF2B5EF4-FFF2-40B4-BE49-F238E27FC236}">
              <a16:creationId xmlns:a16="http://schemas.microsoft.com/office/drawing/2014/main" xmlns="" id="{00000000-0008-0000-0700-0000D8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9" name="直線コネクタ 728">
          <a:extLst>
            <a:ext uri="{FF2B5EF4-FFF2-40B4-BE49-F238E27FC236}">
              <a16:creationId xmlns:a16="http://schemas.microsoft.com/office/drawing/2014/main" xmlns="" id="{00000000-0008-0000-0700-0000D9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0" name="テキスト ボックス 729">
          <a:extLst>
            <a:ext uri="{FF2B5EF4-FFF2-40B4-BE49-F238E27FC236}">
              <a16:creationId xmlns:a16="http://schemas.microsoft.com/office/drawing/2014/main" xmlns="" id="{00000000-0008-0000-0700-0000DA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1" name="直線コネクタ 730">
          <a:extLst>
            <a:ext uri="{FF2B5EF4-FFF2-40B4-BE49-F238E27FC236}">
              <a16:creationId xmlns:a16="http://schemas.microsoft.com/office/drawing/2014/main" xmlns="" id="{00000000-0008-0000-0700-0000DB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2" name="テキスト ボックス 731">
          <a:extLst>
            <a:ext uri="{FF2B5EF4-FFF2-40B4-BE49-F238E27FC236}">
              <a16:creationId xmlns:a16="http://schemas.microsoft.com/office/drawing/2014/main" xmlns="" id="{00000000-0008-0000-0700-0000DC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3" name="直線コネクタ 732">
          <a:extLst>
            <a:ext uri="{FF2B5EF4-FFF2-40B4-BE49-F238E27FC236}">
              <a16:creationId xmlns:a16="http://schemas.microsoft.com/office/drawing/2014/main" xmlns="" id="{00000000-0008-0000-0700-0000DD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4" name="テキスト ボックス 733">
          <a:extLst>
            <a:ext uri="{FF2B5EF4-FFF2-40B4-BE49-F238E27FC236}">
              <a16:creationId xmlns:a16="http://schemas.microsoft.com/office/drawing/2014/main" xmlns="" id="{00000000-0008-0000-0700-0000DE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5" name="直線コネクタ 734">
          <a:extLst>
            <a:ext uri="{FF2B5EF4-FFF2-40B4-BE49-F238E27FC236}">
              <a16:creationId xmlns:a16="http://schemas.microsoft.com/office/drawing/2014/main" xmlns="" id="{00000000-0008-0000-0700-0000DF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6" name="テキスト ボックス 735">
          <a:extLst>
            <a:ext uri="{FF2B5EF4-FFF2-40B4-BE49-F238E27FC236}">
              <a16:creationId xmlns:a16="http://schemas.microsoft.com/office/drawing/2014/main" xmlns="" id="{00000000-0008-0000-0700-0000E0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7" name="直線コネクタ 736">
          <a:extLst>
            <a:ext uri="{FF2B5EF4-FFF2-40B4-BE49-F238E27FC236}">
              <a16:creationId xmlns:a16="http://schemas.microsoft.com/office/drawing/2014/main" xmlns="" id="{00000000-0008-0000-0700-0000E1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8" name="テキスト ボックス 737">
          <a:extLst>
            <a:ext uri="{FF2B5EF4-FFF2-40B4-BE49-F238E27FC236}">
              <a16:creationId xmlns:a16="http://schemas.microsoft.com/office/drawing/2014/main" xmlns="" id="{00000000-0008-0000-0700-0000E2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xmlns=""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xmlns="" id="{00000000-0008-0000-07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xmlns=""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21318</xdr:rowOff>
    </xdr:from>
    <xdr:to>
      <xdr:col>116</xdr:col>
      <xdr:colOff>62864</xdr:colOff>
      <xdr:row>39</xdr:row>
      <xdr:rowOff>98878</xdr:rowOff>
    </xdr:to>
    <xdr:cxnSp macro="">
      <xdr:nvCxnSpPr>
        <xdr:cNvPr id="742" name="直線コネクタ 741">
          <a:extLst>
            <a:ext uri="{FF2B5EF4-FFF2-40B4-BE49-F238E27FC236}">
              <a16:creationId xmlns:a16="http://schemas.microsoft.com/office/drawing/2014/main" xmlns="" id="{00000000-0008-0000-0700-0000E6020000}"/>
            </a:ext>
          </a:extLst>
        </xdr:cNvPr>
        <xdr:cNvCxnSpPr/>
      </xdr:nvCxnSpPr>
      <xdr:spPr>
        <a:xfrm flipV="1">
          <a:off x="22159595" y="5164818"/>
          <a:ext cx="1269" cy="1620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3" name="諸支出金最小値テキスト">
          <a:extLst>
            <a:ext uri="{FF2B5EF4-FFF2-40B4-BE49-F238E27FC236}">
              <a16:creationId xmlns:a16="http://schemas.microsoft.com/office/drawing/2014/main" xmlns="" id="{00000000-0008-0000-0700-0000E7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4" name="直線コネクタ 743">
          <a:extLst>
            <a:ext uri="{FF2B5EF4-FFF2-40B4-BE49-F238E27FC236}">
              <a16:creationId xmlns:a16="http://schemas.microsoft.com/office/drawing/2014/main" xmlns="" id="{00000000-0008-0000-0700-0000E8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139445</xdr:rowOff>
    </xdr:from>
    <xdr:ext cx="469744" cy="259045"/>
    <xdr:sp macro="" textlink="">
      <xdr:nvSpPr>
        <xdr:cNvPr id="745" name="諸支出金最大値テキスト">
          <a:extLst>
            <a:ext uri="{FF2B5EF4-FFF2-40B4-BE49-F238E27FC236}">
              <a16:creationId xmlns:a16="http://schemas.microsoft.com/office/drawing/2014/main" xmlns="" id="{00000000-0008-0000-0700-0000E9020000}"/>
            </a:ext>
          </a:extLst>
        </xdr:cNvPr>
        <xdr:cNvSpPr txBox="1"/>
      </xdr:nvSpPr>
      <xdr:spPr>
        <a:xfrm>
          <a:off x="22212300" y="494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21318</xdr:rowOff>
    </xdr:from>
    <xdr:to>
      <xdr:col>116</xdr:col>
      <xdr:colOff>152400</xdr:colOff>
      <xdr:row>30</xdr:row>
      <xdr:rowOff>21318</xdr:rowOff>
    </xdr:to>
    <xdr:cxnSp macro="">
      <xdr:nvCxnSpPr>
        <xdr:cNvPr id="746" name="直線コネクタ 745">
          <a:extLst>
            <a:ext uri="{FF2B5EF4-FFF2-40B4-BE49-F238E27FC236}">
              <a16:creationId xmlns:a16="http://schemas.microsoft.com/office/drawing/2014/main" xmlns="" id="{00000000-0008-0000-0700-0000EA020000}"/>
            </a:ext>
          </a:extLst>
        </xdr:cNvPr>
        <xdr:cNvCxnSpPr/>
      </xdr:nvCxnSpPr>
      <xdr:spPr>
        <a:xfrm>
          <a:off x="22072600" y="516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7" name="直線コネクタ 746">
          <a:extLst>
            <a:ext uri="{FF2B5EF4-FFF2-40B4-BE49-F238E27FC236}">
              <a16:creationId xmlns:a16="http://schemas.microsoft.com/office/drawing/2014/main" xmlns="" id="{00000000-0008-0000-0700-0000EB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14949</xdr:rowOff>
    </xdr:from>
    <xdr:ext cx="378565" cy="259045"/>
    <xdr:sp macro="" textlink="">
      <xdr:nvSpPr>
        <xdr:cNvPr id="748" name="諸支出金平均値テキスト">
          <a:extLst>
            <a:ext uri="{FF2B5EF4-FFF2-40B4-BE49-F238E27FC236}">
              <a16:creationId xmlns:a16="http://schemas.microsoft.com/office/drawing/2014/main" xmlns="" id="{00000000-0008-0000-0700-0000EC020000}"/>
            </a:ext>
          </a:extLst>
        </xdr:cNvPr>
        <xdr:cNvSpPr txBox="1"/>
      </xdr:nvSpPr>
      <xdr:spPr>
        <a:xfrm>
          <a:off x="22212300" y="65300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163522</xdr:rowOff>
    </xdr:from>
    <xdr:to>
      <xdr:col>116</xdr:col>
      <xdr:colOff>114300</xdr:colOff>
      <xdr:row>39</xdr:row>
      <xdr:rowOff>93672</xdr:rowOff>
    </xdr:to>
    <xdr:sp macro="" textlink="">
      <xdr:nvSpPr>
        <xdr:cNvPr id="749" name="フローチャート: 判断 748">
          <a:extLst>
            <a:ext uri="{FF2B5EF4-FFF2-40B4-BE49-F238E27FC236}">
              <a16:creationId xmlns:a16="http://schemas.microsoft.com/office/drawing/2014/main" xmlns="" id="{00000000-0008-0000-0700-0000ED020000}"/>
            </a:ext>
          </a:extLst>
        </xdr:cNvPr>
        <xdr:cNvSpPr/>
      </xdr:nvSpPr>
      <xdr:spPr>
        <a:xfrm>
          <a:off x="22110700" y="667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0" name="直線コネクタ 749">
          <a:extLst>
            <a:ext uri="{FF2B5EF4-FFF2-40B4-BE49-F238E27FC236}">
              <a16:creationId xmlns:a16="http://schemas.microsoft.com/office/drawing/2014/main" xmlns="" id="{00000000-0008-0000-0700-0000EE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111597</xdr:rowOff>
    </xdr:from>
    <xdr:to>
      <xdr:col>112</xdr:col>
      <xdr:colOff>38100</xdr:colOff>
      <xdr:row>39</xdr:row>
      <xdr:rowOff>41747</xdr:rowOff>
    </xdr:to>
    <xdr:sp macro="" textlink="">
      <xdr:nvSpPr>
        <xdr:cNvPr id="751" name="フローチャート: 判断 750">
          <a:extLst>
            <a:ext uri="{FF2B5EF4-FFF2-40B4-BE49-F238E27FC236}">
              <a16:creationId xmlns:a16="http://schemas.microsoft.com/office/drawing/2014/main" xmlns="" id="{00000000-0008-0000-0700-0000EF020000}"/>
            </a:ext>
          </a:extLst>
        </xdr:cNvPr>
        <xdr:cNvSpPr/>
      </xdr:nvSpPr>
      <xdr:spPr>
        <a:xfrm>
          <a:off x="21272500" y="6626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58274</xdr:rowOff>
    </xdr:from>
    <xdr:ext cx="378565" cy="259045"/>
    <xdr:sp macro="" textlink="">
      <xdr:nvSpPr>
        <xdr:cNvPr id="752" name="テキスト ボックス 751">
          <a:extLst>
            <a:ext uri="{FF2B5EF4-FFF2-40B4-BE49-F238E27FC236}">
              <a16:creationId xmlns:a16="http://schemas.microsoft.com/office/drawing/2014/main" xmlns="" id="{00000000-0008-0000-0700-0000F0020000}"/>
            </a:ext>
          </a:extLst>
        </xdr:cNvPr>
        <xdr:cNvSpPr txBox="1"/>
      </xdr:nvSpPr>
      <xdr:spPr>
        <a:xfrm>
          <a:off x="21134017" y="6401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3" name="直線コネクタ 752">
          <a:extLst>
            <a:ext uri="{FF2B5EF4-FFF2-40B4-BE49-F238E27FC236}">
              <a16:creationId xmlns:a16="http://schemas.microsoft.com/office/drawing/2014/main" xmlns="" id="{00000000-0008-0000-0700-0000F1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165970</xdr:rowOff>
    </xdr:from>
    <xdr:to>
      <xdr:col>107</xdr:col>
      <xdr:colOff>101600</xdr:colOff>
      <xdr:row>39</xdr:row>
      <xdr:rowOff>96120</xdr:rowOff>
    </xdr:to>
    <xdr:sp macro="" textlink="">
      <xdr:nvSpPr>
        <xdr:cNvPr id="754" name="フローチャート: 判断 753">
          <a:extLst>
            <a:ext uri="{FF2B5EF4-FFF2-40B4-BE49-F238E27FC236}">
              <a16:creationId xmlns:a16="http://schemas.microsoft.com/office/drawing/2014/main" xmlns="" id="{00000000-0008-0000-0700-0000F2020000}"/>
            </a:ext>
          </a:extLst>
        </xdr:cNvPr>
        <xdr:cNvSpPr/>
      </xdr:nvSpPr>
      <xdr:spPr>
        <a:xfrm>
          <a:off x="20383500" y="668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112648</xdr:rowOff>
    </xdr:from>
    <xdr:ext cx="378565" cy="259045"/>
    <xdr:sp macro="" textlink="">
      <xdr:nvSpPr>
        <xdr:cNvPr id="755" name="テキスト ボックス 754">
          <a:extLst>
            <a:ext uri="{FF2B5EF4-FFF2-40B4-BE49-F238E27FC236}">
              <a16:creationId xmlns:a16="http://schemas.microsoft.com/office/drawing/2014/main" xmlns="" id="{00000000-0008-0000-0700-0000F3020000}"/>
            </a:ext>
          </a:extLst>
        </xdr:cNvPr>
        <xdr:cNvSpPr txBox="1"/>
      </xdr:nvSpPr>
      <xdr:spPr>
        <a:xfrm>
          <a:off x="20245017" y="64562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6" name="直線コネクタ 755">
          <a:extLst>
            <a:ext uri="{FF2B5EF4-FFF2-40B4-BE49-F238E27FC236}">
              <a16:creationId xmlns:a16="http://schemas.microsoft.com/office/drawing/2014/main" xmlns="" id="{00000000-0008-0000-0700-0000F4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163522</xdr:rowOff>
    </xdr:from>
    <xdr:to>
      <xdr:col>102</xdr:col>
      <xdr:colOff>165100</xdr:colOff>
      <xdr:row>39</xdr:row>
      <xdr:rowOff>93672</xdr:rowOff>
    </xdr:to>
    <xdr:sp macro="" textlink="">
      <xdr:nvSpPr>
        <xdr:cNvPr id="757" name="フローチャート: 判断 756">
          <a:extLst>
            <a:ext uri="{FF2B5EF4-FFF2-40B4-BE49-F238E27FC236}">
              <a16:creationId xmlns:a16="http://schemas.microsoft.com/office/drawing/2014/main" xmlns="" id="{00000000-0008-0000-0700-0000F5020000}"/>
            </a:ext>
          </a:extLst>
        </xdr:cNvPr>
        <xdr:cNvSpPr/>
      </xdr:nvSpPr>
      <xdr:spPr>
        <a:xfrm>
          <a:off x="19494500" y="667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110198</xdr:rowOff>
    </xdr:from>
    <xdr:ext cx="378565" cy="259045"/>
    <xdr:sp macro="" textlink="">
      <xdr:nvSpPr>
        <xdr:cNvPr id="758" name="テキスト ボックス 757">
          <a:extLst>
            <a:ext uri="{FF2B5EF4-FFF2-40B4-BE49-F238E27FC236}">
              <a16:creationId xmlns:a16="http://schemas.microsoft.com/office/drawing/2014/main" xmlns="" id="{00000000-0008-0000-0700-0000F6020000}"/>
            </a:ext>
          </a:extLst>
        </xdr:cNvPr>
        <xdr:cNvSpPr txBox="1"/>
      </xdr:nvSpPr>
      <xdr:spPr>
        <a:xfrm>
          <a:off x="19356017" y="6453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161399</xdr:rowOff>
    </xdr:from>
    <xdr:to>
      <xdr:col>98</xdr:col>
      <xdr:colOff>38100</xdr:colOff>
      <xdr:row>39</xdr:row>
      <xdr:rowOff>91549</xdr:rowOff>
    </xdr:to>
    <xdr:sp macro="" textlink="">
      <xdr:nvSpPr>
        <xdr:cNvPr id="759" name="フローチャート: 判断 758">
          <a:extLst>
            <a:ext uri="{FF2B5EF4-FFF2-40B4-BE49-F238E27FC236}">
              <a16:creationId xmlns:a16="http://schemas.microsoft.com/office/drawing/2014/main" xmlns="" id="{00000000-0008-0000-0700-0000F7020000}"/>
            </a:ext>
          </a:extLst>
        </xdr:cNvPr>
        <xdr:cNvSpPr/>
      </xdr:nvSpPr>
      <xdr:spPr>
        <a:xfrm>
          <a:off x="18605500" y="667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108076</xdr:rowOff>
    </xdr:from>
    <xdr:ext cx="378565" cy="259045"/>
    <xdr:sp macro="" textlink="">
      <xdr:nvSpPr>
        <xdr:cNvPr id="760" name="テキスト ボックス 759">
          <a:extLst>
            <a:ext uri="{FF2B5EF4-FFF2-40B4-BE49-F238E27FC236}">
              <a16:creationId xmlns:a16="http://schemas.microsoft.com/office/drawing/2014/main" xmlns="" id="{00000000-0008-0000-0700-0000F8020000}"/>
            </a:ext>
          </a:extLst>
        </xdr:cNvPr>
        <xdr:cNvSpPr txBox="1"/>
      </xdr:nvSpPr>
      <xdr:spPr>
        <a:xfrm>
          <a:off x="18467017" y="6451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xmlns=""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xmlns=""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xmlns=""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xmlns=""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xmlns=""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6" name="楕円 765">
          <a:extLst>
            <a:ext uri="{FF2B5EF4-FFF2-40B4-BE49-F238E27FC236}">
              <a16:creationId xmlns:a16="http://schemas.microsoft.com/office/drawing/2014/main" xmlns="" id="{00000000-0008-0000-0700-0000FE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141948</xdr:rowOff>
    </xdr:from>
    <xdr:ext cx="249299" cy="259045"/>
    <xdr:sp macro="" textlink="">
      <xdr:nvSpPr>
        <xdr:cNvPr id="767" name="諸支出金該当値テキスト">
          <a:extLst>
            <a:ext uri="{FF2B5EF4-FFF2-40B4-BE49-F238E27FC236}">
              <a16:creationId xmlns:a16="http://schemas.microsoft.com/office/drawing/2014/main" xmlns="" id="{00000000-0008-0000-0700-0000FF020000}"/>
            </a:ext>
          </a:extLst>
        </xdr:cNvPr>
        <xdr:cNvSpPr txBox="1"/>
      </xdr:nvSpPr>
      <xdr:spPr>
        <a:xfrm>
          <a:off x="22212300" y="66570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8" name="楕円 767">
          <a:extLst>
            <a:ext uri="{FF2B5EF4-FFF2-40B4-BE49-F238E27FC236}">
              <a16:creationId xmlns:a16="http://schemas.microsoft.com/office/drawing/2014/main" xmlns="" id="{00000000-0008-0000-0700-000000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xmlns="" id="{00000000-0008-0000-0700-000001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0" name="楕円 769">
          <a:extLst>
            <a:ext uri="{FF2B5EF4-FFF2-40B4-BE49-F238E27FC236}">
              <a16:creationId xmlns:a16="http://schemas.microsoft.com/office/drawing/2014/main" xmlns="" id="{00000000-0008-0000-0700-000002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xmlns="" id="{00000000-0008-0000-0700-000003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2" name="楕円 771">
          <a:extLst>
            <a:ext uri="{FF2B5EF4-FFF2-40B4-BE49-F238E27FC236}">
              <a16:creationId xmlns:a16="http://schemas.microsoft.com/office/drawing/2014/main" xmlns="" id="{00000000-0008-0000-0700-000004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xmlns="" id="{00000000-0008-0000-0700-000005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4" name="楕円 773">
          <a:extLst>
            <a:ext uri="{FF2B5EF4-FFF2-40B4-BE49-F238E27FC236}">
              <a16:creationId xmlns:a16="http://schemas.microsoft.com/office/drawing/2014/main" xmlns="" id="{00000000-0008-0000-0700-000006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xmlns="" id="{00000000-0008-0000-0700-000007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xmlns=""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xmlns=""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xmlns=""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xmlns=""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xmlns=""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xmlns=""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xmlns=""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xmlns=""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xmlns=""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xmlns=""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xmlns=""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xmlns=""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xmlns=""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xmlns=""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xmlns=""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xmlns=""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xmlns=""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xmlns=""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xmlns=""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xmlns=""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xmlns=""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xmlns=""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xmlns=""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xmlns=""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xmlns=""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xmlns=""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xmlns=""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xmlns=""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xmlns=""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xmlns=""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xmlns=""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xmlns=""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xmlns=""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xmlns=""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xmlns=""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xmlns=""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xmlns=""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xmlns=""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xmlns=""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xmlns=""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xmlns=""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xmlns=""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xmlns=""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xmlns=""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xmlns=""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xmlns=""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xmlns=""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xmlns=""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xmlns=""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xmlns=""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xmlns=""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xmlns=""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公債費においては、近年、大型の整備事業が集中し、地方債現在高や元利償還金が膨らんでおり、類似団体の約</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倍になっている。平成２８年度より、大任町し尿処理・じん芥処理・埋立処分施設建設事業が開始されたことに伴い、公債費は上昇することが予想されるが、繰上償還を行うなど、公債費率の抑制に努める。民生費では類似団体と比較して、</a:t>
          </a:r>
          <a:r>
            <a:rPr kumimoji="1" lang="en-US" altLang="ja-JP" sz="1100">
              <a:solidFill>
                <a:schemeClr val="dk1"/>
              </a:solidFill>
              <a:effectLst/>
              <a:latin typeface="+mn-lt"/>
              <a:ea typeface="+mn-ea"/>
              <a:cs typeface="+mn-cs"/>
            </a:rPr>
            <a:t>96,886</a:t>
          </a:r>
          <a:r>
            <a:rPr kumimoji="1" lang="ja-JP" altLang="ja-JP" sz="1100">
              <a:solidFill>
                <a:schemeClr val="dk1"/>
              </a:solidFill>
              <a:effectLst/>
              <a:latin typeface="+mn-lt"/>
              <a:ea typeface="+mn-ea"/>
              <a:cs typeface="+mn-cs"/>
            </a:rPr>
            <a:t>円上回っている。主な要因としては、町内に幼稚園が無いため、子どもを保育園に預ける傾向にあり、児童福祉費の保育所措置費が高いことが挙げられる。また、高齢化率が３０％を越えている現状から、老人福祉費が高いことが挙げられる。今後も継続して、介護予防事業等を積極的に行う。</a:t>
          </a:r>
          <a:endParaRPr lang="ja-JP" altLang="ja-JP" sz="1400">
            <a:effectLst/>
          </a:endParaRPr>
        </a:p>
        <a:p>
          <a:r>
            <a:rPr kumimoji="1" lang="ja-JP" altLang="ja-JP" sz="1100">
              <a:solidFill>
                <a:schemeClr val="dk1"/>
              </a:solidFill>
              <a:effectLst/>
              <a:latin typeface="+mn-lt"/>
              <a:ea typeface="+mn-ea"/>
              <a:cs typeface="+mn-cs"/>
            </a:rPr>
            <a:t>　衛生費では、類似団体と比較して、約</a:t>
          </a:r>
          <a:r>
            <a:rPr kumimoji="1" lang="ja-JP" altLang="en-US" sz="1100">
              <a:solidFill>
                <a:schemeClr val="dk1"/>
              </a:solidFill>
              <a:effectLst/>
              <a:latin typeface="+mn-lt"/>
              <a:ea typeface="+mn-ea"/>
              <a:cs typeface="+mn-cs"/>
            </a:rPr>
            <a:t>１０</a:t>
          </a:r>
          <a:r>
            <a:rPr kumimoji="1" lang="ja-JP" altLang="ja-JP" sz="1100">
              <a:solidFill>
                <a:schemeClr val="dk1"/>
              </a:solidFill>
              <a:effectLst/>
              <a:latin typeface="+mn-lt"/>
              <a:ea typeface="+mn-ea"/>
              <a:cs typeface="+mn-cs"/>
            </a:rPr>
            <a:t>倍上回っている。主な要因は平成２８年度より大任町し尿処理・じん芥処理・埋立処分施設建設事業が開始されたためである。</a:t>
          </a:r>
          <a:endParaRPr lang="ja-JP" altLang="ja-JP" sz="1400">
            <a:effectLst/>
          </a:endParaRPr>
        </a:p>
        <a:p>
          <a:r>
            <a:rPr kumimoji="1" lang="ja-JP" altLang="ja-JP" sz="1100">
              <a:solidFill>
                <a:schemeClr val="dk1"/>
              </a:solidFill>
              <a:effectLst/>
              <a:latin typeface="+mn-lt"/>
              <a:ea typeface="+mn-ea"/>
              <a:cs typeface="+mn-cs"/>
            </a:rPr>
            <a:t>　消防費では、令和３年度に防災行政無線の再整備業を行ったことにより、類似団体を上回った</a:t>
          </a:r>
          <a:r>
            <a:rPr kumimoji="1" lang="ja-JP" altLang="en-US" sz="1100">
              <a:solidFill>
                <a:schemeClr val="dk1"/>
              </a:solidFill>
              <a:effectLst/>
              <a:latin typeface="+mn-lt"/>
              <a:ea typeface="+mn-ea"/>
              <a:cs typeface="+mn-cs"/>
            </a:rPr>
            <a:t>が、今年度は令和２年度以前並みとなった。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その他の経費については、類似団体に近い水準となっているため、今後も現状維持に努める。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福岡県大任町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年度標準財政規模</a:t>
          </a:r>
          <a:r>
            <a:rPr kumimoji="1" lang="en-US" altLang="ja-JP" sz="1100">
              <a:solidFill>
                <a:schemeClr val="dk1"/>
              </a:solidFill>
              <a:effectLst/>
              <a:latin typeface="+mn-lt"/>
              <a:ea typeface="+mn-ea"/>
              <a:cs typeface="+mn-cs"/>
            </a:rPr>
            <a:t>3,077,013</a:t>
          </a:r>
          <a:r>
            <a:rPr kumimoji="1" lang="ja-JP" altLang="ja-JP" sz="1100">
              <a:solidFill>
                <a:schemeClr val="dk1"/>
              </a:solidFill>
              <a:effectLst/>
              <a:latin typeface="+mn-lt"/>
              <a:ea typeface="+mn-ea"/>
              <a:cs typeface="+mn-cs"/>
            </a:rPr>
            <a:t>千円に対し、財政調整基金残高は前年度に比べ、</a:t>
          </a:r>
          <a:r>
            <a:rPr kumimoji="1" lang="en-US" altLang="ja-JP" sz="1100">
              <a:solidFill>
                <a:schemeClr val="dk1"/>
              </a:solidFill>
              <a:effectLst/>
              <a:latin typeface="+mn-lt"/>
              <a:ea typeface="+mn-ea"/>
              <a:cs typeface="+mn-cs"/>
            </a:rPr>
            <a:t>542,477</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2,205,430</a:t>
          </a:r>
          <a:r>
            <a:rPr kumimoji="1" lang="ja-JP" altLang="ja-JP" sz="1100">
              <a:solidFill>
                <a:schemeClr val="dk1"/>
              </a:solidFill>
              <a:effectLst/>
              <a:latin typeface="+mn-lt"/>
              <a:ea typeface="+mn-ea"/>
              <a:cs typeface="+mn-cs"/>
            </a:rPr>
            <a:t>千円で</a:t>
          </a:r>
          <a:r>
            <a:rPr kumimoji="1" lang="en-US" altLang="ja-JP" sz="1100">
              <a:solidFill>
                <a:schemeClr val="dk1"/>
              </a:solidFill>
              <a:effectLst/>
              <a:latin typeface="+mn-lt"/>
              <a:ea typeface="+mn-ea"/>
              <a:cs typeface="+mn-cs"/>
            </a:rPr>
            <a:t>71.67</a:t>
          </a:r>
          <a:r>
            <a:rPr kumimoji="1" lang="ja-JP" altLang="ja-JP" sz="1100">
              <a:solidFill>
                <a:schemeClr val="dk1"/>
              </a:solidFill>
              <a:effectLst/>
              <a:latin typeface="+mn-lt"/>
              <a:ea typeface="+mn-ea"/>
              <a:cs typeface="+mn-cs"/>
            </a:rPr>
            <a:t>％となった。実質収支額については、△</a:t>
          </a:r>
          <a:r>
            <a:rPr kumimoji="1" lang="en-US" altLang="ja-JP" sz="1100">
              <a:solidFill>
                <a:schemeClr val="dk1"/>
              </a:solidFill>
              <a:effectLst/>
              <a:latin typeface="+mn-lt"/>
              <a:ea typeface="+mn-ea"/>
              <a:cs typeface="+mn-cs"/>
            </a:rPr>
            <a:t>367,789</a:t>
          </a:r>
          <a:r>
            <a:rPr kumimoji="1" lang="ja-JP" altLang="ja-JP" sz="1100">
              <a:solidFill>
                <a:schemeClr val="dk1"/>
              </a:solidFill>
              <a:effectLst/>
              <a:latin typeface="+mn-lt"/>
              <a:ea typeface="+mn-ea"/>
              <a:cs typeface="+mn-cs"/>
            </a:rPr>
            <a:t>千円となり、前年に比べ大幅な減となった。</a:t>
          </a:r>
          <a:endParaRPr lang="ja-JP" altLang="ja-JP" sz="1400">
            <a:effectLst/>
          </a:endParaRPr>
        </a:p>
        <a:p>
          <a:r>
            <a:rPr kumimoji="1" lang="ja-JP" altLang="ja-JP" sz="1100">
              <a:solidFill>
                <a:schemeClr val="dk1"/>
              </a:solidFill>
              <a:effectLst/>
              <a:latin typeface="+mn-lt"/>
              <a:ea typeface="+mn-ea"/>
              <a:cs typeface="+mn-cs"/>
            </a:rPr>
            <a:t>　財政調整基金に関しては、歳計余剰金処分を取崩額が上回らないよう努力するとともに、不要不急な一般財源の支出を徹底的に抑制していく。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福岡県大任町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国民健康保険事業については、平成２９年度から改善が見られるものの、依然として低い財政規模が続いており、財政状況が厳しい状況にある。主な要因としては、高齢化と特定疾病などで医療費が増加する中、長引く不況や会社倒産等により、保険税に徴収額が低迷していることが挙げられる。今後も継続して、重複多受診者の保健指導を行い、医療費の増加を抑えるとともに、保険税の見直しを行い、徴収担当とも連携して徴収率向上に努める。</a:t>
          </a:r>
          <a:endParaRPr lang="ja-JP" altLang="ja-JP" sz="1400">
            <a:effectLst/>
          </a:endParaRPr>
        </a:p>
        <a:p>
          <a:r>
            <a:rPr kumimoji="1" lang="ja-JP" altLang="ja-JP" sz="1100">
              <a:solidFill>
                <a:schemeClr val="dk1"/>
              </a:solidFill>
              <a:effectLst/>
              <a:latin typeface="+mn-lt"/>
              <a:ea typeface="+mn-ea"/>
              <a:cs typeface="+mn-cs"/>
            </a:rPr>
            <a:t>　一般会計においても、町税や住宅家賃など自主財源の確保に努め、歳出経費の削減はもとより、基金積み立てなどを行い、今後も現在の水準維持を図る。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xmlns=""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xmlns=""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82</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83</v>
      </c>
      <c r="C2" s="182"/>
      <c r="D2" s="183"/>
    </row>
    <row r="3" spans="1:119" ht="18.75" customHeight="1" thickBot="1" x14ac:dyDescent="0.2">
      <c r="A3" s="181"/>
      <c r="B3" s="628" t="s">
        <v>84</v>
      </c>
      <c r="C3" s="629"/>
      <c r="D3" s="629"/>
      <c r="E3" s="630"/>
      <c r="F3" s="630"/>
      <c r="G3" s="630"/>
      <c r="H3" s="630"/>
      <c r="I3" s="630"/>
      <c r="J3" s="630"/>
      <c r="K3" s="630"/>
      <c r="L3" s="630" t="s">
        <v>85</v>
      </c>
      <c r="M3" s="630"/>
      <c r="N3" s="630"/>
      <c r="O3" s="630"/>
      <c r="P3" s="630"/>
      <c r="Q3" s="630"/>
      <c r="R3" s="633"/>
      <c r="S3" s="633"/>
      <c r="T3" s="633"/>
      <c r="U3" s="633"/>
      <c r="V3" s="634"/>
      <c r="W3" s="524" t="s">
        <v>86</v>
      </c>
      <c r="X3" s="525"/>
      <c r="Y3" s="525"/>
      <c r="Z3" s="525"/>
      <c r="AA3" s="525"/>
      <c r="AB3" s="629"/>
      <c r="AC3" s="633" t="s">
        <v>87</v>
      </c>
      <c r="AD3" s="525"/>
      <c r="AE3" s="525"/>
      <c r="AF3" s="525"/>
      <c r="AG3" s="525"/>
      <c r="AH3" s="525"/>
      <c r="AI3" s="525"/>
      <c r="AJ3" s="525"/>
      <c r="AK3" s="525"/>
      <c r="AL3" s="595"/>
      <c r="AM3" s="524" t="s">
        <v>88</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89</v>
      </c>
      <c r="BO3" s="525"/>
      <c r="BP3" s="525"/>
      <c r="BQ3" s="525"/>
      <c r="BR3" s="525"/>
      <c r="BS3" s="525"/>
      <c r="BT3" s="525"/>
      <c r="BU3" s="595"/>
      <c r="BV3" s="524" t="s">
        <v>90</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91</v>
      </c>
      <c r="CU3" s="525"/>
      <c r="CV3" s="525"/>
      <c r="CW3" s="525"/>
      <c r="CX3" s="525"/>
      <c r="CY3" s="525"/>
      <c r="CZ3" s="525"/>
      <c r="DA3" s="595"/>
      <c r="DB3" s="524" t="s">
        <v>92</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93</v>
      </c>
      <c r="AZ4" s="482"/>
      <c r="BA4" s="482"/>
      <c r="BB4" s="482"/>
      <c r="BC4" s="482"/>
      <c r="BD4" s="482"/>
      <c r="BE4" s="482"/>
      <c r="BF4" s="482"/>
      <c r="BG4" s="482"/>
      <c r="BH4" s="482"/>
      <c r="BI4" s="482"/>
      <c r="BJ4" s="482"/>
      <c r="BK4" s="482"/>
      <c r="BL4" s="482"/>
      <c r="BM4" s="483"/>
      <c r="BN4" s="484">
        <v>11321029</v>
      </c>
      <c r="BO4" s="485"/>
      <c r="BP4" s="485"/>
      <c r="BQ4" s="485"/>
      <c r="BR4" s="485"/>
      <c r="BS4" s="485"/>
      <c r="BT4" s="485"/>
      <c r="BU4" s="486"/>
      <c r="BV4" s="484">
        <v>8143600</v>
      </c>
      <c r="BW4" s="485"/>
      <c r="BX4" s="485"/>
      <c r="BY4" s="485"/>
      <c r="BZ4" s="485"/>
      <c r="CA4" s="485"/>
      <c r="CB4" s="485"/>
      <c r="CC4" s="486"/>
      <c r="CD4" s="621" t="s">
        <v>94</v>
      </c>
      <c r="CE4" s="622"/>
      <c r="CF4" s="622"/>
      <c r="CG4" s="622"/>
      <c r="CH4" s="622"/>
      <c r="CI4" s="622"/>
      <c r="CJ4" s="622"/>
      <c r="CK4" s="622"/>
      <c r="CL4" s="622"/>
      <c r="CM4" s="622"/>
      <c r="CN4" s="622"/>
      <c r="CO4" s="622"/>
      <c r="CP4" s="622"/>
      <c r="CQ4" s="622"/>
      <c r="CR4" s="622"/>
      <c r="CS4" s="623"/>
      <c r="CT4" s="624">
        <v>7.1</v>
      </c>
      <c r="CU4" s="625"/>
      <c r="CV4" s="625"/>
      <c r="CW4" s="625"/>
      <c r="CX4" s="625"/>
      <c r="CY4" s="625"/>
      <c r="CZ4" s="625"/>
      <c r="DA4" s="626"/>
      <c r="DB4" s="624">
        <v>21.4</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95</v>
      </c>
      <c r="AN5" s="412"/>
      <c r="AO5" s="412"/>
      <c r="AP5" s="412"/>
      <c r="AQ5" s="412"/>
      <c r="AR5" s="412"/>
      <c r="AS5" s="412"/>
      <c r="AT5" s="413"/>
      <c r="AU5" s="513" t="s">
        <v>96</v>
      </c>
      <c r="AV5" s="514"/>
      <c r="AW5" s="514"/>
      <c r="AX5" s="514"/>
      <c r="AY5" s="469" t="s">
        <v>97</v>
      </c>
      <c r="AZ5" s="470"/>
      <c r="BA5" s="470"/>
      <c r="BB5" s="470"/>
      <c r="BC5" s="470"/>
      <c r="BD5" s="470"/>
      <c r="BE5" s="470"/>
      <c r="BF5" s="470"/>
      <c r="BG5" s="470"/>
      <c r="BH5" s="470"/>
      <c r="BI5" s="470"/>
      <c r="BJ5" s="470"/>
      <c r="BK5" s="470"/>
      <c r="BL5" s="470"/>
      <c r="BM5" s="471"/>
      <c r="BN5" s="455">
        <v>11060892</v>
      </c>
      <c r="BO5" s="456"/>
      <c r="BP5" s="456"/>
      <c r="BQ5" s="456"/>
      <c r="BR5" s="456"/>
      <c r="BS5" s="456"/>
      <c r="BT5" s="456"/>
      <c r="BU5" s="457"/>
      <c r="BV5" s="455">
        <v>7555895</v>
      </c>
      <c r="BW5" s="456"/>
      <c r="BX5" s="456"/>
      <c r="BY5" s="456"/>
      <c r="BZ5" s="456"/>
      <c r="CA5" s="456"/>
      <c r="CB5" s="456"/>
      <c r="CC5" s="457"/>
      <c r="CD5" s="495" t="s">
        <v>98</v>
      </c>
      <c r="CE5" s="415"/>
      <c r="CF5" s="415"/>
      <c r="CG5" s="415"/>
      <c r="CH5" s="415"/>
      <c r="CI5" s="415"/>
      <c r="CJ5" s="415"/>
      <c r="CK5" s="415"/>
      <c r="CL5" s="415"/>
      <c r="CM5" s="415"/>
      <c r="CN5" s="415"/>
      <c r="CO5" s="415"/>
      <c r="CP5" s="415"/>
      <c r="CQ5" s="415"/>
      <c r="CR5" s="415"/>
      <c r="CS5" s="496"/>
      <c r="CT5" s="452">
        <v>86.6</v>
      </c>
      <c r="CU5" s="453"/>
      <c r="CV5" s="453"/>
      <c r="CW5" s="453"/>
      <c r="CX5" s="453"/>
      <c r="CY5" s="453"/>
      <c r="CZ5" s="453"/>
      <c r="DA5" s="454"/>
      <c r="DB5" s="452">
        <v>84.7</v>
      </c>
      <c r="DC5" s="453"/>
      <c r="DD5" s="453"/>
      <c r="DE5" s="453"/>
      <c r="DF5" s="453"/>
      <c r="DG5" s="453"/>
      <c r="DH5" s="453"/>
      <c r="DI5" s="454"/>
    </row>
    <row r="6" spans="1:119" ht="18.75" customHeight="1" x14ac:dyDescent="0.15">
      <c r="A6" s="181"/>
      <c r="B6" s="601" t="s">
        <v>99</v>
      </c>
      <c r="C6" s="442"/>
      <c r="D6" s="442"/>
      <c r="E6" s="602"/>
      <c r="F6" s="602"/>
      <c r="G6" s="602"/>
      <c r="H6" s="602"/>
      <c r="I6" s="602"/>
      <c r="J6" s="602"/>
      <c r="K6" s="602"/>
      <c r="L6" s="602" t="s">
        <v>100</v>
      </c>
      <c r="M6" s="602"/>
      <c r="N6" s="602"/>
      <c r="O6" s="602"/>
      <c r="P6" s="602"/>
      <c r="Q6" s="602"/>
      <c r="R6" s="440"/>
      <c r="S6" s="440"/>
      <c r="T6" s="440"/>
      <c r="U6" s="440"/>
      <c r="V6" s="608"/>
      <c r="W6" s="545" t="s">
        <v>101</v>
      </c>
      <c r="X6" s="441"/>
      <c r="Y6" s="441"/>
      <c r="Z6" s="441"/>
      <c r="AA6" s="441"/>
      <c r="AB6" s="442"/>
      <c r="AC6" s="613" t="s">
        <v>102</v>
      </c>
      <c r="AD6" s="614"/>
      <c r="AE6" s="614"/>
      <c r="AF6" s="614"/>
      <c r="AG6" s="614"/>
      <c r="AH6" s="614"/>
      <c r="AI6" s="614"/>
      <c r="AJ6" s="614"/>
      <c r="AK6" s="614"/>
      <c r="AL6" s="615"/>
      <c r="AM6" s="512" t="s">
        <v>103</v>
      </c>
      <c r="AN6" s="412"/>
      <c r="AO6" s="412"/>
      <c r="AP6" s="412"/>
      <c r="AQ6" s="412"/>
      <c r="AR6" s="412"/>
      <c r="AS6" s="412"/>
      <c r="AT6" s="413"/>
      <c r="AU6" s="513" t="s">
        <v>96</v>
      </c>
      <c r="AV6" s="514"/>
      <c r="AW6" s="514"/>
      <c r="AX6" s="514"/>
      <c r="AY6" s="469" t="s">
        <v>104</v>
      </c>
      <c r="AZ6" s="470"/>
      <c r="BA6" s="470"/>
      <c r="BB6" s="470"/>
      <c r="BC6" s="470"/>
      <c r="BD6" s="470"/>
      <c r="BE6" s="470"/>
      <c r="BF6" s="470"/>
      <c r="BG6" s="470"/>
      <c r="BH6" s="470"/>
      <c r="BI6" s="470"/>
      <c r="BJ6" s="470"/>
      <c r="BK6" s="470"/>
      <c r="BL6" s="470"/>
      <c r="BM6" s="471"/>
      <c r="BN6" s="455">
        <v>260137</v>
      </c>
      <c r="BO6" s="456"/>
      <c r="BP6" s="456"/>
      <c r="BQ6" s="456"/>
      <c r="BR6" s="456"/>
      <c r="BS6" s="456"/>
      <c r="BT6" s="456"/>
      <c r="BU6" s="457"/>
      <c r="BV6" s="455">
        <v>587705</v>
      </c>
      <c r="BW6" s="456"/>
      <c r="BX6" s="456"/>
      <c r="BY6" s="456"/>
      <c r="BZ6" s="456"/>
      <c r="CA6" s="456"/>
      <c r="CB6" s="456"/>
      <c r="CC6" s="457"/>
      <c r="CD6" s="495" t="s">
        <v>105</v>
      </c>
      <c r="CE6" s="415"/>
      <c r="CF6" s="415"/>
      <c r="CG6" s="415"/>
      <c r="CH6" s="415"/>
      <c r="CI6" s="415"/>
      <c r="CJ6" s="415"/>
      <c r="CK6" s="415"/>
      <c r="CL6" s="415"/>
      <c r="CM6" s="415"/>
      <c r="CN6" s="415"/>
      <c r="CO6" s="415"/>
      <c r="CP6" s="415"/>
      <c r="CQ6" s="415"/>
      <c r="CR6" s="415"/>
      <c r="CS6" s="496"/>
      <c r="CT6" s="598">
        <v>87.4</v>
      </c>
      <c r="CU6" s="599"/>
      <c r="CV6" s="599"/>
      <c r="CW6" s="599"/>
      <c r="CX6" s="599"/>
      <c r="CY6" s="599"/>
      <c r="CZ6" s="599"/>
      <c r="DA6" s="600"/>
      <c r="DB6" s="598">
        <v>87.5</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106</v>
      </c>
      <c r="AN7" s="412"/>
      <c r="AO7" s="412"/>
      <c r="AP7" s="412"/>
      <c r="AQ7" s="412"/>
      <c r="AR7" s="412"/>
      <c r="AS7" s="412"/>
      <c r="AT7" s="413"/>
      <c r="AU7" s="513" t="s">
        <v>96</v>
      </c>
      <c r="AV7" s="514"/>
      <c r="AW7" s="514"/>
      <c r="AX7" s="514"/>
      <c r="AY7" s="469" t="s">
        <v>107</v>
      </c>
      <c r="AZ7" s="470"/>
      <c r="BA7" s="470"/>
      <c r="BB7" s="470"/>
      <c r="BC7" s="470"/>
      <c r="BD7" s="470"/>
      <c r="BE7" s="470"/>
      <c r="BF7" s="470"/>
      <c r="BG7" s="470"/>
      <c r="BH7" s="470"/>
      <c r="BI7" s="470"/>
      <c r="BJ7" s="470"/>
      <c r="BK7" s="470"/>
      <c r="BL7" s="470"/>
      <c r="BM7" s="471"/>
      <c r="BN7" s="455">
        <v>40406</v>
      </c>
      <c r="BO7" s="456"/>
      <c r="BP7" s="456"/>
      <c r="BQ7" s="456"/>
      <c r="BR7" s="456"/>
      <c r="BS7" s="456"/>
      <c r="BT7" s="456"/>
      <c r="BU7" s="457"/>
      <c r="BV7" s="455">
        <v>185</v>
      </c>
      <c r="BW7" s="456"/>
      <c r="BX7" s="456"/>
      <c r="BY7" s="456"/>
      <c r="BZ7" s="456"/>
      <c r="CA7" s="456"/>
      <c r="CB7" s="456"/>
      <c r="CC7" s="457"/>
      <c r="CD7" s="495" t="s">
        <v>108</v>
      </c>
      <c r="CE7" s="415"/>
      <c r="CF7" s="415"/>
      <c r="CG7" s="415"/>
      <c r="CH7" s="415"/>
      <c r="CI7" s="415"/>
      <c r="CJ7" s="415"/>
      <c r="CK7" s="415"/>
      <c r="CL7" s="415"/>
      <c r="CM7" s="415"/>
      <c r="CN7" s="415"/>
      <c r="CO7" s="415"/>
      <c r="CP7" s="415"/>
      <c r="CQ7" s="415"/>
      <c r="CR7" s="415"/>
      <c r="CS7" s="496"/>
      <c r="CT7" s="455">
        <v>3077013</v>
      </c>
      <c r="CU7" s="456"/>
      <c r="CV7" s="456"/>
      <c r="CW7" s="456"/>
      <c r="CX7" s="456"/>
      <c r="CY7" s="456"/>
      <c r="CZ7" s="456"/>
      <c r="DA7" s="457"/>
      <c r="DB7" s="455">
        <v>2740283</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109</v>
      </c>
      <c r="AN8" s="412"/>
      <c r="AO8" s="412"/>
      <c r="AP8" s="412"/>
      <c r="AQ8" s="412"/>
      <c r="AR8" s="412"/>
      <c r="AS8" s="412"/>
      <c r="AT8" s="413"/>
      <c r="AU8" s="513" t="s">
        <v>110</v>
      </c>
      <c r="AV8" s="514"/>
      <c r="AW8" s="514"/>
      <c r="AX8" s="514"/>
      <c r="AY8" s="469" t="s">
        <v>111</v>
      </c>
      <c r="AZ8" s="470"/>
      <c r="BA8" s="470"/>
      <c r="BB8" s="470"/>
      <c r="BC8" s="470"/>
      <c r="BD8" s="470"/>
      <c r="BE8" s="470"/>
      <c r="BF8" s="470"/>
      <c r="BG8" s="470"/>
      <c r="BH8" s="470"/>
      <c r="BI8" s="470"/>
      <c r="BJ8" s="470"/>
      <c r="BK8" s="470"/>
      <c r="BL8" s="470"/>
      <c r="BM8" s="471"/>
      <c r="BN8" s="455">
        <v>219731</v>
      </c>
      <c r="BO8" s="456"/>
      <c r="BP8" s="456"/>
      <c r="BQ8" s="456"/>
      <c r="BR8" s="456"/>
      <c r="BS8" s="456"/>
      <c r="BT8" s="456"/>
      <c r="BU8" s="457"/>
      <c r="BV8" s="455">
        <v>587520</v>
      </c>
      <c r="BW8" s="456"/>
      <c r="BX8" s="456"/>
      <c r="BY8" s="456"/>
      <c r="BZ8" s="456"/>
      <c r="CA8" s="456"/>
      <c r="CB8" s="456"/>
      <c r="CC8" s="457"/>
      <c r="CD8" s="495" t="s">
        <v>112</v>
      </c>
      <c r="CE8" s="415"/>
      <c r="CF8" s="415"/>
      <c r="CG8" s="415"/>
      <c r="CH8" s="415"/>
      <c r="CI8" s="415"/>
      <c r="CJ8" s="415"/>
      <c r="CK8" s="415"/>
      <c r="CL8" s="415"/>
      <c r="CM8" s="415"/>
      <c r="CN8" s="415"/>
      <c r="CO8" s="415"/>
      <c r="CP8" s="415"/>
      <c r="CQ8" s="415"/>
      <c r="CR8" s="415"/>
      <c r="CS8" s="496"/>
      <c r="CT8" s="558">
        <v>0.18</v>
      </c>
      <c r="CU8" s="559"/>
      <c r="CV8" s="559"/>
      <c r="CW8" s="559"/>
      <c r="CX8" s="559"/>
      <c r="CY8" s="559"/>
      <c r="CZ8" s="559"/>
      <c r="DA8" s="560"/>
      <c r="DB8" s="558">
        <v>0.19</v>
      </c>
      <c r="DC8" s="559"/>
      <c r="DD8" s="559"/>
      <c r="DE8" s="559"/>
      <c r="DF8" s="559"/>
      <c r="DG8" s="559"/>
      <c r="DH8" s="559"/>
      <c r="DI8" s="560"/>
    </row>
    <row r="9" spans="1:119" ht="18.75" customHeight="1" thickBot="1" x14ac:dyDescent="0.2">
      <c r="A9" s="181"/>
      <c r="B9" s="587" t="s">
        <v>113</v>
      </c>
      <c r="C9" s="588"/>
      <c r="D9" s="588"/>
      <c r="E9" s="588"/>
      <c r="F9" s="588"/>
      <c r="G9" s="588"/>
      <c r="H9" s="588"/>
      <c r="I9" s="588"/>
      <c r="J9" s="588"/>
      <c r="K9" s="506"/>
      <c r="L9" s="589" t="s">
        <v>114</v>
      </c>
      <c r="M9" s="590"/>
      <c r="N9" s="590"/>
      <c r="O9" s="590"/>
      <c r="P9" s="590"/>
      <c r="Q9" s="591"/>
      <c r="R9" s="592">
        <v>5008</v>
      </c>
      <c r="S9" s="593"/>
      <c r="T9" s="593"/>
      <c r="U9" s="593"/>
      <c r="V9" s="594"/>
      <c r="W9" s="524" t="s">
        <v>115</v>
      </c>
      <c r="X9" s="525"/>
      <c r="Y9" s="525"/>
      <c r="Z9" s="525"/>
      <c r="AA9" s="525"/>
      <c r="AB9" s="525"/>
      <c r="AC9" s="525"/>
      <c r="AD9" s="525"/>
      <c r="AE9" s="525"/>
      <c r="AF9" s="525"/>
      <c r="AG9" s="525"/>
      <c r="AH9" s="525"/>
      <c r="AI9" s="525"/>
      <c r="AJ9" s="525"/>
      <c r="AK9" s="525"/>
      <c r="AL9" s="595"/>
      <c r="AM9" s="512" t="s">
        <v>116</v>
      </c>
      <c r="AN9" s="412"/>
      <c r="AO9" s="412"/>
      <c r="AP9" s="412"/>
      <c r="AQ9" s="412"/>
      <c r="AR9" s="412"/>
      <c r="AS9" s="412"/>
      <c r="AT9" s="413"/>
      <c r="AU9" s="513" t="s">
        <v>117</v>
      </c>
      <c r="AV9" s="514"/>
      <c r="AW9" s="514"/>
      <c r="AX9" s="514"/>
      <c r="AY9" s="469" t="s">
        <v>118</v>
      </c>
      <c r="AZ9" s="470"/>
      <c r="BA9" s="470"/>
      <c r="BB9" s="470"/>
      <c r="BC9" s="470"/>
      <c r="BD9" s="470"/>
      <c r="BE9" s="470"/>
      <c r="BF9" s="470"/>
      <c r="BG9" s="470"/>
      <c r="BH9" s="470"/>
      <c r="BI9" s="470"/>
      <c r="BJ9" s="470"/>
      <c r="BK9" s="470"/>
      <c r="BL9" s="470"/>
      <c r="BM9" s="471"/>
      <c r="BN9" s="455">
        <v>-367789</v>
      </c>
      <c r="BO9" s="456"/>
      <c r="BP9" s="456"/>
      <c r="BQ9" s="456"/>
      <c r="BR9" s="456"/>
      <c r="BS9" s="456"/>
      <c r="BT9" s="456"/>
      <c r="BU9" s="457"/>
      <c r="BV9" s="455">
        <v>-217908</v>
      </c>
      <c r="BW9" s="456"/>
      <c r="BX9" s="456"/>
      <c r="BY9" s="456"/>
      <c r="BZ9" s="456"/>
      <c r="CA9" s="456"/>
      <c r="CB9" s="456"/>
      <c r="CC9" s="457"/>
      <c r="CD9" s="495" t="s">
        <v>119</v>
      </c>
      <c r="CE9" s="415"/>
      <c r="CF9" s="415"/>
      <c r="CG9" s="415"/>
      <c r="CH9" s="415"/>
      <c r="CI9" s="415"/>
      <c r="CJ9" s="415"/>
      <c r="CK9" s="415"/>
      <c r="CL9" s="415"/>
      <c r="CM9" s="415"/>
      <c r="CN9" s="415"/>
      <c r="CO9" s="415"/>
      <c r="CP9" s="415"/>
      <c r="CQ9" s="415"/>
      <c r="CR9" s="415"/>
      <c r="CS9" s="496"/>
      <c r="CT9" s="452">
        <v>42.1</v>
      </c>
      <c r="CU9" s="453"/>
      <c r="CV9" s="453"/>
      <c r="CW9" s="453"/>
      <c r="CX9" s="453"/>
      <c r="CY9" s="453"/>
      <c r="CZ9" s="453"/>
      <c r="DA9" s="454"/>
      <c r="DB9" s="452">
        <v>31.3</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120</v>
      </c>
      <c r="M10" s="412"/>
      <c r="N10" s="412"/>
      <c r="O10" s="412"/>
      <c r="P10" s="412"/>
      <c r="Q10" s="413"/>
      <c r="R10" s="408">
        <v>5176</v>
      </c>
      <c r="S10" s="409"/>
      <c r="T10" s="409"/>
      <c r="U10" s="409"/>
      <c r="V10" s="468"/>
      <c r="W10" s="596"/>
      <c r="X10" s="406"/>
      <c r="Y10" s="406"/>
      <c r="Z10" s="406"/>
      <c r="AA10" s="406"/>
      <c r="AB10" s="406"/>
      <c r="AC10" s="406"/>
      <c r="AD10" s="406"/>
      <c r="AE10" s="406"/>
      <c r="AF10" s="406"/>
      <c r="AG10" s="406"/>
      <c r="AH10" s="406"/>
      <c r="AI10" s="406"/>
      <c r="AJ10" s="406"/>
      <c r="AK10" s="406"/>
      <c r="AL10" s="597"/>
      <c r="AM10" s="512" t="s">
        <v>121</v>
      </c>
      <c r="AN10" s="412"/>
      <c r="AO10" s="412"/>
      <c r="AP10" s="412"/>
      <c r="AQ10" s="412"/>
      <c r="AR10" s="412"/>
      <c r="AS10" s="412"/>
      <c r="AT10" s="413"/>
      <c r="AU10" s="513" t="s">
        <v>122</v>
      </c>
      <c r="AV10" s="514"/>
      <c r="AW10" s="514"/>
      <c r="AX10" s="514"/>
      <c r="AY10" s="469" t="s">
        <v>123</v>
      </c>
      <c r="AZ10" s="470"/>
      <c r="BA10" s="470"/>
      <c r="BB10" s="470"/>
      <c r="BC10" s="470"/>
      <c r="BD10" s="470"/>
      <c r="BE10" s="470"/>
      <c r="BF10" s="470"/>
      <c r="BG10" s="470"/>
      <c r="BH10" s="470"/>
      <c r="BI10" s="470"/>
      <c r="BJ10" s="470"/>
      <c r="BK10" s="470"/>
      <c r="BL10" s="470"/>
      <c r="BM10" s="471"/>
      <c r="BN10" s="455">
        <v>242196</v>
      </c>
      <c r="BO10" s="456"/>
      <c r="BP10" s="456"/>
      <c r="BQ10" s="456"/>
      <c r="BR10" s="456"/>
      <c r="BS10" s="456"/>
      <c r="BT10" s="456"/>
      <c r="BU10" s="457"/>
      <c r="BV10" s="455">
        <v>439480</v>
      </c>
      <c r="BW10" s="456"/>
      <c r="BX10" s="456"/>
      <c r="BY10" s="456"/>
      <c r="BZ10" s="456"/>
      <c r="CA10" s="456"/>
      <c r="CB10" s="456"/>
      <c r="CC10" s="457"/>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125</v>
      </c>
      <c r="M11" s="417"/>
      <c r="N11" s="417"/>
      <c r="O11" s="417"/>
      <c r="P11" s="417"/>
      <c r="Q11" s="418"/>
      <c r="R11" s="584" t="s">
        <v>126</v>
      </c>
      <c r="S11" s="585"/>
      <c r="T11" s="585"/>
      <c r="U11" s="585"/>
      <c r="V11" s="586"/>
      <c r="W11" s="596"/>
      <c r="X11" s="406"/>
      <c r="Y11" s="406"/>
      <c r="Z11" s="406"/>
      <c r="AA11" s="406"/>
      <c r="AB11" s="406"/>
      <c r="AC11" s="406"/>
      <c r="AD11" s="406"/>
      <c r="AE11" s="406"/>
      <c r="AF11" s="406"/>
      <c r="AG11" s="406"/>
      <c r="AH11" s="406"/>
      <c r="AI11" s="406"/>
      <c r="AJ11" s="406"/>
      <c r="AK11" s="406"/>
      <c r="AL11" s="597"/>
      <c r="AM11" s="512" t="s">
        <v>127</v>
      </c>
      <c r="AN11" s="412"/>
      <c r="AO11" s="412"/>
      <c r="AP11" s="412"/>
      <c r="AQ11" s="412"/>
      <c r="AR11" s="412"/>
      <c r="AS11" s="412"/>
      <c r="AT11" s="413"/>
      <c r="AU11" s="513" t="s">
        <v>110</v>
      </c>
      <c r="AV11" s="514"/>
      <c r="AW11" s="514"/>
      <c r="AX11" s="514"/>
      <c r="AY11" s="469" t="s">
        <v>128</v>
      </c>
      <c r="AZ11" s="470"/>
      <c r="BA11" s="470"/>
      <c r="BB11" s="470"/>
      <c r="BC11" s="470"/>
      <c r="BD11" s="470"/>
      <c r="BE11" s="470"/>
      <c r="BF11" s="470"/>
      <c r="BG11" s="470"/>
      <c r="BH11" s="470"/>
      <c r="BI11" s="470"/>
      <c r="BJ11" s="470"/>
      <c r="BK11" s="470"/>
      <c r="BL11" s="470"/>
      <c r="BM11" s="471"/>
      <c r="BN11" s="455">
        <v>491982</v>
      </c>
      <c r="BO11" s="456"/>
      <c r="BP11" s="456"/>
      <c r="BQ11" s="456"/>
      <c r="BR11" s="456"/>
      <c r="BS11" s="456"/>
      <c r="BT11" s="456"/>
      <c r="BU11" s="457"/>
      <c r="BV11" s="455">
        <v>269286</v>
      </c>
      <c r="BW11" s="456"/>
      <c r="BX11" s="456"/>
      <c r="BY11" s="456"/>
      <c r="BZ11" s="456"/>
      <c r="CA11" s="456"/>
      <c r="CB11" s="456"/>
      <c r="CC11" s="457"/>
      <c r="CD11" s="495" t="s">
        <v>129</v>
      </c>
      <c r="CE11" s="415"/>
      <c r="CF11" s="415"/>
      <c r="CG11" s="415"/>
      <c r="CH11" s="415"/>
      <c r="CI11" s="415"/>
      <c r="CJ11" s="415"/>
      <c r="CK11" s="415"/>
      <c r="CL11" s="415"/>
      <c r="CM11" s="415"/>
      <c r="CN11" s="415"/>
      <c r="CO11" s="415"/>
      <c r="CP11" s="415"/>
      <c r="CQ11" s="415"/>
      <c r="CR11" s="415"/>
      <c r="CS11" s="496"/>
      <c r="CT11" s="558" t="s">
        <v>130</v>
      </c>
      <c r="CU11" s="559"/>
      <c r="CV11" s="559"/>
      <c r="CW11" s="559"/>
      <c r="CX11" s="559"/>
      <c r="CY11" s="559"/>
      <c r="CZ11" s="559"/>
      <c r="DA11" s="560"/>
      <c r="DB11" s="558" t="s">
        <v>130</v>
      </c>
      <c r="DC11" s="559"/>
      <c r="DD11" s="559"/>
      <c r="DE11" s="559"/>
      <c r="DF11" s="559"/>
      <c r="DG11" s="559"/>
      <c r="DH11" s="559"/>
      <c r="DI11" s="560"/>
    </row>
    <row r="12" spans="1:119" ht="18.75" customHeight="1" x14ac:dyDescent="0.15">
      <c r="A12" s="181"/>
      <c r="B12" s="561" t="s">
        <v>131</v>
      </c>
      <c r="C12" s="562"/>
      <c r="D12" s="562"/>
      <c r="E12" s="562"/>
      <c r="F12" s="562"/>
      <c r="G12" s="562"/>
      <c r="H12" s="562"/>
      <c r="I12" s="562"/>
      <c r="J12" s="562"/>
      <c r="K12" s="563"/>
      <c r="L12" s="570" t="s">
        <v>132</v>
      </c>
      <c r="M12" s="571"/>
      <c r="N12" s="571"/>
      <c r="O12" s="571"/>
      <c r="P12" s="571"/>
      <c r="Q12" s="572"/>
      <c r="R12" s="573">
        <v>5147</v>
      </c>
      <c r="S12" s="574"/>
      <c r="T12" s="574"/>
      <c r="U12" s="574"/>
      <c r="V12" s="575"/>
      <c r="W12" s="576" t="s">
        <v>1</v>
      </c>
      <c r="X12" s="514"/>
      <c r="Y12" s="514"/>
      <c r="Z12" s="514"/>
      <c r="AA12" s="514"/>
      <c r="AB12" s="577"/>
      <c r="AC12" s="578" t="s">
        <v>133</v>
      </c>
      <c r="AD12" s="579"/>
      <c r="AE12" s="579"/>
      <c r="AF12" s="579"/>
      <c r="AG12" s="580"/>
      <c r="AH12" s="578" t="s">
        <v>134</v>
      </c>
      <c r="AI12" s="579"/>
      <c r="AJ12" s="579"/>
      <c r="AK12" s="579"/>
      <c r="AL12" s="581"/>
      <c r="AM12" s="512" t="s">
        <v>135</v>
      </c>
      <c r="AN12" s="412"/>
      <c r="AO12" s="412"/>
      <c r="AP12" s="412"/>
      <c r="AQ12" s="412"/>
      <c r="AR12" s="412"/>
      <c r="AS12" s="412"/>
      <c r="AT12" s="413"/>
      <c r="AU12" s="513" t="s">
        <v>136</v>
      </c>
      <c r="AV12" s="514"/>
      <c r="AW12" s="514"/>
      <c r="AX12" s="514"/>
      <c r="AY12" s="469" t="s">
        <v>137</v>
      </c>
      <c r="AZ12" s="470"/>
      <c r="BA12" s="470"/>
      <c r="BB12" s="470"/>
      <c r="BC12" s="470"/>
      <c r="BD12" s="470"/>
      <c r="BE12" s="470"/>
      <c r="BF12" s="470"/>
      <c r="BG12" s="470"/>
      <c r="BH12" s="470"/>
      <c r="BI12" s="470"/>
      <c r="BJ12" s="470"/>
      <c r="BK12" s="470"/>
      <c r="BL12" s="470"/>
      <c r="BM12" s="471"/>
      <c r="BN12" s="455">
        <v>0</v>
      </c>
      <c r="BO12" s="456"/>
      <c r="BP12" s="456"/>
      <c r="BQ12" s="456"/>
      <c r="BR12" s="456"/>
      <c r="BS12" s="456"/>
      <c r="BT12" s="456"/>
      <c r="BU12" s="457"/>
      <c r="BV12" s="455">
        <v>23527</v>
      </c>
      <c r="BW12" s="456"/>
      <c r="BX12" s="456"/>
      <c r="BY12" s="456"/>
      <c r="BZ12" s="456"/>
      <c r="CA12" s="456"/>
      <c r="CB12" s="456"/>
      <c r="CC12" s="457"/>
      <c r="CD12" s="495" t="s">
        <v>138</v>
      </c>
      <c r="CE12" s="415"/>
      <c r="CF12" s="415"/>
      <c r="CG12" s="415"/>
      <c r="CH12" s="415"/>
      <c r="CI12" s="415"/>
      <c r="CJ12" s="415"/>
      <c r="CK12" s="415"/>
      <c r="CL12" s="415"/>
      <c r="CM12" s="415"/>
      <c r="CN12" s="415"/>
      <c r="CO12" s="415"/>
      <c r="CP12" s="415"/>
      <c r="CQ12" s="415"/>
      <c r="CR12" s="415"/>
      <c r="CS12" s="496"/>
      <c r="CT12" s="558" t="s">
        <v>139</v>
      </c>
      <c r="CU12" s="559"/>
      <c r="CV12" s="559"/>
      <c r="CW12" s="559"/>
      <c r="CX12" s="559"/>
      <c r="CY12" s="559"/>
      <c r="CZ12" s="559"/>
      <c r="DA12" s="560"/>
      <c r="DB12" s="558" t="s">
        <v>140</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141</v>
      </c>
      <c r="N13" s="540"/>
      <c r="O13" s="540"/>
      <c r="P13" s="540"/>
      <c r="Q13" s="541"/>
      <c r="R13" s="542">
        <v>5127</v>
      </c>
      <c r="S13" s="543"/>
      <c r="T13" s="543"/>
      <c r="U13" s="543"/>
      <c r="V13" s="544"/>
      <c r="W13" s="545" t="s">
        <v>142</v>
      </c>
      <c r="X13" s="441"/>
      <c r="Y13" s="441"/>
      <c r="Z13" s="441"/>
      <c r="AA13" s="441"/>
      <c r="AB13" s="442"/>
      <c r="AC13" s="408">
        <v>55</v>
      </c>
      <c r="AD13" s="409"/>
      <c r="AE13" s="409"/>
      <c r="AF13" s="409"/>
      <c r="AG13" s="410"/>
      <c r="AH13" s="408">
        <v>56</v>
      </c>
      <c r="AI13" s="409"/>
      <c r="AJ13" s="409"/>
      <c r="AK13" s="409"/>
      <c r="AL13" s="468"/>
      <c r="AM13" s="512" t="s">
        <v>143</v>
      </c>
      <c r="AN13" s="412"/>
      <c r="AO13" s="412"/>
      <c r="AP13" s="412"/>
      <c r="AQ13" s="412"/>
      <c r="AR13" s="412"/>
      <c r="AS13" s="412"/>
      <c r="AT13" s="413"/>
      <c r="AU13" s="513" t="s">
        <v>122</v>
      </c>
      <c r="AV13" s="514"/>
      <c r="AW13" s="514"/>
      <c r="AX13" s="514"/>
      <c r="AY13" s="469" t="s">
        <v>144</v>
      </c>
      <c r="AZ13" s="470"/>
      <c r="BA13" s="470"/>
      <c r="BB13" s="470"/>
      <c r="BC13" s="470"/>
      <c r="BD13" s="470"/>
      <c r="BE13" s="470"/>
      <c r="BF13" s="470"/>
      <c r="BG13" s="470"/>
      <c r="BH13" s="470"/>
      <c r="BI13" s="470"/>
      <c r="BJ13" s="470"/>
      <c r="BK13" s="470"/>
      <c r="BL13" s="470"/>
      <c r="BM13" s="471"/>
      <c r="BN13" s="455">
        <v>366389</v>
      </c>
      <c r="BO13" s="456"/>
      <c r="BP13" s="456"/>
      <c r="BQ13" s="456"/>
      <c r="BR13" s="456"/>
      <c r="BS13" s="456"/>
      <c r="BT13" s="456"/>
      <c r="BU13" s="457"/>
      <c r="BV13" s="455">
        <v>467331</v>
      </c>
      <c r="BW13" s="456"/>
      <c r="BX13" s="456"/>
      <c r="BY13" s="456"/>
      <c r="BZ13" s="456"/>
      <c r="CA13" s="456"/>
      <c r="CB13" s="456"/>
      <c r="CC13" s="457"/>
      <c r="CD13" s="495" t="s">
        <v>145</v>
      </c>
      <c r="CE13" s="415"/>
      <c r="CF13" s="415"/>
      <c r="CG13" s="415"/>
      <c r="CH13" s="415"/>
      <c r="CI13" s="415"/>
      <c r="CJ13" s="415"/>
      <c r="CK13" s="415"/>
      <c r="CL13" s="415"/>
      <c r="CM13" s="415"/>
      <c r="CN13" s="415"/>
      <c r="CO13" s="415"/>
      <c r="CP13" s="415"/>
      <c r="CQ13" s="415"/>
      <c r="CR13" s="415"/>
      <c r="CS13" s="496"/>
      <c r="CT13" s="452">
        <v>11</v>
      </c>
      <c r="CU13" s="453"/>
      <c r="CV13" s="453"/>
      <c r="CW13" s="453"/>
      <c r="CX13" s="453"/>
      <c r="CY13" s="453"/>
      <c r="CZ13" s="453"/>
      <c r="DA13" s="454"/>
      <c r="DB13" s="452">
        <v>15.1</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146</v>
      </c>
      <c r="M14" s="582"/>
      <c r="N14" s="582"/>
      <c r="O14" s="582"/>
      <c r="P14" s="582"/>
      <c r="Q14" s="583"/>
      <c r="R14" s="542">
        <v>5203</v>
      </c>
      <c r="S14" s="543"/>
      <c r="T14" s="543"/>
      <c r="U14" s="543"/>
      <c r="V14" s="544"/>
      <c r="W14" s="546"/>
      <c r="X14" s="444"/>
      <c r="Y14" s="444"/>
      <c r="Z14" s="444"/>
      <c r="AA14" s="444"/>
      <c r="AB14" s="445"/>
      <c r="AC14" s="535">
        <v>2.8</v>
      </c>
      <c r="AD14" s="536"/>
      <c r="AE14" s="536"/>
      <c r="AF14" s="536"/>
      <c r="AG14" s="537"/>
      <c r="AH14" s="535">
        <v>3</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147</v>
      </c>
      <c r="CE14" s="493"/>
      <c r="CF14" s="493"/>
      <c r="CG14" s="493"/>
      <c r="CH14" s="493"/>
      <c r="CI14" s="493"/>
      <c r="CJ14" s="493"/>
      <c r="CK14" s="493"/>
      <c r="CL14" s="493"/>
      <c r="CM14" s="493"/>
      <c r="CN14" s="493"/>
      <c r="CO14" s="493"/>
      <c r="CP14" s="493"/>
      <c r="CQ14" s="493"/>
      <c r="CR14" s="493"/>
      <c r="CS14" s="494"/>
      <c r="CT14" s="552" t="s">
        <v>140</v>
      </c>
      <c r="CU14" s="553"/>
      <c r="CV14" s="553"/>
      <c r="CW14" s="553"/>
      <c r="CX14" s="553"/>
      <c r="CY14" s="553"/>
      <c r="CZ14" s="553"/>
      <c r="DA14" s="554"/>
      <c r="DB14" s="552" t="s">
        <v>139</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148</v>
      </c>
      <c r="N15" s="540"/>
      <c r="O15" s="540"/>
      <c r="P15" s="540"/>
      <c r="Q15" s="541"/>
      <c r="R15" s="542">
        <v>5187</v>
      </c>
      <c r="S15" s="543"/>
      <c r="T15" s="543"/>
      <c r="U15" s="543"/>
      <c r="V15" s="544"/>
      <c r="W15" s="545" t="s">
        <v>149</v>
      </c>
      <c r="X15" s="441"/>
      <c r="Y15" s="441"/>
      <c r="Z15" s="441"/>
      <c r="AA15" s="441"/>
      <c r="AB15" s="442"/>
      <c r="AC15" s="408">
        <v>491</v>
      </c>
      <c r="AD15" s="409"/>
      <c r="AE15" s="409"/>
      <c r="AF15" s="409"/>
      <c r="AG15" s="410"/>
      <c r="AH15" s="408">
        <v>486</v>
      </c>
      <c r="AI15" s="409"/>
      <c r="AJ15" s="409"/>
      <c r="AK15" s="409"/>
      <c r="AL15" s="468"/>
      <c r="AM15" s="512"/>
      <c r="AN15" s="412"/>
      <c r="AO15" s="412"/>
      <c r="AP15" s="412"/>
      <c r="AQ15" s="412"/>
      <c r="AR15" s="412"/>
      <c r="AS15" s="412"/>
      <c r="AT15" s="413"/>
      <c r="AU15" s="513"/>
      <c r="AV15" s="514"/>
      <c r="AW15" s="514"/>
      <c r="AX15" s="514"/>
      <c r="AY15" s="481" t="s">
        <v>150</v>
      </c>
      <c r="AZ15" s="482"/>
      <c r="BA15" s="482"/>
      <c r="BB15" s="482"/>
      <c r="BC15" s="482"/>
      <c r="BD15" s="482"/>
      <c r="BE15" s="482"/>
      <c r="BF15" s="482"/>
      <c r="BG15" s="482"/>
      <c r="BH15" s="482"/>
      <c r="BI15" s="482"/>
      <c r="BJ15" s="482"/>
      <c r="BK15" s="482"/>
      <c r="BL15" s="482"/>
      <c r="BM15" s="483"/>
      <c r="BN15" s="484">
        <v>478828</v>
      </c>
      <c r="BO15" s="485"/>
      <c r="BP15" s="485"/>
      <c r="BQ15" s="485"/>
      <c r="BR15" s="485"/>
      <c r="BS15" s="485"/>
      <c r="BT15" s="485"/>
      <c r="BU15" s="486"/>
      <c r="BV15" s="484">
        <v>460276</v>
      </c>
      <c r="BW15" s="485"/>
      <c r="BX15" s="485"/>
      <c r="BY15" s="485"/>
      <c r="BZ15" s="485"/>
      <c r="CA15" s="485"/>
      <c r="CB15" s="485"/>
      <c r="CC15" s="486"/>
      <c r="CD15" s="555" t="s">
        <v>151</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152</v>
      </c>
      <c r="M16" s="530"/>
      <c r="N16" s="530"/>
      <c r="O16" s="530"/>
      <c r="P16" s="530"/>
      <c r="Q16" s="531"/>
      <c r="R16" s="532" t="s">
        <v>153</v>
      </c>
      <c r="S16" s="533"/>
      <c r="T16" s="533"/>
      <c r="U16" s="533"/>
      <c r="V16" s="534"/>
      <c r="W16" s="546"/>
      <c r="X16" s="444"/>
      <c r="Y16" s="444"/>
      <c r="Z16" s="444"/>
      <c r="AA16" s="444"/>
      <c r="AB16" s="445"/>
      <c r="AC16" s="535">
        <v>24.8</v>
      </c>
      <c r="AD16" s="536"/>
      <c r="AE16" s="536"/>
      <c r="AF16" s="536"/>
      <c r="AG16" s="537"/>
      <c r="AH16" s="535">
        <v>25.9</v>
      </c>
      <c r="AI16" s="536"/>
      <c r="AJ16" s="536"/>
      <c r="AK16" s="536"/>
      <c r="AL16" s="538"/>
      <c r="AM16" s="512"/>
      <c r="AN16" s="412"/>
      <c r="AO16" s="412"/>
      <c r="AP16" s="412"/>
      <c r="AQ16" s="412"/>
      <c r="AR16" s="412"/>
      <c r="AS16" s="412"/>
      <c r="AT16" s="413"/>
      <c r="AU16" s="513"/>
      <c r="AV16" s="514"/>
      <c r="AW16" s="514"/>
      <c r="AX16" s="514"/>
      <c r="AY16" s="469" t="s">
        <v>154</v>
      </c>
      <c r="AZ16" s="470"/>
      <c r="BA16" s="470"/>
      <c r="BB16" s="470"/>
      <c r="BC16" s="470"/>
      <c r="BD16" s="470"/>
      <c r="BE16" s="470"/>
      <c r="BF16" s="470"/>
      <c r="BG16" s="470"/>
      <c r="BH16" s="470"/>
      <c r="BI16" s="470"/>
      <c r="BJ16" s="470"/>
      <c r="BK16" s="470"/>
      <c r="BL16" s="470"/>
      <c r="BM16" s="471"/>
      <c r="BN16" s="455">
        <v>2934065</v>
      </c>
      <c r="BO16" s="456"/>
      <c r="BP16" s="456"/>
      <c r="BQ16" s="456"/>
      <c r="BR16" s="456"/>
      <c r="BS16" s="456"/>
      <c r="BT16" s="456"/>
      <c r="BU16" s="457"/>
      <c r="BV16" s="455">
        <v>2542031</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155</v>
      </c>
      <c r="N17" s="549"/>
      <c r="O17" s="549"/>
      <c r="P17" s="549"/>
      <c r="Q17" s="550"/>
      <c r="R17" s="532" t="s">
        <v>156</v>
      </c>
      <c r="S17" s="533"/>
      <c r="T17" s="533"/>
      <c r="U17" s="533"/>
      <c r="V17" s="534"/>
      <c r="W17" s="545" t="s">
        <v>157</v>
      </c>
      <c r="X17" s="441"/>
      <c r="Y17" s="441"/>
      <c r="Z17" s="441"/>
      <c r="AA17" s="441"/>
      <c r="AB17" s="442"/>
      <c r="AC17" s="408">
        <v>1432</v>
      </c>
      <c r="AD17" s="409"/>
      <c r="AE17" s="409"/>
      <c r="AF17" s="409"/>
      <c r="AG17" s="410"/>
      <c r="AH17" s="408">
        <v>1335</v>
      </c>
      <c r="AI17" s="409"/>
      <c r="AJ17" s="409"/>
      <c r="AK17" s="409"/>
      <c r="AL17" s="468"/>
      <c r="AM17" s="512"/>
      <c r="AN17" s="412"/>
      <c r="AO17" s="412"/>
      <c r="AP17" s="412"/>
      <c r="AQ17" s="412"/>
      <c r="AR17" s="412"/>
      <c r="AS17" s="412"/>
      <c r="AT17" s="413"/>
      <c r="AU17" s="513"/>
      <c r="AV17" s="514"/>
      <c r="AW17" s="514"/>
      <c r="AX17" s="514"/>
      <c r="AY17" s="469" t="s">
        <v>158</v>
      </c>
      <c r="AZ17" s="470"/>
      <c r="BA17" s="470"/>
      <c r="BB17" s="470"/>
      <c r="BC17" s="470"/>
      <c r="BD17" s="470"/>
      <c r="BE17" s="470"/>
      <c r="BF17" s="470"/>
      <c r="BG17" s="470"/>
      <c r="BH17" s="470"/>
      <c r="BI17" s="470"/>
      <c r="BJ17" s="470"/>
      <c r="BK17" s="470"/>
      <c r="BL17" s="470"/>
      <c r="BM17" s="471"/>
      <c r="BN17" s="455">
        <v>594263</v>
      </c>
      <c r="BO17" s="456"/>
      <c r="BP17" s="456"/>
      <c r="BQ17" s="456"/>
      <c r="BR17" s="456"/>
      <c r="BS17" s="456"/>
      <c r="BT17" s="456"/>
      <c r="BU17" s="457"/>
      <c r="BV17" s="455">
        <v>569319</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159</v>
      </c>
      <c r="C18" s="506"/>
      <c r="D18" s="506"/>
      <c r="E18" s="507"/>
      <c r="F18" s="507"/>
      <c r="G18" s="507"/>
      <c r="H18" s="507"/>
      <c r="I18" s="507"/>
      <c r="J18" s="507"/>
      <c r="K18" s="507"/>
      <c r="L18" s="508">
        <v>14.26</v>
      </c>
      <c r="M18" s="508"/>
      <c r="N18" s="508"/>
      <c r="O18" s="508"/>
      <c r="P18" s="508"/>
      <c r="Q18" s="508"/>
      <c r="R18" s="509"/>
      <c r="S18" s="509"/>
      <c r="T18" s="509"/>
      <c r="U18" s="509"/>
      <c r="V18" s="510"/>
      <c r="W18" s="526"/>
      <c r="X18" s="527"/>
      <c r="Y18" s="527"/>
      <c r="Z18" s="527"/>
      <c r="AA18" s="527"/>
      <c r="AB18" s="551"/>
      <c r="AC18" s="425">
        <v>72.400000000000006</v>
      </c>
      <c r="AD18" s="426"/>
      <c r="AE18" s="426"/>
      <c r="AF18" s="426"/>
      <c r="AG18" s="511"/>
      <c r="AH18" s="425">
        <v>71.099999999999994</v>
      </c>
      <c r="AI18" s="426"/>
      <c r="AJ18" s="426"/>
      <c r="AK18" s="426"/>
      <c r="AL18" s="427"/>
      <c r="AM18" s="512"/>
      <c r="AN18" s="412"/>
      <c r="AO18" s="412"/>
      <c r="AP18" s="412"/>
      <c r="AQ18" s="412"/>
      <c r="AR18" s="412"/>
      <c r="AS18" s="412"/>
      <c r="AT18" s="413"/>
      <c r="AU18" s="513"/>
      <c r="AV18" s="514"/>
      <c r="AW18" s="514"/>
      <c r="AX18" s="514"/>
      <c r="AY18" s="469" t="s">
        <v>160</v>
      </c>
      <c r="AZ18" s="470"/>
      <c r="BA18" s="470"/>
      <c r="BB18" s="470"/>
      <c r="BC18" s="470"/>
      <c r="BD18" s="470"/>
      <c r="BE18" s="470"/>
      <c r="BF18" s="470"/>
      <c r="BG18" s="470"/>
      <c r="BH18" s="470"/>
      <c r="BI18" s="470"/>
      <c r="BJ18" s="470"/>
      <c r="BK18" s="470"/>
      <c r="BL18" s="470"/>
      <c r="BM18" s="471"/>
      <c r="BN18" s="455">
        <v>2694270</v>
      </c>
      <c r="BO18" s="456"/>
      <c r="BP18" s="456"/>
      <c r="BQ18" s="456"/>
      <c r="BR18" s="456"/>
      <c r="BS18" s="456"/>
      <c r="BT18" s="456"/>
      <c r="BU18" s="457"/>
      <c r="BV18" s="455">
        <v>2357443</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161</v>
      </c>
      <c r="C19" s="506"/>
      <c r="D19" s="506"/>
      <c r="E19" s="507"/>
      <c r="F19" s="507"/>
      <c r="G19" s="507"/>
      <c r="H19" s="507"/>
      <c r="I19" s="507"/>
      <c r="J19" s="507"/>
      <c r="K19" s="507"/>
      <c r="L19" s="515">
        <v>351</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162</v>
      </c>
      <c r="AZ19" s="470"/>
      <c r="BA19" s="470"/>
      <c r="BB19" s="470"/>
      <c r="BC19" s="470"/>
      <c r="BD19" s="470"/>
      <c r="BE19" s="470"/>
      <c r="BF19" s="470"/>
      <c r="BG19" s="470"/>
      <c r="BH19" s="470"/>
      <c r="BI19" s="470"/>
      <c r="BJ19" s="470"/>
      <c r="BK19" s="470"/>
      <c r="BL19" s="470"/>
      <c r="BM19" s="471"/>
      <c r="BN19" s="455">
        <v>3984712</v>
      </c>
      <c r="BO19" s="456"/>
      <c r="BP19" s="456"/>
      <c r="BQ19" s="456"/>
      <c r="BR19" s="456"/>
      <c r="BS19" s="456"/>
      <c r="BT19" s="456"/>
      <c r="BU19" s="457"/>
      <c r="BV19" s="455">
        <v>3930577</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163</v>
      </c>
      <c r="C20" s="506"/>
      <c r="D20" s="506"/>
      <c r="E20" s="507"/>
      <c r="F20" s="507"/>
      <c r="G20" s="507"/>
      <c r="H20" s="507"/>
      <c r="I20" s="507"/>
      <c r="J20" s="507"/>
      <c r="K20" s="507"/>
      <c r="L20" s="515">
        <v>2040</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164</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165</v>
      </c>
      <c r="C22" s="432"/>
      <c r="D22" s="433"/>
      <c r="E22" s="440" t="s">
        <v>1</v>
      </c>
      <c r="F22" s="441"/>
      <c r="G22" s="441"/>
      <c r="H22" s="441"/>
      <c r="I22" s="441"/>
      <c r="J22" s="441"/>
      <c r="K22" s="442"/>
      <c r="L22" s="440" t="s">
        <v>166</v>
      </c>
      <c r="M22" s="441"/>
      <c r="N22" s="441"/>
      <c r="O22" s="441"/>
      <c r="P22" s="442"/>
      <c r="Q22" s="446" t="s">
        <v>167</v>
      </c>
      <c r="R22" s="447"/>
      <c r="S22" s="447"/>
      <c r="T22" s="447"/>
      <c r="U22" s="447"/>
      <c r="V22" s="448"/>
      <c r="W22" s="497" t="s">
        <v>168</v>
      </c>
      <c r="X22" s="432"/>
      <c r="Y22" s="433"/>
      <c r="Z22" s="440" t="s">
        <v>1</v>
      </c>
      <c r="AA22" s="441"/>
      <c r="AB22" s="441"/>
      <c r="AC22" s="441"/>
      <c r="AD22" s="441"/>
      <c r="AE22" s="441"/>
      <c r="AF22" s="441"/>
      <c r="AG22" s="442"/>
      <c r="AH22" s="458" t="s">
        <v>169</v>
      </c>
      <c r="AI22" s="441"/>
      <c r="AJ22" s="441"/>
      <c r="AK22" s="441"/>
      <c r="AL22" s="442"/>
      <c r="AM22" s="458" t="s">
        <v>170</v>
      </c>
      <c r="AN22" s="459"/>
      <c r="AO22" s="459"/>
      <c r="AP22" s="459"/>
      <c r="AQ22" s="459"/>
      <c r="AR22" s="460"/>
      <c r="AS22" s="446" t="s">
        <v>167</v>
      </c>
      <c r="AT22" s="447"/>
      <c r="AU22" s="447"/>
      <c r="AV22" s="447"/>
      <c r="AW22" s="447"/>
      <c r="AX22" s="464"/>
      <c r="AY22" s="481" t="s">
        <v>171</v>
      </c>
      <c r="AZ22" s="482"/>
      <c r="BA22" s="482"/>
      <c r="BB22" s="482"/>
      <c r="BC22" s="482"/>
      <c r="BD22" s="482"/>
      <c r="BE22" s="482"/>
      <c r="BF22" s="482"/>
      <c r="BG22" s="482"/>
      <c r="BH22" s="482"/>
      <c r="BI22" s="482"/>
      <c r="BJ22" s="482"/>
      <c r="BK22" s="482"/>
      <c r="BL22" s="482"/>
      <c r="BM22" s="483"/>
      <c r="BN22" s="484">
        <v>23145496</v>
      </c>
      <c r="BO22" s="485"/>
      <c r="BP22" s="485"/>
      <c r="BQ22" s="485"/>
      <c r="BR22" s="485"/>
      <c r="BS22" s="485"/>
      <c r="BT22" s="485"/>
      <c r="BU22" s="486"/>
      <c r="BV22" s="484">
        <v>20127948</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172</v>
      </c>
      <c r="AZ23" s="470"/>
      <c r="BA23" s="470"/>
      <c r="BB23" s="470"/>
      <c r="BC23" s="470"/>
      <c r="BD23" s="470"/>
      <c r="BE23" s="470"/>
      <c r="BF23" s="470"/>
      <c r="BG23" s="470"/>
      <c r="BH23" s="470"/>
      <c r="BI23" s="470"/>
      <c r="BJ23" s="470"/>
      <c r="BK23" s="470"/>
      <c r="BL23" s="470"/>
      <c r="BM23" s="471"/>
      <c r="BN23" s="455">
        <v>22010597</v>
      </c>
      <c r="BO23" s="456"/>
      <c r="BP23" s="456"/>
      <c r="BQ23" s="456"/>
      <c r="BR23" s="456"/>
      <c r="BS23" s="456"/>
      <c r="BT23" s="456"/>
      <c r="BU23" s="457"/>
      <c r="BV23" s="455">
        <v>18595882</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173</v>
      </c>
      <c r="F24" s="412"/>
      <c r="G24" s="412"/>
      <c r="H24" s="412"/>
      <c r="I24" s="412"/>
      <c r="J24" s="412"/>
      <c r="K24" s="413"/>
      <c r="L24" s="408">
        <v>1</v>
      </c>
      <c r="M24" s="409"/>
      <c r="N24" s="409"/>
      <c r="O24" s="409"/>
      <c r="P24" s="410"/>
      <c r="Q24" s="408">
        <v>8240</v>
      </c>
      <c r="R24" s="409"/>
      <c r="S24" s="409"/>
      <c r="T24" s="409"/>
      <c r="U24" s="409"/>
      <c r="V24" s="410"/>
      <c r="W24" s="498"/>
      <c r="X24" s="435"/>
      <c r="Y24" s="436"/>
      <c r="Z24" s="411" t="s">
        <v>174</v>
      </c>
      <c r="AA24" s="412"/>
      <c r="AB24" s="412"/>
      <c r="AC24" s="412"/>
      <c r="AD24" s="412"/>
      <c r="AE24" s="412"/>
      <c r="AF24" s="412"/>
      <c r="AG24" s="413"/>
      <c r="AH24" s="408">
        <v>65</v>
      </c>
      <c r="AI24" s="409"/>
      <c r="AJ24" s="409"/>
      <c r="AK24" s="409"/>
      <c r="AL24" s="410"/>
      <c r="AM24" s="408">
        <v>175760</v>
      </c>
      <c r="AN24" s="409"/>
      <c r="AO24" s="409"/>
      <c r="AP24" s="409"/>
      <c r="AQ24" s="409"/>
      <c r="AR24" s="410"/>
      <c r="AS24" s="408">
        <v>2704</v>
      </c>
      <c r="AT24" s="409"/>
      <c r="AU24" s="409"/>
      <c r="AV24" s="409"/>
      <c r="AW24" s="409"/>
      <c r="AX24" s="468"/>
      <c r="AY24" s="428" t="s">
        <v>175</v>
      </c>
      <c r="AZ24" s="429"/>
      <c r="BA24" s="429"/>
      <c r="BB24" s="429"/>
      <c r="BC24" s="429"/>
      <c r="BD24" s="429"/>
      <c r="BE24" s="429"/>
      <c r="BF24" s="429"/>
      <c r="BG24" s="429"/>
      <c r="BH24" s="429"/>
      <c r="BI24" s="429"/>
      <c r="BJ24" s="429"/>
      <c r="BK24" s="429"/>
      <c r="BL24" s="429"/>
      <c r="BM24" s="430"/>
      <c r="BN24" s="455">
        <v>22705872</v>
      </c>
      <c r="BO24" s="456"/>
      <c r="BP24" s="456"/>
      <c r="BQ24" s="456"/>
      <c r="BR24" s="456"/>
      <c r="BS24" s="456"/>
      <c r="BT24" s="456"/>
      <c r="BU24" s="457"/>
      <c r="BV24" s="455">
        <v>19584533</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176</v>
      </c>
      <c r="F25" s="412"/>
      <c r="G25" s="412"/>
      <c r="H25" s="412"/>
      <c r="I25" s="412"/>
      <c r="J25" s="412"/>
      <c r="K25" s="413"/>
      <c r="L25" s="408">
        <v>1</v>
      </c>
      <c r="M25" s="409"/>
      <c r="N25" s="409"/>
      <c r="O25" s="409"/>
      <c r="P25" s="410"/>
      <c r="Q25" s="408">
        <v>6420</v>
      </c>
      <c r="R25" s="409"/>
      <c r="S25" s="409"/>
      <c r="T25" s="409"/>
      <c r="U25" s="409"/>
      <c r="V25" s="410"/>
      <c r="W25" s="498"/>
      <c r="X25" s="435"/>
      <c r="Y25" s="436"/>
      <c r="Z25" s="411" t="s">
        <v>177</v>
      </c>
      <c r="AA25" s="412"/>
      <c r="AB25" s="412"/>
      <c r="AC25" s="412"/>
      <c r="AD25" s="412"/>
      <c r="AE25" s="412"/>
      <c r="AF25" s="412"/>
      <c r="AG25" s="413"/>
      <c r="AH25" s="408" t="s">
        <v>140</v>
      </c>
      <c r="AI25" s="409"/>
      <c r="AJ25" s="409"/>
      <c r="AK25" s="409"/>
      <c r="AL25" s="410"/>
      <c r="AM25" s="408" t="s">
        <v>140</v>
      </c>
      <c r="AN25" s="409"/>
      <c r="AO25" s="409"/>
      <c r="AP25" s="409"/>
      <c r="AQ25" s="409"/>
      <c r="AR25" s="410"/>
      <c r="AS25" s="408" t="s">
        <v>130</v>
      </c>
      <c r="AT25" s="409"/>
      <c r="AU25" s="409"/>
      <c r="AV25" s="409"/>
      <c r="AW25" s="409"/>
      <c r="AX25" s="468"/>
      <c r="AY25" s="481" t="s">
        <v>178</v>
      </c>
      <c r="AZ25" s="482"/>
      <c r="BA25" s="482"/>
      <c r="BB25" s="482"/>
      <c r="BC25" s="482"/>
      <c r="BD25" s="482"/>
      <c r="BE25" s="482"/>
      <c r="BF25" s="482"/>
      <c r="BG25" s="482"/>
      <c r="BH25" s="482"/>
      <c r="BI25" s="482"/>
      <c r="BJ25" s="482"/>
      <c r="BK25" s="482"/>
      <c r="BL25" s="482"/>
      <c r="BM25" s="483"/>
      <c r="BN25" s="484">
        <v>61186</v>
      </c>
      <c r="BO25" s="485"/>
      <c r="BP25" s="485"/>
      <c r="BQ25" s="485"/>
      <c r="BR25" s="485"/>
      <c r="BS25" s="485"/>
      <c r="BT25" s="485"/>
      <c r="BU25" s="486"/>
      <c r="BV25" s="484">
        <v>71960</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179</v>
      </c>
      <c r="F26" s="412"/>
      <c r="G26" s="412"/>
      <c r="H26" s="412"/>
      <c r="I26" s="412"/>
      <c r="J26" s="412"/>
      <c r="K26" s="413"/>
      <c r="L26" s="408">
        <v>1</v>
      </c>
      <c r="M26" s="409"/>
      <c r="N26" s="409"/>
      <c r="O26" s="409"/>
      <c r="P26" s="410"/>
      <c r="Q26" s="408">
        <v>5600</v>
      </c>
      <c r="R26" s="409"/>
      <c r="S26" s="409"/>
      <c r="T26" s="409"/>
      <c r="U26" s="409"/>
      <c r="V26" s="410"/>
      <c r="W26" s="498"/>
      <c r="X26" s="435"/>
      <c r="Y26" s="436"/>
      <c r="Z26" s="411" t="s">
        <v>180</v>
      </c>
      <c r="AA26" s="466"/>
      <c r="AB26" s="466"/>
      <c r="AC26" s="466"/>
      <c r="AD26" s="466"/>
      <c r="AE26" s="466"/>
      <c r="AF26" s="466"/>
      <c r="AG26" s="467"/>
      <c r="AH26" s="408">
        <v>9</v>
      </c>
      <c r="AI26" s="409"/>
      <c r="AJ26" s="409"/>
      <c r="AK26" s="409"/>
      <c r="AL26" s="410"/>
      <c r="AM26" s="408">
        <v>20268</v>
      </c>
      <c r="AN26" s="409"/>
      <c r="AO26" s="409"/>
      <c r="AP26" s="409"/>
      <c r="AQ26" s="409"/>
      <c r="AR26" s="410"/>
      <c r="AS26" s="408">
        <v>2252</v>
      </c>
      <c r="AT26" s="409"/>
      <c r="AU26" s="409"/>
      <c r="AV26" s="409"/>
      <c r="AW26" s="409"/>
      <c r="AX26" s="468"/>
      <c r="AY26" s="495" t="s">
        <v>181</v>
      </c>
      <c r="AZ26" s="415"/>
      <c r="BA26" s="415"/>
      <c r="BB26" s="415"/>
      <c r="BC26" s="415"/>
      <c r="BD26" s="415"/>
      <c r="BE26" s="415"/>
      <c r="BF26" s="415"/>
      <c r="BG26" s="415"/>
      <c r="BH26" s="415"/>
      <c r="BI26" s="415"/>
      <c r="BJ26" s="415"/>
      <c r="BK26" s="415"/>
      <c r="BL26" s="415"/>
      <c r="BM26" s="496"/>
      <c r="BN26" s="455" t="s">
        <v>130</v>
      </c>
      <c r="BO26" s="456"/>
      <c r="BP26" s="456"/>
      <c r="BQ26" s="456"/>
      <c r="BR26" s="456"/>
      <c r="BS26" s="456"/>
      <c r="BT26" s="456"/>
      <c r="BU26" s="457"/>
      <c r="BV26" s="455" t="s">
        <v>140</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182</v>
      </c>
      <c r="F27" s="412"/>
      <c r="G27" s="412"/>
      <c r="H27" s="412"/>
      <c r="I27" s="412"/>
      <c r="J27" s="412"/>
      <c r="K27" s="413"/>
      <c r="L27" s="408">
        <v>1</v>
      </c>
      <c r="M27" s="409"/>
      <c r="N27" s="409"/>
      <c r="O27" s="409"/>
      <c r="P27" s="410"/>
      <c r="Q27" s="408">
        <v>3112</v>
      </c>
      <c r="R27" s="409"/>
      <c r="S27" s="409"/>
      <c r="T27" s="409"/>
      <c r="U27" s="409"/>
      <c r="V27" s="410"/>
      <c r="W27" s="498"/>
      <c r="X27" s="435"/>
      <c r="Y27" s="436"/>
      <c r="Z27" s="411" t="s">
        <v>183</v>
      </c>
      <c r="AA27" s="412"/>
      <c r="AB27" s="412"/>
      <c r="AC27" s="412"/>
      <c r="AD27" s="412"/>
      <c r="AE27" s="412"/>
      <c r="AF27" s="412"/>
      <c r="AG27" s="413"/>
      <c r="AH27" s="408">
        <v>1</v>
      </c>
      <c r="AI27" s="409"/>
      <c r="AJ27" s="409"/>
      <c r="AK27" s="409"/>
      <c r="AL27" s="410"/>
      <c r="AM27" s="408" t="s">
        <v>184</v>
      </c>
      <c r="AN27" s="409"/>
      <c r="AO27" s="409"/>
      <c r="AP27" s="409"/>
      <c r="AQ27" s="409"/>
      <c r="AR27" s="410"/>
      <c r="AS27" s="408" t="s">
        <v>184</v>
      </c>
      <c r="AT27" s="409"/>
      <c r="AU27" s="409"/>
      <c r="AV27" s="409"/>
      <c r="AW27" s="409"/>
      <c r="AX27" s="468"/>
      <c r="AY27" s="492" t="s">
        <v>185</v>
      </c>
      <c r="AZ27" s="493"/>
      <c r="BA27" s="493"/>
      <c r="BB27" s="493"/>
      <c r="BC27" s="493"/>
      <c r="BD27" s="493"/>
      <c r="BE27" s="493"/>
      <c r="BF27" s="493"/>
      <c r="BG27" s="493"/>
      <c r="BH27" s="493"/>
      <c r="BI27" s="493"/>
      <c r="BJ27" s="493"/>
      <c r="BK27" s="493"/>
      <c r="BL27" s="493"/>
      <c r="BM27" s="494"/>
      <c r="BN27" s="489" t="s">
        <v>140</v>
      </c>
      <c r="BO27" s="490"/>
      <c r="BP27" s="490"/>
      <c r="BQ27" s="490"/>
      <c r="BR27" s="490"/>
      <c r="BS27" s="490"/>
      <c r="BT27" s="490"/>
      <c r="BU27" s="491"/>
      <c r="BV27" s="489" t="s">
        <v>140</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186</v>
      </c>
      <c r="F28" s="412"/>
      <c r="G28" s="412"/>
      <c r="H28" s="412"/>
      <c r="I28" s="412"/>
      <c r="J28" s="412"/>
      <c r="K28" s="413"/>
      <c r="L28" s="408">
        <v>1</v>
      </c>
      <c r="M28" s="409"/>
      <c r="N28" s="409"/>
      <c r="O28" s="409"/>
      <c r="P28" s="410"/>
      <c r="Q28" s="408">
        <v>2678</v>
      </c>
      <c r="R28" s="409"/>
      <c r="S28" s="409"/>
      <c r="T28" s="409"/>
      <c r="U28" s="409"/>
      <c r="V28" s="410"/>
      <c r="W28" s="498"/>
      <c r="X28" s="435"/>
      <c r="Y28" s="436"/>
      <c r="Z28" s="411" t="s">
        <v>187</v>
      </c>
      <c r="AA28" s="412"/>
      <c r="AB28" s="412"/>
      <c r="AC28" s="412"/>
      <c r="AD28" s="412"/>
      <c r="AE28" s="412"/>
      <c r="AF28" s="412"/>
      <c r="AG28" s="413"/>
      <c r="AH28" s="408" t="s">
        <v>140</v>
      </c>
      <c r="AI28" s="409"/>
      <c r="AJ28" s="409"/>
      <c r="AK28" s="409"/>
      <c r="AL28" s="410"/>
      <c r="AM28" s="408" t="s">
        <v>130</v>
      </c>
      <c r="AN28" s="409"/>
      <c r="AO28" s="409"/>
      <c r="AP28" s="409"/>
      <c r="AQ28" s="409"/>
      <c r="AR28" s="410"/>
      <c r="AS28" s="408" t="s">
        <v>130</v>
      </c>
      <c r="AT28" s="409"/>
      <c r="AU28" s="409"/>
      <c r="AV28" s="409"/>
      <c r="AW28" s="409"/>
      <c r="AX28" s="468"/>
      <c r="AY28" s="472" t="s">
        <v>188</v>
      </c>
      <c r="AZ28" s="473"/>
      <c r="BA28" s="473"/>
      <c r="BB28" s="474"/>
      <c r="BC28" s="481" t="s">
        <v>50</v>
      </c>
      <c r="BD28" s="482"/>
      <c r="BE28" s="482"/>
      <c r="BF28" s="482"/>
      <c r="BG28" s="482"/>
      <c r="BH28" s="482"/>
      <c r="BI28" s="482"/>
      <c r="BJ28" s="482"/>
      <c r="BK28" s="482"/>
      <c r="BL28" s="482"/>
      <c r="BM28" s="483"/>
      <c r="BN28" s="484">
        <v>2205430</v>
      </c>
      <c r="BO28" s="485"/>
      <c r="BP28" s="485"/>
      <c r="BQ28" s="485"/>
      <c r="BR28" s="485"/>
      <c r="BS28" s="485"/>
      <c r="BT28" s="485"/>
      <c r="BU28" s="486"/>
      <c r="BV28" s="484">
        <v>1662953</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189</v>
      </c>
      <c r="F29" s="412"/>
      <c r="G29" s="412"/>
      <c r="H29" s="412"/>
      <c r="I29" s="412"/>
      <c r="J29" s="412"/>
      <c r="K29" s="413"/>
      <c r="L29" s="408">
        <v>9</v>
      </c>
      <c r="M29" s="409"/>
      <c r="N29" s="409"/>
      <c r="O29" s="409"/>
      <c r="P29" s="410"/>
      <c r="Q29" s="408">
        <v>2466</v>
      </c>
      <c r="R29" s="409"/>
      <c r="S29" s="409"/>
      <c r="T29" s="409"/>
      <c r="U29" s="409"/>
      <c r="V29" s="410"/>
      <c r="W29" s="499"/>
      <c r="X29" s="500"/>
      <c r="Y29" s="501"/>
      <c r="Z29" s="411" t="s">
        <v>190</v>
      </c>
      <c r="AA29" s="412"/>
      <c r="AB29" s="412"/>
      <c r="AC29" s="412"/>
      <c r="AD29" s="412"/>
      <c r="AE29" s="412"/>
      <c r="AF29" s="412"/>
      <c r="AG29" s="413"/>
      <c r="AH29" s="408">
        <v>66</v>
      </c>
      <c r="AI29" s="409"/>
      <c r="AJ29" s="409"/>
      <c r="AK29" s="409"/>
      <c r="AL29" s="410"/>
      <c r="AM29" s="408">
        <v>178025</v>
      </c>
      <c r="AN29" s="409"/>
      <c r="AO29" s="409"/>
      <c r="AP29" s="409"/>
      <c r="AQ29" s="409"/>
      <c r="AR29" s="410"/>
      <c r="AS29" s="408">
        <v>2697</v>
      </c>
      <c r="AT29" s="409"/>
      <c r="AU29" s="409"/>
      <c r="AV29" s="409"/>
      <c r="AW29" s="409"/>
      <c r="AX29" s="468"/>
      <c r="AY29" s="475"/>
      <c r="AZ29" s="476"/>
      <c r="BA29" s="476"/>
      <c r="BB29" s="477"/>
      <c r="BC29" s="469" t="s">
        <v>191</v>
      </c>
      <c r="BD29" s="470"/>
      <c r="BE29" s="470"/>
      <c r="BF29" s="470"/>
      <c r="BG29" s="470"/>
      <c r="BH29" s="470"/>
      <c r="BI29" s="470"/>
      <c r="BJ29" s="470"/>
      <c r="BK29" s="470"/>
      <c r="BL29" s="470"/>
      <c r="BM29" s="471"/>
      <c r="BN29" s="455">
        <v>453826</v>
      </c>
      <c r="BO29" s="456"/>
      <c r="BP29" s="456"/>
      <c r="BQ29" s="456"/>
      <c r="BR29" s="456"/>
      <c r="BS29" s="456"/>
      <c r="BT29" s="456"/>
      <c r="BU29" s="457"/>
      <c r="BV29" s="455">
        <v>453675</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192</v>
      </c>
      <c r="X30" s="423"/>
      <c r="Y30" s="423"/>
      <c r="Z30" s="423"/>
      <c r="AA30" s="423"/>
      <c r="AB30" s="423"/>
      <c r="AC30" s="423"/>
      <c r="AD30" s="423"/>
      <c r="AE30" s="423"/>
      <c r="AF30" s="423"/>
      <c r="AG30" s="424"/>
      <c r="AH30" s="425">
        <v>91.2</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52</v>
      </c>
      <c r="BD30" s="429"/>
      <c r="BE30" s="429"/>
      <c r="BF30" s="429"/>
      <c r="BG30" s="429"/>
      <c r="BH30" s="429"/>
      <c r="BI30" s="429"/>
      <c r="BJ30" s="429"/>
      <c r="BK30" s="429"/>
      <c r="BL30" s="429"/>
      <c r="BM30" s="430"/>
      <c r="BN30" s="489">
        <v>2045548</v>
      </c>
      <c r="BO30" s="490"/>
      <c r="BP30" s="490"/>
      <c r="BQ30" s="490"/>
      <c r="BR30" s="490"/>
      <c r="BS30" s="490"/>
      <c r="BT30" s="490"/>
      <c r="BU30" s="491"/>
      <c r="BV30" s="489">
        <v>1938366</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193</v>
      </c>
      <c r="D32" s="414"/>
      <c r="E32" s="414"/>
      <c r="F32" s="414"/>
      <c r="G32" s="414"/>
      <c r="H32" s="414"/>
      <c r="I32" s="414"/>
      <c r="J32" s="414"/>
      <c r="K32" s="414"/>
      <c r="L32" s="414"/>
      <c r="M32" s="414"/>
      <c r="N32" s="414"/>
      <c r="O32" s="414"/>
      <c r="P32" s="414"/>
      <c r="Q32" s="414"/>
      <c r="R32" s="414"/>
      <c r="S32" s="414"/>
      <c r="U32" s="415" t="s">
        <v>194</v>
      </c>
      <c r="V32" s="415"/>
      <c r="W32" s="415"/>
      <c r="X32" s="415"/>
      <c r="Y32" s="415"/>
      <c r="Z32" s="415"/>
      <c r="AA32" s="415"/>
      <c r="AB32" s="415"/>
      <c r="AC32" s="415"/>
      <c r="AD32" s="415"/>
      <c r="AE32" s="415"/>
      <c r="AF32" s="415"/>
      <c r="AG32" s="415"/>
      <c r="AH32" s="415"/>
      <c r="AI32" s="415"/>
      <c r="AJ32" s="415"/>
      <c r="AK32" s="415"/>
      <c r="AM32" s="415" t="s">
        <v>195</v>
      </c>
      <c r="AN32" s="415"/>
      <c r="AO32" s="415"/>
      <c r="AP32" s="415"/>
      <c r="AQ32" s="415"/>
      <c r="AR32" s="415"/>
      <c r="AS32" s="415"/>
      <c r="AT32" s="415"/>
      <c r="AU32" s="415"/>
      <c r="AV32" s="415"/>
      <c r="AW32" s="415"/>
      <c r="AX32" s="415"/>
      <c r="AY32" s="415"/>
      <c r="AZ32" s="415"/>
      <c r="BA32" s="415"/>
      <c r="BB32" s="415"/>
      <c r="BC32" s="415"/>
      <c r="BE32" s="415" t="s">
        <v>196</v>
      </c>
      <c r="BF32" s="415"/>
      <c r="BG32" s="415"/>
      <c r="BH32" s="415"/>
      <c r="BI32" s="415"/>
      <c r="BJ32" s="415"/>
      <c r="BK32" s="415"/>
      <c r="BL32" s="415"/>
      <c r="BM32" s="415"/>
      <c r="BN32" s="415"/>
      <c r="BO32" s="415"/>
      <c r="BP32" s="415"/>
      <c r="BQ32" s="415"/>
      <c r="BR32" s="415"/>
      <c r="BS32" s="415"/>
      <c r="BT32" s="415"/>
      <c r="BU32" s="415"/>
      <c r="BW32" s="415" t="s">
        <v>197</v>
      </c>
      <c r="BX32" s="415"/>
      <c r="BY32" s="415"/>
      <c r="BZ32" s="415"/>
      <c r="CA32" s="415"/>
      <c r="CB32" s="415"/>
      <c r="CC32" s="415"/>
      <c r="CD32" s="415"/>
      <c r="CE32" s="415"/>
      <c r="CF32" s="415"/>
      <c r="CG32" s="415"/>
      <c r="CH32" s="415"/>
      <c r="CI32" s="415"/>
      <c r="CJ32" s="415"/>
      <c r="CK32" s="415"/>
      <c r="CL32" s="415"/>
      <c r="CM32" s="415"/>
      <c r="CO32" s="415" t="s">
        <v>198</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199</v>
      </c>
      <c r="D33" s="407"/>
      <c r="E33" s="406" t="s">
        <v>200</v>
      </c>
      <c r="F33" s="406"/>
      <c r="G33" s="406"/>
      <c r="H33" s="406"/>
      <c r="I33" s="406"/>
      <c r="J33" s="406"/>
      <c r="K33" s="406"/>
      <c r="L33" s="406"/>
      <c r="M33" s="406"/>
      <c r="N33" s="406"/>
      <c r="O33" s="406"/>
      <c r="P33" s="406"/>
      <c r="Q33" s="406"/>
      <c r="R33" s="406"/>
      <c r="S33" s="406"/>
      <c r="T33" s="206"/>
      <c r="U33" s="407" t="s">
        <v>199</v>
      </c>
      <c r="V33" s="407"/>
      <c r="W33" s="406" t="s">
        <v>200</v>
      </c>
      <c r="X33" s="406"/>
      <c r="Y33" s="406"/>
      <c r="Z33" s="406"/>
      <c r="AA33" s="406"/>
      <c r="AB33" s="406"/>
      <c r="AC33" s="406"/>
      <c r="AD33" s="406"/>
      <c r="AE33" s="406"/>
      <c r="AF33" s="406"/>
      <c r="AG33" s="406"/>
      <c r="AH33" s="406"/>
      <c r="AI33" s="406"/>
      <c r="AJ33" s="406"/>
      <c r="AK33" s="406"/>
      <c r="AL33" s="206"/>
      <c r="AM33" s="407" t="s">
        <v>201</v>
      </c>
      <c r="AN33" s="407"/>
      <c r="AO33" s="406" t="s">
        <v>200</v>
      </c>
      <c r="AP33" s="406"/>
      <c r="AQ33" s="406"/>
      <c r="AR33" s="406"/>
      <c r="AS33" s="406"/>
      <c r="AT33" s="406"/>
      <c r="AU33" s="406"/>
      <c r="AV33" s="406"/>
      <c r="AW33" s="406"/>
      <c r="AX33" s="406"/>
      <c r="AY33" s="406"/>
      <c r="AZ33" s="406"/>
      <c r="BA33" s="406"/>
      <c r="BB33" s="406"/>
      <c r="BC33" s="406"/>
      <c r="BD33" s="207"/>
      <c r="BE33" s="406" t="s">
        <v>202</v>
      </c>
      <c r="BF33" s="406"/>
      <c r="BG33" s="406" t="s">
        <v>203</v>
      </c>
      <c r="BH33" s="406"/>
      <c r="BI33" s="406"/>
      <c r="BJ33" s="406"/>
      <c r="BK33" s="406"/>
      <c r="BL33" s="406"/>
      <c r="BM33" s="406"/>
      <c r="BN33" s="406"/>
      <c r="BO33" s="406"/>
      <c r="BP33" s="406"/>
      <c r="BQ33" s="406"/>
      <c r="BR33" s="406"/>
      <c r="BS33" s="406"/>
      <c r="BT33" s="406"/>
      <c r="BU33" s="406"/>
      <c r="BV33" s="207"/>
      <c r="BW33" s="407" t="s">
        <v>202</v>
      </c>
      <c r="BX33" s="407"/>
      <c r="BY33" s="406" t="s">
        <v>204</v>
      </c>
      <c r="BZ33" s="406"/>
      <c r="CA33" s="406"/>
      <c r="CB33" s="406"/>
      <c r="CC33" s="406"/>
      <c r="CD33" s="406"/>
      <c r="CE33" s="406"/>
      <c r="CF33" s="406"/>
      <c r="CG33" s="406"/>
      <c r="CH33" s="406"/>
      <c r="CI33" s="406"/>
      <c r="CJ33" s="406"/>
      <c r="CK33" s="406"/>
      <c r="CL33" s="406"/>
      <c r="CM33" s="406"/>
      <c r="CN33" s="206"/>
      <c r="CO33" s="407" t="s">
        <v>201</v>
      </c>
      <c r="CP33" s="407"/>
      <c r="CQ33" s="406" t="s">
        <v>205</v>
      </c>
      <c r="CR33" s="406"/>
      <c r="CS33" s="406"/>
      <c r="CT33" s="406"/>
      <c r="CU33" s="406"/>
      <c r="CV33" s="406"/>
      <c r="CW33" s="406"/>
      <c r="CX33" s="406"/>
      <c r="CY33" s="406"/>
      <c r="CZ33" s="406"/>
      <c r="DA33" s="406"/>
      <c r="DB33" s="406"/>
      <c r="DC33" s="406"/>
      <c r="DD33" s="406"/>
      <c r="DE33" s="406"/>
      <c r="DF33" s="206"/>
      <c r="DG33" s="405" t="s">
        <v>206</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国民健康保険事業</v>
      </c>
      <c r="X34" s="404"/>
      <c r="Y34" s="404"/>
      <c r="Z34" s="404"/>
      <c r="AA34" s="404"/>
      <c r="AB34" s="404"/>
      <c r="AC34" s="404"/>
      <c r="AD34" s="404"/>
      <c r="AE34" s="404"/>
      <c r="AF34" s="404"/>
      <c r="AG34" s="404"/>
      <c r="AH34" s="404"/>
      <c r="AI34" s="404"/>
      <c r="AJ34" s="404"/>
      <c r="AK34" s="404"/>
      <c r="AL34" s="181"/>
      <c r="AM34" s="403">
        <f>IF(AO34="","",MAX(C34:D43,U34:V43)+1)</f>
        <v>5</v>
      </c>
      <c r="AN34" s="403"/>
      <c r="AO34" s="404" t="str">
        <f>IF('各会計、関係団体の財政状況及び健全化判断比率'!B30="","",'各会計、関係団体の財政状況及び健全化判断比率'!B30)</f>
        <v>水道事業会計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6</v>
      </c>
      <c r="BX34" s="403"/>
      <c r="BY34" s="404" t="str">
        <f>IF('各会計、関係団体の財政状況及び健全化判断比率'!B68="","",'各会計、関係団体の財政状況及び健全化判断比率'!B68)</f>
        <v>福岡県市町村消防団員等公務災害補償組合</v>
      </c>
      <c r="BZ34" s="404"/>
      <c r="CA34" s="404"/>
      <c r="CB34" s="404"/>
      <c r="CC34" s="404"/>
      <c r="CD34" s="404"/>
      <c r="CE34" s="404"/>
      <c r="CF34" s="404"/>
      <c r="CG34" s="404"/>
      <c r="CH34" s="404"/>
      <c r="CI34" s="404"/>
      <c r="CJ34" s="404"/>
      <c r="CK34" s="404"/>
      <c r="CL34" s="404"/>
      <c r="CM34" s="404"/>
      <c r="CN34" s="181"/>
      <c r="CO34" s="403">
        <f>IF(CQ34="","",MAX(C34:D43,U34:V43,AM34:AN43,BE34:BF43,BW34:BX43)+1)</f>
        <v>16</v>
      </c>
      <c r="CP34" s="403"/>
      <c r="CQ34" s="404" t="str">
        <f>IF('各会計、関係団体の財政状況及び健全化判断比率'!BS7="","",'各会計、関係団体の財政状況及び健全化判断比率'!BS7)</f>
        <v>おおとう桜街道</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f>IF(E35="","",C34+1)</f>
        <v>2</v>
      </c>
      <c r="D35" s="403"/>
      <c r="E35" s="404" t="str">
        <f>IF('各会計、関係団体の財政状況及び健全化判断比率'!B8="","",'各会計、関係団体の財政状況及び健全化判断比率'!B8)</f>
        <v>し尿処理・じん芥処理・埋立処分施設建設事業特別会計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後期高齢者医療事業</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7</v>
      </c>
      <c r="BX35" s="403"/>
      <c r="BY35" s="404" t="str">
        <f>IF('各会計、関係団体の財政状況及び健全化判断比率'!B69="","",'各会計、関係団体の財政状況及び健全化判断比率'!B69)</f>
        <v>福岡県市町村職員退職手当組合（一般会計）</v>
      </c>
      <c r="BZ35" s="404"/>
      <c r="CA35" s="404"/>
      <c r="CB35" s="404"/>
      <c r="CC35" s="404"/>
      <c r="CD35" s="404"/>
      <c r="CE35" s="404"/>
      <c r="CF35" s="404"/>
      <c r="CG35" s="404"/>
      <c r="CH35" s="404"/>
      <c r="CI35" s="404"/>
      <c r="CJ35" s="404"/>
      <c r="CK35" s="404"/>
      <c r="CL35" s="404"/>
      <c r="CM35" s="404"/>
      <c r="CN35" s="181"/>
      <c r="CO35" s="403">
        <f t="shared" ref="CO35:CO43" si="3">IF(CQ35="","",CO34+1)</f>
        <v>17</v>
      </c>
      <c r="CP35" s="403"/>
      <c r="CQ35" s="404" t="str">
        <f>IF('各会計、関係団体の財政状況及び健全化判断比率'!BS8="","",'各会計、関係団体の財政状況及び健全化判断比率'!BS8)</f>
        <v>おおとうニンニク食品</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t="str">
        <f t="shared" ref="U36:U43" si="4">IF(W36="","",U35+1)</f>
        <v/>
      </c>
      <c r="V36" s="403"/>
      <c r="W36" s="404"/>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8</v>
      </c>
      <c r="BX36" s="403"/>
      <c r="BY36" s="404" t="str">
        <f>IF('各会計、関係団体の財政状況及び健全化判断比率'!B70="","",'各会計、関係団体の財政状況及び健全化判断比率'!B70)</f>
        <v>福岡県市町村職員退職手当組合（基金特別会計）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9</v>
      </c>
      <c r="BX37" s="403"/>
      <c r="BY37" s="404" t="str">
        <f>IF('各会計、関係団体の財政状況及び健全化判断比率'!B71="","",'各会計、関係団体の財政状況及び健全化判断比率'!B71)</f>
        <v>福岡県自治会館管理組合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10</v>
      </c>
      <c r="BX38" s="403"/>
      <c r="BY38" s="404" t="str">
        <f>IF('各会計、関係団体の財政状況及び健全化判断比率'!B72="","",'各会計、関係団体の財政状況及び健全化判断比率'!B72)</f>
        <v>福岡県田川地区消防組合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11</v>
      </c>
      <c r="BX39" s="403"/>
      <c r="BY39" s="404" t="str">
        <f>IF('各会計、関係団体の財政状況及び健全化判断比率'!B73="","",'各会計、関係団体の財政状況及び健全化判断比率'!B73)</f>
        <v>田川郡東部環境衛生施設組合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12</v>
      </c>
      <c r="BX40" s="403"/>
      <c r="BY40" s="404" t="str">
        <f>IF('各会計、関係団体の財政状況及び健全化判断比率'!B74="","",'各会計、関係団体の財政状況及び健全化判断比率'!B74)</f>
        <v>田川地区斎場組合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13</v>
      </c>
      <c r="BX41" s="403"/>
      <c r="BY41" s="404" t="str">
        <f>IF('各会計、関係団体の財政状況及び健全化判断比率'!B75="","",'各会計、関係団体の財政状況及び健全化判断比率'!B75)</f>
        <v>福岡県自治振興組合（一般会計）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14</v>
      </c>
      <c r="BX42" s="403"/>
      <c r="BY42" s="404" t="str">
        <f>IF('各会計、関係団体の財政状況及び健全化判断比率'!B76="","",'各会計、関係団体の財政状況及び健全化判断比率'!B76)</f>
        <v>福岡県自治振興組合（公文書館事業特別会計）</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f t="shared" si="2"/>
        <v>15</v>
      </c>
      <c r="BX43" s="403"/>
      <c r="BY43" s="404" t="str">
        <f>IF('各会計、関係団体の財政状況及び健全化判断比率'!B77="","",'各会計、関係団体の財政状況及び健全化判断比率'!B77)</f>
        <v>福岡県介護保険広域連合（一般会計）</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207</v>
      </c>
      <c r="E46" s="400" t="s">
        <v>208</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209</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210</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211</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212</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213</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214</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215</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aJnsDuKtWA4BPyZCgDiS8NSRCRRzkUSKgvOcB1cv8Kmb/b/N4rrfxcmRJsuZmcIfjDxNf0HbcJL3Xl0AophwnQ==" saltValue="juhXA8CRg0tZsOBgLZjM7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79"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546</v>
      </c>
      <c r="G33" s="29" t="s">
        <v>547</v>
      </c>
      <c r="H33" s="29" t="s">
        <v>548</v>
      </c>
      <c r="I33" s="29" t="s">
        <v>549</v>
      </c>
      <c r="J33" s="30" t="s">
        <v>550</v>
      </c>
      <c r="K33" s="22"/>
      <c r="L33" s="22"/>
      <c r="M33" s="22"/>
      <c r="N33" s="22"/>
      <c r="O33" s="22"/>
      <c r="P33" s="22"/>
    </row>
    <row r="34" spans="1:16" ht="39" customHeight="1" x14ac:dyDescent="0.15">
      <c r="A34" s="22"/>
      <c r="B34" s="31"/>
      <c r="C34" s="1189" t="s">
        <v>553</v>
      </c>
      <c r="D34" s="1189"/>
      <c r="E34" s="1190"/>
      <c r="F34" s="32">
        <v>6.36</v>
      </c>
      <c r="G34" s="33">
        <v>8.43</v>
      </c>
      <c r="H34" s="33">
        <v>9.7100000000000009</v>
      </c>
      <c r="I34" s="33">
        <v>7.74</v>
      </c>
      <c r="J34" s="34">
        <v>8.6</v>
      </c>
      <c r="K34" s="22"/>
      <c r="L34" s="22"/>
      <c r="M34" s="22"/>
      <c r="N34" s="22"/>
      <c r="O34" s="22"/>
      <c r="P34" s="22"/>
    </row>
    <row r="35" spans="1:16" ht="39" customHeight="1" x14ac:dyDescent="0.15">
      <c r="A35" s="22"/>
      <c r="B35" s="35"/>
      <c r="C35" s="1183" t="s">
        <v>554</v>
      </c>
      <c r="D35" s="1184"/>
      <c r="E35" s="1185"/>
      <c r="F35" s="36">
        <v>19.59</v>
      </c>
      <c r="G35" s="37">
        <v>12.95</v>
      </c>
      <c r="H35" s="37">
        <v>15.22</v>
      </c>
      <c r="I35" s="37">
        <v>15.14</v>
      </c>
      <c r="J35" s="38">
        <v>5.29</v>
      </c>
      <c r="K35" s="22"/>
      <c r="L35" s="22"/>
      <c r="M35" s="22"/>
      <c r="N35" s="22"/>
      <c r="O35" s="22"/>
      <c r="P35" s="22"/>
    </row>
    <row r="36" spans="1:16" ht="39" customHeight="1" x14ac:dyDescent="0.15">
      <c r="A36" s="22"/>
      <c r="B36" s="35"/>
      <c r="C36" s="1183" t="s">
        <v>555</v>
      </c>
      <c r="D36" s="1184"/>
      <c r="E36" s="1185"/>
      <c r="F36" s="36">
        <v>2.68</v>
      </c>
      <c r="G36" s="37">
        <v>7.7</v>
      </c>
      <c r="H36" s="37">
        <v>16.89</v>
      </c>
      <c r="I36" s="37">
        <v>6.29</v>
      </c>
      <c r="J36" s="38">
        <v>1.85</v>
      </c>
      <c r="K36" s="22"/>
      <c r="L36" s="22"/>
      <c r="M36" s="22"/>
      <c r="N36" s="22"/>
      <c r="O36" s="22"/>
      <c r="P36" s="22"/>
    </row>
    <row r="37" spans="1:16" ht="39" customHeight="1" x14ac:dyDescent="0.15">
      <c r="A37" s="22"/>
      <c r="B37" s="35"/>
      <c r="C37" s="1183" t="s">
        <v>556</v>
      </c>
      <c r="D37" s="1184"/>
      <c r="E37" s="1185"/>
      <c r="F37" s="36">
        <v>0.28000000000000003</v>
      </c>
      <c r="G37" s="37">
        <v>1.87</v>
      </c>
      <c r="H37" s="37">
        <v>0.6</v>
      </c>
      <c r="I37" s="37">
        <v>1.1299999999999999</v>
      </c>
      <c r="J37" s="38">
        <v>0.47</v>
      </c>
      <c r="K37" s="22"/>
      <c r="L37" s="22"/>
      <c r="M37" s="22"/>
      <c r="N37" s="22"/>
      <c r="O37" s="22"/>
      <c r="P37" s="22"/>
    </row>
    <row r="38" spans="1:16" ht="39" customHeight="1" x14ac:dyDescent="0.15">
      <c r="A38" s="22"/>
      <c r="B38" s="35"/>
      <c r="C38" s="1183" t="s">
        <v>557</v>
      </c>
      <c r="D38" s="1184"/>
      <c r="E38" s="1185"/>
      <c r="F38" s="36">
        <v>0.02</v>
      </c>
      <c r="G38" s="37">
        <v>0.01</v>
      </c>
      <c r="H38" s="37">
        <v>0.01</v>
      </c>
      <c r="I38" s="37">
        <v>0.01</v>
      </c>
      <c r="J38" s="38">
        <v>0.02</v>
      </c>
      <c r="K38" s="22"/>
      <c r="L38" s="22"/>
      <c r="M38" s="22"/>
      <c r="N38" s="22"/>
      <c r="O38" s="22"/>
      <c r="P38" s="22"/>
    </row>
    <row r="39" spans="1:16" ht="39" customHeight="1" x14ac:dyDescent="0.15">
      <c r="A39" s="22"/>
      <c r="B39" s="35"/>
      <c r="C39" s="1183"/>
      <c r="D39" s="1184"/>
      <c r="E39" s="1185"/>
      <c r="F39" s="36"/>
      <c r="G39" s="37"/>
      <c r="H39" s="37"/>
      <c r="I39" s="37"/>
      <c r="J39" s="38"/>
      <c r="K39" s="22"/>
      <c r="L39" s="22"/>
      <c r="M39" s="22"/>
      <c r="N39" s="22"/>
      <c r="O39" s="22"/>
      <c r="P39" s="22"/>
    </row>
    <row r="40" spans="1:16" ht="39" customHeight="1" x14ac:dyDescent="0.15">
      <c r="A40" s="22"/>
      <c r="B40" s="35"/>
      <c r="C40" s="1183"/>
      <c r="D40" s="1184"/>
      <c r="E40" s="1185"/>
      <c r="F40" s="36"/>
      <c r="G40" s="37"/>
      <c r="H40" s="37"/>
      <c r="I40" s="37"/>
      <c r="J40" s="38"/>
      <c r="K40" s="22"/>
      <c r="L40" s="22"/>
      <c r="M40" s="22"/>
      <c r="N40" s="22"/>
      <c r="O40" s="22"/>
      <c r="P40" s="22"/>
    </row>
    <row r="41" spans="1:16" ht="39" customHeight="1" x14ac:dyDescent="0.15">
      <c r="A41" s="22"/>
      <c r="B41" s="35"/>
      <c r="C41" s="1183"/>
      <c r="D41" s="1184"/>
      <c r="E41" s="1185"/>
      <c r="F41" s="36"/>
      <c r="G41" s="37"/>
      <c r="H41" s="37"/>
      <c r="I41" s="37"/>
      <c r="J41" s="38"/>
      <c r="K41" s="22"/>
      <c r="L41" s="22"/>
      <c r="M41" s="22"/>
      <c r="N41" s="22"/>
      <c r="O41" s="22"/>
      <c r="P41" s="22"/>
    </row>
    <row r="42" spans="1:16" ht="39" customHeight="1" x14ac:dyDescent="0.15">
      <c r="A42" s="22"/>
      <c r="B42" s="39"/>
      <c r="C42" s="1183" t="s">
        <v>558</v>
      </c>
      <c r="D42" s="1184"/>
      <c r="E42" s="1185"/>
      <c r="F42" s="36" t="s">
        <v>504</v>
      </c>
      <c r="G42" s="37" t="s">
        <v>504</v>
      </c>
      <c r="H42" s="37" t="s">
        <v>504</v>
      </c>
      <c r="I42" s="37" t="s">
        <v>504</v>
      </c>
      <c r="J42" s="38" t="s">
        <v>504</v>
      </c>
      <c r="K42" s="22"/>
      <c r="L42" s="22"/>
      <c r="M42" s="22"/>
      <c r="N42" s="22"/>
      <c r="O42" s="22"/>
      <c r="P42" s="22"/>
    </row>
    <row r="43" spans="1:16" ht="39" customHeight="1" thickBot="1" x14ac:dyDescent="0.2">
      <c r="A43" s="22"/>
      <c r="B43" s="40"/>
      <c r="C43" s="1186" t="s">
        <v>559</v>
      </c>
      <c r="D43" s="1187"/>
      <c r="E43" s="1188"/>
      <c r="F43" s="41" t="s">
        <v>504</v>
      </c>
      <c r="G43" s="42" t="s">
        <v>504</v>
      </c>
      <c r="H43" s="42" t="s">
        <v>504</v>
      </c>
      <c r="I43" s="42" t="s">
        <v>504</v>
      </c>
      <c r="J43" s="43" t="s">
        <v>504</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Thb6X5dSKoNM/MKLGdIzmyZu/k4YLQGVnaAujGfXyFl3syh+NOWC8wY2appJFTUqzWwfyQZKWVWFTxJPa8UmSA==" saltValue="GuCVbS0kIIlAexDUlAonp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5"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546</v>
      </c>
      <c r="L44" s="56" t="s">
        <v>547</v>
      </c>
      <c r="M44" s="56" t="s">
        <v>548</v>
      </c>
      <c r="N44" s="56" t="s">
        <v>549</v>
      </c>
      <c r="O44" s="57" t="s">
        <v>550</v>
      </c>
      <c r="P44" s="48"/>
      <c r="Q44" s="48"/>
      <c r="R44" s="48"/>
      <c r="S44" s="48"/>
      <c r="T44" s="48"/>
      <c r="U44" s="48"/>
    </row>
    <row r="45" spans="1:21" ht="30.75" customHeight="1" x14ac:dyDescent="0.15">
      <c r="A45" s="48"/>
      <c r="B45" s="1214" t="s">
        <v>11</v>
      </c>
      <c r="C45" s="1215"/>
      <c r="D45" s="58"/>
      <c r="E45" s="1220" t="s">
        <v>12</v>
      </c>
      <c r="F45" s="1220"/>
      <c r="G45" s="1220"/>
      <c r="H45" s="1220"/>
      <c r="I45" s="1220"/>
      <c r="J45" s="1221"/>
      <c r="K45" s="59">
        <v>1186</v>
      </c>
      <c r="L45" s="60">
        <v>1141</v>
      </c>
      <c r="M45" s="60">
        <v>1145</v>
      </c>
      <c r="N45" s="60">
        <v>1251</v>
      </c>
      <c r="O45" s="61">
        <v>1428</v>
      </c>
      <c r="P45" s="48"/>
      <c r="Q45" s="48"/>
      <c r="R45" s="48"/>
      <c r="S45" s="48"/>
      <c r="T45" s="48"/>
      <c r="U45" s="48"/>
    </row>
    <row r="46" spans="1:21" ht="30.75" customHeight="1" x14ac:dyDescent="0.15">
      <c r="A46" s="48"/>
      <c r="B46" s="1216"/>
      <c r="C46" s="1217"/>
      <c r="D46" s="62"/>
      <c r="E46" s="1193" t="s">
        <v>13</v>
      </c>
      <c r="F46" s="1193"/>
      <c r="G46" s="1193"/>
      <c r="H46" s="1193"/>
      <c r="I46" s="1193"/>
      <c r="J46" s="1194"/>
      <c r="K46" s="63" t="s">
        <v>504</v>
      </c>
      <c r="L46" s="64" t="s">
        <v>504</v>
      </c>
      <c r="M46" s="64" t="s">
        <v>504</v>
      </c>
      <c r="N46" s="64" t="s">
        <v>504</v>
      </c>
      <c r="O46" s="65" t="s">
        <v>504</v>
      </c>
      <c r="P46" s="48"/>
      <c r="Q46" s="48"/>
      <c r="R46" s="48"/>
      <c r="S46" s="48"/>
      <c r="T46" s="48"/>
      <c r="U46" s="48"/>
    </row>
    <row r="47" spans="1:21" ht="30.75" customHeight="1" x14ac:dyDescent="0.15">
      <c r="A47" s="48"/>
      <c r="B47" s="1216"/>
      <c r="C47" s="1217"/>
      <c r="D47" s="62"/>
      <c r="E47" s="1193" t="s">
        <v>14</v>
      </c>
      <c r="F47" s="1193"/>
      <c r="G47" s="1193"/>
      <c r="H47" s="1193"/>
      <c r="I47" s="1193"/>
      <c r="J47" s="1194"/>
      <c r="K47" s="63" t="s">
        <v>504</v>
      </c>
      <c r="L47" s="64" t="s">
        <v>504</v>
      </c>
      <c r="M47" s="64" t="s">
        <v>504</v>
      </c>
      <c r="N47" s="64" t="s">
        <v>504</v>
      </c>
      <c r="O47" s="65" t="s">
        <v>504</v>
      </c>
      <c r="P47" s="48"/>
      <c r="Q47" s="48"/>
      <c r="R47" s="48"/>
      <c r="S47" s="48"/>
      <c r="T47" s="48"/>
      <c r="U47" s="48"/>
    </row>
    <row r="48" spans="1:21" ht="30.75" customHeight="1" x14ac:dyDescent="0.15">
      <c r="A48" s="48"/>
      <c r="B48" s="1216"/>
      <c r="C48" s="1217"/>
      <c r="D48" s="62"/>
      <c r="E48" s="1193" t="s">
        <v>15</v>
      </c>
      <c r="F48" s="1193"/>
      <c r="G48" s="1193"/>
      <c r="H48" s="1193"/>
      <c r="I48" s="1193"/>
      <c r="J48" s="1194"/>
      <c r="K48" s="63">
        <v>18</v>
      </c>
      <c r="L48" s="64">
        <v>38</v>
      </c>
      <c r="M48" s="64">
        <v>7</v>
      </c>
      <c r="N48" s="64">
        <v>33</v>
      </c>
      <c r="O48" s="65">
        <v>21</v>
      </c>
      <c r="P48" s="48"/>
      <c r="Q48" s="48"/>
      <c r="R48" s="48"/>
      <c r="S48" s="48"/>
      <c r="T48" s="48"/>
      <c r="U48" s="48"/>
    </row>
    <row r="49" spans="1:21" ht="30.75" customHeight="1" x14ac:dyDescent="0.15">
      <c r="A49" s="48"/>
      <c r="B49" s="1216"/>
      <c r="C49" s="1217"/>
      <c r="D49" s="62"/>
      <c r="E49" s="1193" t="s">
        <v>16</v>
      </c>
      <c r="F49" s="1193"/>
      <c r="G49" s="1193"/>
      <c r="H49" s="1193"/>
      <c r="I49" s="1193"/>
      <c r="J49" s="1194"/>
      <c r="K49" s="63">
        <v>8</v>
      </c>
      <c r="L49" s="64">
        <v>9</v>
      </c>
      <c r="M49" s="64">
        <v>12</v>
      </c>
      <c r="N49" s="64">
        <v>14</v>
      </c>
      <c r="O49" s="65">
        <v>16</v>
      </c>
      <c r="P49" s="48"/>
      <c r="Q49" s="48"/>
      <c r="R49" s="48"/>
      <c r="S49" s="48"/>
      <c r="T49" s="48"/>
      <c r="U49" s="48"/>
    </row>
    <row r="50" spans="1:21" ht="30.75" customHeight="1" x14ac:dyDescent="0.15">
      <c r="A50" s="48"/>
      <c r="B50" s="1216"/>
      <c r="C50" s="1217"/>
      <c r="D50" s="62"/>
      <c r="E50" s="1193" t="s">
        <v>17</v>
      </c>
      <c r="F50" s="1193"/>
      <c r="G50" s="1193"/>
      <c r="H50" s="1193"/>
      <c r="I50" s="1193"/>
      <c r="J50" s="1194"/>
      <c r="K50" s="63" t="s">
        <v>504</v>
      </c>
      <c r="L50" s="64" t="s">
        <v>504</v>
      </c>
      <c r="M50" s="64" t="s">
        <v>504</v>
      </c>
      <c r="N50" s="64" t="s">
        <v>504</v>
      </c>
      <c r="O50" s="65" t="s">
        <v>504</v>
      </c>
      <c r="P50" s="48"/>
      <c r="Q50" s="48"/>
      <c r="R50" s="48"/>
      <c r="S50" s="48"/>
      <c r="T50" s="48"/>
      <c r="U50" s="48"/>
    </row>
    <row r="51" spans="1:21" ht="30.75" customHeight="1" x14ac:dyDescent="0.15">
      <c r="A51" s="48"/>
      <c r="B51" s="1218"/>
      <c r="C51" s="1219"/>
      <c r="D51" s="66"/>
      <c r="E51" s="1193" t="s">
        <v>18</v>
      </c>
      <c r="F51" s="1193"/>
      <c r="G51" s="1193"/>
      <c r="H51" s="1193"/>
      <c r="I51" s="1193"/>
      <c r="J51" s="1194"/>
      <c r="K51" s="63" t="s">
        <v>504</v>
      </c>
      <c r="L51" s="64" t="s">
        <v>504</v>
      </c>
      <c r="M51" s="64" t="s">
        <v>504</v>
      </c>
      <c r="N51" s="64" t="s">
        <v>504</v>
      </c>
      <c r="O51" s="65" t="s">
        <v>504</v>
      </c>
      <c r="P51" s="48"/>
      <c r="Q51" s="48"/>
      <c r="R51" s="48"/>
      <c r="S51" s="48"/>
      <c r="T51" s="48"/>
      <c r="U51" s="48"/>
    </row>
    <row r="52" spans="1:21" ht="30.75" customHeight="1" x14ac:dyDescent="0.15">
      <c r="A52" s="48"/>
      <c r="B52" s="1191" t="s">
        <v>19</v>
      </c>
      <c r="C52" s="1192"/>
      <c r="D52" s="66"/>
      <c r="E52" s="1193" t="s">
        <v>20</v>
      </c>
      <c r="F52" s="1193"/>
      <c r="G52" s="1193"/>
      <c r="H52" s="1193"/>
      <c r="I52" s="1193"/>
      <c r="J52" s="1194"/>
      <c r="K52" s="63">
        <v>946</v>
      </c>
      <c r="L52" s="64">
        <v>889</v>
      </c>
      <c r="M52" s="64">
        <v>895</v>
      </c>
      <c r="N52" s="64">
        <v>1063</v>
      </c>
      <c r="O52" s="65">
        <v>1348</v>
      </c>
      <c r="P52" s="48"/>
      <c r="Q52" s="48"/>
      <c r="R52" s="48"/>
      <c r="S52" s="48"/>
      <c r="T52" s="48"/>
      <c r="U52" s="48"/>
    </row>
    <row r="53" spans="1:21" ht="30.75" customHeight="1" thickBot="1" x14ac:dyDescent="0.2">
      <c r="A53" s="48"/>
      <c r="B53" s="1195" t="s">
        <v>21</v>
      </c>
      <c r="C53" s="1196"/>
      <c r="D53" s="67"/>
      <c r="E53" s="1197" t="s">
        <v>22</v>
      </c>
      <c r="F53" s="1197"/>
      <c r="G53" s="1197"/>
      <c r="H53" s="1197"/>
      <c r="I53" s="1197"/>
      <c r="J53" s="1198"/>
      <c r="K53" s="68">
        <v>266</v>
      </c>
      <c r="L53" s="69">
        <v>299</v>
      </c>
      <c r="M53" s="69">
        <v>269</v>
      </c>
      <c r="N53" s="69">
        <v>235</v>
      </c>
      <c r="O53" s="70">
        <v>117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560</v>
      </c>
      <c r="P56" s="48"/>
      <c r="Q56" s="48"/>
      <c r="R56" s="48"/>
      <c r="S56" s="48"/>
      <c r="T56" s="48"/>
      <c r="U56" s="48"/>
    </row>
    <row r="57" spans="1:21" ht="31.5" customHeight="1" thickBot="1" x14ac:dyDescent="0.2">
      <c r="A57" s="48"/>
      <c r="B57" s="76"/>
      <c r="C57" s="77"/>
      <c r="D57" s="77"/>
      <c r="E57" s="78"/>
      <c r="F57" s="78"/>
      <c r="G57" s="78"/>
      <c r="H57" s="78"/>
      <c r="I57" s="78"/>
      <c r="J57" s="79" t="s">
        <v>2</v>
      </c>
      <c r="K57" s="80" t="s">
        <v>561</v>
      </c>
      <c r="L57" s="81" t="s">
        <v>562</v>
      </c>
      <c r="M57" s="81" t="s">
        <v>563</v>
      </c>
      <c r="N57" s="81" t="s">
        <v>564</v>
      </c>
      <c r="O57" s="82" t="s">
        <v>565</v>
      </c>
      <c r="P57" s="48"/>
      <c r="Q57" s="48"/>
      <c r="R57" s="48"/>
      <c r="S57" s="48"/>
      <c r="T57" s="48"/>
      <c r="U57" s="48"/>
    </row>
    <row r="58" spans="1:21" ht="31.5" customHeight="1" x14ac:dyDescent="0.15">
      <c r="B58" s="1199" t="s">
        <v>26</v>
      </c>
      <c r="C58" s="1200"/>
      <c r="D58" s="1205" t="s">
        <v>27</v>
      </c>
      <c r="E58" s="1206"/>
      <c r="F58" s="1206"/>
      <c r="G58" s="1206"/>
      <c r="H58" s="1206"/>
      <c r="I58" s="1206"/>
      <c r="J58" s="1207"/>
      <c r="K58" s="83"/>
      <c r="L58" s="84"/>
      <c r="M58" s="84"/>
      <c r="N58" s="84"/>
      <c r="O58" s="85"/>
    </row>
    <row r="59" spans="1:21" ht="31.5" customHeight="1" x14ac:dyDescent="0.15">
      <c r="B59" s="1201"/>
      <c r="C59" s="1202"/>
      <c r="D59" s="1208" t="s">
        <v>28</v>
      </c>
      <c r="E59" s="1209"/>
      <c r="F59" s="1209"/>
      <c r="G59" s="1209"/>
      <c r="H59" s="1209"/>
      <c r="I59" s="1209"/>
      <c r="J59" s="1210"/>
      <c r="K59" s="86"/>
      <c r="L59" s="87"/>
      <c r="M59" s="87"/>
      <c r="N59" s="87"/>
      <c r="O59" s="88"/>
    </row>
    <row r="60" spans="1:21" ht="31.5" customHeight="1" thickBot="1" x14ac:dyDescent="0.2">
      <c r="B60" s="1203"/>
      <c r="C60" s="1204"/>
      <c r="D60" s="1211" t="s">
        <v>29</v>
      </c>
      <c r="E60" s="1212"/>
      <c r="F60" s="1212"/>
      <c r="G60" s="1212"/>
      <c r="H60" s="1212"/>
      <c r="I60" s="1212"/>
      <c r="J60" s="1213"/>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3Zao20KPAuDSWFs5s2n4QWwwBDLitVIUWXdhx0hDE/jtnWicEXyvlnbhbCWD8Nrqm2yv0PKFalI2cQrExh3HBA==" saltValue="giCqno/e2HjFqnwu0+Ug3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546</v>
      </c>
      <c r="J40" s="103" t="s">
        <v>547</v>
      </c>
      <c r="K40" s="103" t="s">
        <v>548</v>
      </c>
      <c r="L40" s="103" t="s">
        <v>549</v>
      </c>
      <c r="M40" s="104" t="s">
        <v>550</v>
      </c>
    </row>
    <row r="41" spans="2:13" ht="27.75" customHeight="1" x14ac:dyDescent="0.15">
      <c r="B41" s="1234" t="s">
        <v>32</v>
      </c>
      <c r="C41" s="1235"/>
      <c r="D41" s="105"/>
      <c r="E41" s="1236" t="s">
        <v>33</v>
      </c>
      <c r="F41" s="1236"/>
      <c r="G41" s="1236"/>
      <c r="H41" s="1237"/>
      <c r="I41" s="355">
        <v>13780</v>
      </c>
      <c r="J41" s="356">
        <v>17294</v>
      </c>
      <c r="K41" s="356">
        <v>20049</v>
      </c>
      <c r="L41" s="356">
        <v>20128</v>
      </c>
      <c r="M41" s="357">
        <v>23145</v>
      </c>
    </row>
    <row r="42" spans="2:13" ht="27.75" customHeight="1" x14ac:dyDescent="0.15">
      <c r="B42" s="1224"/>
      <c r="C42" s="1225"/>
      <c r="D42" s="106"/>
      <c r="E42" s="1228" t="s">
        <v>34</v>
      </c>
      <c r="F42" s="1228"/>
      <c r="G42" s="1228"/>
      <c r="H42" s="1229"/>
      <c r="I42" s="358" t="s">
        <v>504</v>
      </c>
      <c r="J42" s="359" t="s">
        <v>504</v>
      </c>
      <c r="K42" s="359" t="s">
        <v>504</v>
      </c>
      <c r="L42" s="359" t="s">
        <v>504</v>
      </c>
      <c r="M42" s="360" t="s">
        <v>504</v>
      </c>
    </row>
    <row r="43" spans="2:13" ht="27.75" customHeight="1" x14ac:dyDescent="0.15">
      <c r="B43" s="1224"/>
      <c r="C43" s="1225"/>
      <c r="D43" s="106"/>
      <c r="E43" s="1228" t="s">
        <v>35</v>
      </c>
      <c r="F43" s="1228"/>
      <c r="G43" s="1228"/>
      <c r="H43" s="1229"/>
      <c r="I43" s="358" t="s">
        <v>504</v>
      </c>
      <c r="J43" s="359">
        <v>747</v>
      </c>
      <c r="K43" s="359">
        <v>727</v>
      </c>
      <c r="L43" s="359">
        <v>744</v>
      </c>
      <c r="M43" s="360">
        <v>535</v>
      </c>
    </row>
    <row r="44" spans="2:13" ht="27.75" customHeight="1" x14ac:dyDescent="0.15">
      <c r="B44" s="1224"/>
      <c r="C44" s="1225"/>
      <c r="D44" s="106"/>
      <c r="E44" s="1228" t="s">
        <v>36</v>
      </c>
      <c r="F44" s="1228"/>
      <c r="G44" s="1228"/>
      <c r="H44" s="1229"/>
      <c r="I44" s="358">
        <v>105</v>
      </c>
      <c r="J44" s="359">
        <v>70</v>
      </c>
      <c r="K44" s="359">
        <v>86</v>
      </c>
      <c r="L44" s="359">
        <v>78</v>
      </c>
      <c r="M44" s="360">
        <v>68</v>
      </c>
    </row>
    <row r="45" spans="2:13" ht="27.75" customHeight="1" x14ac:dyDescent="0.15">
      <c r="B45" s="1224"/>
      <c r="C45" s="1225"/>
      <c r="D45" s="106"/>
      <c r="E45" s="1228" t="s">
        <v>37</v>
      </c>
      <c r="F45" s="1228"/>
      <c r="G45" s="1228"/>
      <c r="H45" s="1229"/>
      <c r="I45" s="358">
        <v>701</v>
      </c>
      <c r="J45" s="359">
        <v>638</v>
      </c>
      <c r="K45" s="359">
        <v>611</v>
      </c>
      <c r="L45" s="359">
        <v>614</v>
      </c>
      <c r="M45" s="360">
        <v>615</v>
      </c>
    </row>
    <row r="46" spans="2:13" ht="27.75" customHeight="1" x14ac:dyDescent="0.15">
      <c r="B46" s="1224"/>
      <c r="C46" s="1225"/>
      <c r="D46" s="107"/>
      <c r="E46" s="1228" t="s">
        <v>38</v>
      </c>
      <c r="F46" s="1228"/>
      <c r="G46" s="1228"/>
      <c r="H46" s="1229"/>
      <c r="I46" s="358" t="s">
        <v>504</v>
      </c>
      <c r="J46" s="359" t="s">
        <v>504</v>
      </c>
      <c r="K46" s="359" t="s">
        <v>504</v>
      </c>
      <c r="L46" s="359" t="s">
        <v>504</v>
      </c>
      <c r="M46" s="360" t="s">
        <v>504</v>
      </c>
    </row>
    <row r="47" spans="2:13" ht="27.75" customHeight="1" x14ac:dyDescent="0.15">
      <c r="B47" s="1224"/>
      <c r="C47" s="1225"/>
      <c r="D47" s="108"/>
      <c r="E47" s="1238" t="s">
        <v>39</v>
      </c>
      <c r="F47" s="1239"/>
      <c r="G47" s="1239"/>
      <c r="H47" s="1240"/>
      <c r="I47" s="358" t="s">
        <v>504</v>
      </c>
      <c r="J47" s="359" t="s">
        <v>504</v>
      </c>
      <c r="K47" s="359" t="s">
        <v>504</v>
      </c>
      <c r="L47" s="359" t="s">
        <v>504</v>
      </c>
      <c r="M47" s="360" t="s">
        <v>504</v>
      </c>
    </row>
    <row r="48" spans="2:13" ht="27.75" customHeight="1" x14ac:dyDescent="0.15">
      <c r="B48" s="1224"/>
      <c r="C48" s="1225"/>
      <c r="D48" s="106"/>
      <c r="E48" s="1228" t="s">
        <v>40</v>
      </c>
      <c r="F48" s="1228"/>
      <c r="G48" s="1228"/>
      <c r="H48" s="1229"/>
      <c r="I48" s="358" t="s">
        <v>504</v>
      </c>
      <c r="J48" s="359" t="s">
        <v>504</v>
      </c>
      <c r="K48" s="359" t="s">
        <v>504</v>
      </c>
      <c r="L48" s="359" t="s">
        <v>504</v>
      </c>
      <c r="M48" s="360" t="s">
        <v>504</v>
      </c>
    </row>
    <row r="49" spans="2:13" ht="27.75" customHeight="1" x14ac:dyDescent="0.15">
      <c r="B49" s="1226"/>
      <c r="C49" s="1227"/>
      <c r="D49" s="106"/>
      <c r="E49" s="1228" t="s">
        <v>41</v>
      </c>
      <c r="F49" s="1228"/>
      <c r="G49" s="1228"/>
      <c r="H49" s="1229"/>
      <c r="I49" s="358" t="s">
        <v>504</v>
      </c>
      <c r="J49" s="359" t="s">
        <v>504</v>
      </c>
      <c r="K49" s="359" t="s">
        <v>504</v>
      </c>
      <c r="L49" s="359" t="s">
        <v>504</v>
      </c>
      <c r="M49" s="360" t="s">
        <v>504</v>
      </c>
    </row>
    <row r="50" spans="2:13" ht="27.75" customHeight="1" x14ac:dyDescent="0.15">
      <c r="B50" s="1222" t="s">
        <v>42</v>
      </c>
      <c r="C50" s="1223"/>
      <c r="D50" s="109"/>
      <c r="E50" s="1228" t="s">
        <v>43</v>
      </c>
      <c r="F50" s="1228"/>
      <c r="G50" s="1228"/>
      <c r="H50" s="1229"/>
      <c r="I50" s="358">
        <v>3306</v>
      </c>
      <c r="J50" s="359">
        <v>3177</v>
      </c>
      <c r="K50" s="359">
        <v>3271</v>
      </c>
      <c r="L50" s="359">
        <v>4054</v>
      </c>
      <c r="M50" s="360">
        <v>4703</v>
      </c>
    </row>
    <row r="51" spans="2:13" ht="27.75" customHeight="1" x14ac:dyDescent="0.15">
      <c r="B51" s="1224"/>
      <c r="C51" s="1225"/>
      <c r="D51" s="106"/>
      <c r="E51" s="1228" t="s">
        <v>44</v>
      </c>
      <c r="F51" s="1228"/>
      <c r="G51" s="1228"/>
      <c r="H51" s="1229"/>
      <c r="I51" s="358">
        <v>2385</v>
      </c>
      <c r="J51" s="359">
        <v>2849</v>
      </c>
      <c r="K51" s="359">
        <v>3250</v>
      </c>
      <c r="L51" s="359">
        <v>4316</v>
      </c>
      <c r="M51" s="360">
        <v>4230</v>
      </c>
    </row>
    <row r="52" spans="2:13" ht="27.75" customHeight="1" x14ac:dyDescent="0.15">
      <c r="B52" s="1226"/>
      <c r="C52" s="1227"/>
      <c r="D52" s="106"/>
      <c r="E52" s="1228" t="s">
        <v>45</v>
      </c>
      <c r="F52" s="1228"/>
      <c r="G52" s="1228"/>
      <c r="H52" s="1229"/>
      <c r="I52" s="358">
        <v>8853</v>
      </c>
      <c r="J52" s="359">
        <v>11493</v>
      </c>
      <c r="K52" s="359">
        <v>13711</v>
      </c>
      <c r="L52" s="359">
        <v>13764</v>
      </c>
      <c r="M52" s="360">
        <v>16193</v>
      </c>
    </row>
    <row r="53" spans="2:13" ht="27.75" customHeight="1" thickBot="1" x14ac:dyDescent="0.2">
      <c r="B53" s="1230" t="s">
        <v>46</v>
      </c>
      <c r="C53" s="1231"/>
      <c r="D53" s="110"/>
      <c r="E53" s="1232" t="s">
        <v>47</v>
      </c>
      <c r="F53" s="1232"/>
      <c r="G53" s="1232"/>
      <c r="H53" s="1233"/>
      <c r="I53" s="361">
        <v>42</v>
      </c>
      <c r="J53" s="362">
        <v>1230</v>
      </c>
      <c r="K53" s="362">
        <v>1240</v>
      </c>
      <c r="L53" s="362">
        <v>-570</v>
      </c>
      <c r="M53" s="363">
        <v>-763</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gJMPAfCKC8IIGySBomovh/NW2TAHflEkpOzNxZsjJpGUNgnVnCumyJ74gm8d4YZgnKjOGMSm5R2og5aT55IRmA==" saltValue="+dq0Di1BfIyHELS9rz+Wd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4"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548</v>
      </c>
      <c r="G54" s="119" t="s">
        <v>549</v>
      </c>
      <c r="H54" s="120" t="s">
        <v>550</v>
      </c>
    </row>
    <row r="55" spans="2:8" ht="52.5" customHeight="1" x14ac:dyDescent="0.15">
      <c r="B55" s="121"/>
      <c r="C55" s="1249" t="s">
        <v>50</v>
      </c>
      <c r="D55" s="1249"/>
      <c r="E55" s="1250"/>
      <c r="F55" s="122">
        <v>977</v>
      </c>
      <c r="G55" s="122">
        <v>1663</v>
      </c>
      <c r="H55" s="123">
        <v>2205</v>
      </c>
    </row>
    <row r="56" spans="2:8" ht="52.5" customHeight="1" x14ac:dyDescent="0.15">
      <c r="B56" s="124"/>
      <c r="C56" s="1251" t="s">
        <v>51</v>
      </c>
      <c r="D56" s="1251"/>
      <c r="E56" s="1252"/>
      <c r="F56" s="125">
        <v>453</v>
      </c>
      <c r="G56" s="125">
        <v>454</v>
      </c>
      <c r="H56" s="126">
        <v>454</v>
      </c>
    </row>
    <row r="57" spans="2:8" ht="53.25" customHeight="1" x14ac:dyDescent="0.15">
      <c r="B57" s="124"/>
      <c r="C57" s="1253" t="s">
        <v>52</v>
      </c>
      <c r="D57" s="1253"/>
      <c r="E57" s="1254"/>
      <c r="F57" s="127">
        <v>1841</v>
      </c>
      <c r="G57" s="127">
        <v>1938</v>
      </c>
      <c r="H57" s="128">
        <v>2046</v>
      </c>
    </row>
    <row r="58" spans="2:8" ht="45.75" customHeight="1" x14ac:dyDescent="0.15">
      <c r="B58" s="129"/>
      <c r="C58" s="1241" t="s">
        <v>566</v>
      </c>
      <c r="D58" s="1242"/>
      <c r="E58" s="1243"/>
      <c r="F58" s="130">
        <v>1123</v>
      </c>
      <c r="G58" s="130">
        <v>1205</v>
      </c>
      <c r="H58" s="131">
        <v>1295</v>
      </c>
    </row>
    <row r="59" spans="2:8" ht="45.75" customHeight="1" x14ac:dyDescent="0.15">
      <c r="B59" s="129"/>
      <c r="C59" s="1241" t="s">
        <v>567</v>
      </c>
      <c r="D59" s="1242"/>
      <c r="E59" s="1243"/>
      <c r="F59" s="130">
        <v>612</v>
      </c>
      <c r="G59" s="130">
        <v>612</v>
      </c>
      <c r="H59" s="131">
        <v>612</v>
      </c>
    </row>
    <row r="60" spans="2:8" ht="45.75" customHeight="1" x14ac:dyDescent="0.15">
      <c r="B60" s="129"/>
      <c r="C60" s="1241" t="s">
        <v>568</v>
      </c>
      <c r="D60" s="1242"/>
      <c r="E60" s="1243"/>
      <c r="F60" s="130">
        <v>56</v>
      </c>
      <c r="G60" s="130">
        <v>71</v>
      </c>
      <c r="H60" s="131">
        <v>86</v>
      </c>
    </row>
    <row r="61" spans="2:8" ht="45.75" customHeight="1" x14ac:dyDescent="0.15">
      <c r="B61" s="129"/>
      <c r="C61" s="1241" t="s">
        <v>569</v>
      </c>
      <c r="D61" s="1242"/>
      <c r="E61" s="1243"/>
      <c r="F61" s="130">
        <v>30</v>
      </c>
      <c r="G61" s="130">
        <v>30</v>
      </c>
      <c r="H61" s="131">
        <v>30</v>
      </c>
    </row>
    <row r="62" spans="2:8" ht="45.75" customHeight="1" thickBot="1" x14ac:dyDescent="0.2">
      <c r="B62" s="132"/>
      <c r="C62" s="1244" t="s">
        <v>570</v>
      </c>
      <c r="D62" s="1245"/>
      <c r="E62" s="1246"/>
      <c r="F62" s="133">
        <v>20</v>
      </c>
      <c r="G62" s="133">
        <v>20</v>
      </c>
      <c r="H62" s="134">
        <v>20</v>
      </c>
    </row>
    <row r="63" spans="2:8" ht="52.5" customHeight="1" thickBot="1" x14ac:dyDescent="0.2">
      <c r="B63" s="135"/>
      <c r="C63" s="1247" t="s">
        <v>53</v>
      </c>
      <c r="D63" s="1247"/>
      <c r="E63" s="1248"/>
      <c r="F63" s="136">
        <v>3271</v>
      </c>
      <c r="G63" s="136">
        <v>4055</v>
      </c>
      <c r="H63" s="137">
        <v>4705</v>
      </c>
    </row>
    <row r="64" spans="2:8" x14ac:dyDescent="0.15"/>
  </sheetData>
  <sheetProtection algorithmName="SHA-512" hashValue="w+ixB4NTx6fYQVt/HALbIMQgSkn9OhK/1opXxi1InxFTO5AbE1fdWA98qb0owKZUhMn/RAJOGV4mggDzH0jksg==" saltValue="Yk8yNq5+V2R+oMizx+VaB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593</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594</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55" t="s">
        <v>602</v>
      </c>
      <c r="AO43" s="1256"/>
      <c r="AP43" s="1256"/>
      <c r="AQ43" s="1256"/>
      <c r="AR43" s="1256"/>
      <c r="AS43" s="1256"/>
      <c r="AT43" s="1256"/>
      <c r="AU43" s="1256"/>
      <c r="AV43" s="1256"/>
      <c r="AW43" s="1256"/>
      <c r="AX43" s="1256"/>
      <c r="AY43" s="1256"/>
      <c r="AZ43" s="1256"/>
      <c r="BA43" s="1256"/>
      <c r="BB43" s="1256"/>
      <c r="BC43" s="1256"/>
      <c r="BD43" s="1256"/>
      <c r="BE43" s="1256"/>
      <c r="BF43" s="1256"/>
      <c r="BG43" s="1256"/>
      <c r="BH43" s="1256"/>
      <c r="BI43" s="1256"/>
      <c r="BJ43" s="1256"/>
      <c r="BK43" s="1256"/>
      <c r="BL43" s="1256"/>
      <c r="BM43" s="1256"/>
      <c r="BN43" s="1256"/>
      <c r="BO43" s="1256"/>
      <c r="BP43" s="1256"/>
      <c r="BQ43" s="1256"/>
      <c r="BR43" s="1256"/>
      <c r="BS43" s="1256"/>
      <c r="BT43" s="1256"/>
      <c r="BU43" s="1256"/>
      <c r="BV43" s="1256"/>
      <c r="BW43" s="1256"/>
      <c r="BX43" s="1256"/>
      <c r="BY43" s="1256"/>
      <c r="BZ43" s="1256"/>
      <c r="CA43" s="1256"/>
      <c r="CB43" s="1256"/>
      <c r="CC43" s="1256"/>
      <c r="CD43" s="1256"/>
      <c r="CE43" s="1256"/>
      <c r="CF43" s="1256"/>
      <c r="CG43" s="1256"/>
      <c r="CH43" s="1256"/>
      <c r="CI43" s="1256"/>
      <c r="CJ43" s="1256"/>
      <c r="CK43" s="1256"/>
      <c r="CL43" s="1256"/>
      <c r="CM43" s="1256"/>
      <c r="CN43" s="1256"/>
      <c r="CO43" s="1256"/>
      <c r="CP43" s="1256"/>
      <c r="CQ43" s="1256"/>
      <c r="CR43" s="1256"/>
      <c r="CS43" s="1256"/>
      <c r="CT43" s="1256"/>
      <c r="CU43" s="1256"/>
      <c r="CV43" s="1256"/>
      <c r="CW43" s="1256"/>
      <c r="CX43" s="1256"/>
      <c r="CY43" s="1256"/>
      <c r="CZ43" s="1256"/>
      <c r="DA43" s="1256"/>
      <c r="DB43" s="1256"/>
      <c r="DC43" s="1257"/>
    </row>
    <row r="44" spans="2:109" x14ac:dyDescent="0.15">
      <c r="B44" s="372"/>
      <c r="AN44" s="1258"/>
      <c r="AO44" s="1259"/>
      <c r="AP44" s="1259"/>
      <c r="AQ44" s="1259"/>
      <c r="AR44" s="1259"/>
      <c r="AS44" s="1259"/>
      <c r="AT44" s="1259"/>
      <c r="AU44" s="1259"/>
      <c r="AV44" s="1259"/>
      <c r="AW44" s="1259"/>
      <c r="AX44" s="1259"/>
      <c r="AY44" s="1259"/>
      <c r="AZ44" s="1259"/>
      <c r="BA44" s="1259"/>
      <c r="BB44" s="1259"/>
      <c r="BC44" s="1259"/>
      <c r="BD44" s="1259"/>
      <c r="BE44" s="1259"/>
      <c r="BF44" s="1259"/>
      <c r="BG44" s="1259"/>
      <c r="BH44" s="1259"/>
      <c r="BI44" s="1259"/>
      <c r="BJ44" s="1259"/>
      <c r="BK44" s="1259"/>
      <c r="BL44" s="1259"/>
      <c r="BM44" s="1259"/>
      <c r="BN44" s="1259"/>
      <c r="BO44" s="1259"/>
      <c r="BP44" s="1259"/>
      <c r="BQ44" s="1259"/>
      <c r="BR44" s="1259"/>
      <c r="BS44" s="1259"/>
      <c r="BT44" s="1259"/>
      <c r="BU44" s="1259"/>
      <c r="BV44" s="1259"/>
      <c r="BW44" s="1259"/>
      <c r="BX44" s="1259"/>
      <c r="BY44" s="1259"/>
      <c r="BZ44" s="1259"/>
      <c r="CA44" s="1259"/>
      <c r="CB44" s="1259"/>
      <c r="CC44" s="1259"/>
      <c r="CD44" s="1259"/>
      <c r="CE44" s="1259"/>
      <c r="CF44" s="1259"/>
      <c r="CG44" s="1259"/>
      <c r="CH44" s="1259"/>
      <c r="CI44" s="1259"/>
      <c r="CJ44" s="1259"/>
      <c r="CK44" s="1259"/>
      <c r="CL44" s="1259"/>
      <c r="CM44" s="1259"/>
      <c r="CN44" s="1259"/>
      <c r="CO44" s="1259"/>
      <c r="CP44" s="1259"/>
      <c r="CQ44" s="1259"/>
      <c r="CR44" s="1259"/>
      <c r="CS44" s="1259"/>
      <c r="CT44" s="1259"/>
      <c r="CU44" s="1259"/>
      <c r="CV44" s="1259"/>
      <c r="CW44" s="1259"/>
      <c r="CX44" s="1259"/>
      <c r="CY44" s="1259"/>
      <c r="CZ44" s="1259"/>
      <c r="DA44" s="1259"/>
      <c r="DB44" s="1259"/>
      <c r="DC44" s="1260"/>
    </row>
    <row r="45" spans="2:109" x14ac:dyDescent="0.15">
      <c r="B45" s="372"/>
      <c r="AN45" s="1258"/>
      <c r="AO45" s="1259"/>
      <c r="AP45" s="1259"/>
      <c r="AQ45" s="1259"/>
      <c r="AR45" s="1259"/>
      <c r="AS45" s="1259"/>
      <c r="AT45" s="1259"/>
      <c r="AU45" s="1259"/>
      <c r="AV45" s="1259"/>
      <c r="AW45" s="1259"/>
      <c r="AX45" s="1259"/>
      <c r="AY45" s="1259"/>
      <c r="AZ45" s="1259"/>
      <c r="BA45" s="1259"/>
      <c r="BB45" s="1259"/>
      <c r="BC45" s="1259"/>
      <c r="BD45" s="1259"/>
      <c r="BE45" s="1259"/>
      <c r="BF45" s="1259"/>
      <c r="BG45" s="1259"/>
      <c r="BH45" s="1259"/>
      <c r="BI45" s="1259"/>
      <c r="BJ45" s="1259"/>
      <c r="BK45" s="1259"/>
      <c r="BL45" s="1259"/>
      <c r="BM45" s="1259"/>
      <c r="BN45" s="1259"/>
      <c r="BO45" s="1259"/>
      <c r="BP45" s="1259"/>
      <c r="BQ45" s="1259"/>
      <c r="BR45" s="1259"/>
      <c r="BS45" s="1259"/>
      <c r="BT45" s="1259"/>
      <c r="BU45" s="1259"/>
      <c r="BV45" s="1259"/>
      <c r="BW45" s="1259"/>
      <c r="BX45" s="1259"/>
      <c r="BY45" s="1259"/>
      <c r="BZ45" s="1259"/>
      <c r="CA45" s="1259"/>
      <c r="CB45" s="1259"/>
      <c r="CC45" s="1259"/>
      <c r="CD45" s="1259"/>
      <c r="CE45" s="1259"/>
      <c r="CF45" s="1259"/>
      <c r="CG45" s="1259"/>
      <c r="CH45" s="1259"/>
      <c r="CI45" s="1259"/>
      <c r="CJ45" s="1259"/>
      <c r="CK45" s="1259"/>
      <c r="CL45" s="1259"/>
      <c r="CM45" s="1259"/>
      <c r="CN45" s="1259"/>
      <c r="CO45" s="1259"/>
      <c r="CP45" s="1259"/>
      <c r="CQ45" s="1259"/>
      <c r="CR45" s="1259"/>
      <c r="CS45" s="1259"/>
      <c r="CT45" s="1259"/>
      <c r="CU45" s="1259"/>
      <c r="CV45" s="1259"/>
      <c r="CW45" s="1259"/>
      <c r="CX45" s="1259"/>
      <c r="CY45" s="1259"/>
      <c r="CZ45" s="1259"/>
      <c r="DA45" s="1259"/>
      <c r="DB45" s="1259"/>
      <c r="DC45" s="1260"/>
    </row>
    <row r="46" spans="2:109" x14ac:dyDescent="0.15">
      <c r="B46" s="372"/>
      <c r="AN46" s="1258"/>
      <c r="AO46" s="1259"/>
      <c r="AP46" s="1259"/>
      <c r="AQ46" s="1259"/>
      <c r="AR46" s="1259"/>
      <c r="AS46" s="1259"/>
      <c r="AT46" s="1259"/>
      <c r="AU46" s="1259"/>
      <c r="AV46" s="1259"/>
      <c r="AW46" s="1259"/>
      <c r="AX46" s="1259"/>
      <c r="AY46" s="1259"/>
      <c r="AZ46" s="1259"/>
      <c r="BA46" s="1259"/>
      <c r="BB46" s="1259"/>
      <c r="BC46" s="1259"/>
      <c r="BD46" s="1259"/>
      <c r="BE46" s="1259"/>
      <c r="BF46" s="1259"/>
      <c r="BG46" s="1259"/>
      <c r="BH46" s="1259"/>
      <c r="BI46" s="1259"/>
      <c r="BJ46" s="1259"/>
      <c r="BK46" s="1259"/>
      <c r="BL46" s="1259"/>
      <c r="BM46" s="1259"/>
      <c r="BN46" s="1259"/>
      <c r="BO46" s="1259"/>
      <c r="BP46" s="1259"/>
      <c r="BQ46" s="1259"/>
      <c r="BR46" s="1259"/>
      <c r="BS46" s="1259"/>
      <c r="BT46" s="1259"/>
      <c r="BU46" s="1259"/>
      <c r="BV46" s="1259"/>
      <c r="BW46" s="1259"/>
      <c r="BX46" s="1259"/>
      <c r="BY46" s="1259"/>
      <c r="BZ46" s="1259"/>
      <c r="CA46" s="1259"/>
      <c r="CB46" s="1259"/>
      <c r="CC46" s="1259"/>
      <c r="CD46" s="1259"/>
      <c r="CE46" s="1259"/>
      <c r="CF46" s="1259"/>
      <c r="CG46" s="1259"/>
      <c r="CH46" s="1259"/>
      <c r="CI46" s="1259"/>
      <c r="CJ46" s="1259"/>
      <c r="CK46" s="1259"/>
      <c r="CL46" s="1259"/>
      <c r="CM46" s="1259"/>
      <c r="CN46" s="1259"/>
      <c r="CO46" s="1259"/>
      <c r="CP46" s="1259"/>
      <c r="CQ46" s="1259"/>
      <c r="CR46" s="1259"/>
      <c r="CS46" s="1259"/>
      <c r="CT46" s="1259"/>
      <c r="CU46" s="1259"/>
      <c r="CV46" s="1259"/>
      <c r="CW46" s="1259"/>
      <c r="CX46" s="1259"/>
      <c r="CY46" s="1259"/>
      <c r="CZ46" s="1259"/>
      <c r="DA46" s="1259"/>
      <c r="DB46" s="1259"/>
      <c r="DC46" s="1260"/>
    </row>
    <row r="47" spans="2:109" x14ac:dyDescent="0.15">
      <c r="B47" s="372"/>
      <c r="AN47" s="1261"/>
      <c r="AO47" s="1262"/>
      <c r="AP47" s="1262"/>
      <c r="AQ47" s="1262"/>
      <c r="AR47" s="1262"/>
      <c r="AS47" s="1262"/>
      <c r="AT47" s="1262"/>
      <c r="AU47" s="1262"/>
      <c r="AV47" s="1262"/>
      <c r="AW47" s="1262"/>
      <c r="AX47" s="1262"/>
      <c r="AY47" s="1262"/>
      <c r="AZ47" s="1262"/>
      <c r="BA47" s="1262"/>
      <c r="BB47" s="1262"/>
      <c r="BC47" s="1262"/>
      <c r="BD47" s="1262"/>
      <c r="BE47" s="1262"/>
      <c r="BF47" s="1262"/>
      <c r="BG47" s="1262"/>
      <c r="BH47" s="1262"/>
      <c r="BI47" s="1262"/>
      <c r="BJ47" s="1262"/>
      <c r="BK47" s="1262"/>
      <c r="BL47" s="1262"/>
      <c r="BM47" s="1262"/>
      <c r="BN47" s="1262"/>
      <c r="BO47" s="1262"/>
      <c r="BP47" s="1262"/>
      <c r="BQ47" s="1262"/>
      <c r="BR47" s="1262"/>
      <c r="BS47" s="1262"/>
      <c r="BT47" s="1262"/>
      <c r="BU47" s="1262"/>
      <c r="BV47" s="1262"/>
      <c r="BW47" s="1262"/>
      <c r="BX47" s="1262"/>
      <c r="BY47" s="1262"/>
      <c r="BZ47" s="1262"/>
      <c r="CA47" s="1262"/>
      <c r="CB47" s="1262"/>
      <c r="CC47" s="1262"/>
      <c r="CD47" s="1262"/>
      <c r="CE47" s="1262"/>
      <c r="CF47" s="1262"/>
      <c r="CG47" s="1262"/>
      <c r="CH47" s="1262"/>
      <c r="CI47" s="1262"/>
      <c r="CJ47" s="1262"/>
      <c r="CK47" s="1262"/>
      <c r="CL47" s="1262"/>
      <c r="CM47" s="1262"/>
      <c r="CN47" s="1262"/>
      <c r="CO47" s="1262"/>
      <c r="CP47" s="1262"/>
      <c r="CQ47" s="1262"/>
      <c r="CR47" s="1262"/>
      <c r="CS47" s="1262"/>
      <c r="CT47" s="1262"/>
      <c r="CU47" s="1262"/>
      <c r="CV47" s="1262"/>
      <c r="CW47" s="1262"/>
      <c r="CX47" s="1262"/>
      <c r="CY47" s="1262"/>
      <c r="CZ47" s="1262"/>
      <c r="DA47" s="1262"/>
      <c r="DB47" s="1262"/>
      <c r="DC47" s="1263"/>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595</v>
      </c>
    </row>
    <row r="50" spans="1:109" x14ac:dyDescent="0.15">
      <c r="B50" s="372"/>
      <c r="G50" s="1264"/>
      <c r="H50" s="1264"/>
      <c r="I50" s="1264"/>
      <c r="J50" s="1264"/>
      <c r="K50" s="382"/>
      <c r="L50" s="382"/>
      <c r="M50" s="383"/>
      <c r="N50" s="383"/>
      <c r="AN50" s="1265"/>
      <c r="AO50" s="1266"/>
      <c r="AP50" s="1266"/>
      <c r="AQ50" s="1266"/>
      <c r="AR50" s="1266"/>
      <c r="AS50" s="1266"/>
      <c r="AT50" s="1266"/>
      <c r="AU50" s="1266"/>
      <c r="AV50" s="1266"/>
      <c r="AW50" s="1266"/>
      <c r="AX50" s="1266"/>
      <c r="AY50" s="1266"/>
      <c r="AZ50" s="1266"/>
      <c r="BA50" s="1266"/>
      <c r="BB50" s="1266"/>
      <c r="BC50" s="1266"/>
      <c r="BD50" s="1266"/>
      <c r="BE50" s="1266"/>
      <c r="BF50" s="1266"/>
      <c r="BG50" s="1266"/>
      <c r="BH50" s="1266"/>
      <c r="BI50" s="1266"/>
      <c r="BJ50" s="1266"/>
      <c r="BK50" s="1266"/>
      <c r="BL50" s="1266"/>
      <c r="BM50" s="1266"/>
      <c r="BN50" s="1266"/>
      <c r="BO50" s="1267"/>
      <c r="BP50" s="1268" t="s">
        <v>546</v>
      </c>
      <c r="BQ50" s="1268"/>
      <c r="BR50" s="1268"/>
      <c r="BS50" s="1268"/>
      <c r="BT50" s="1268"/>
      <c r="BU50" s="1268"/>
      <c r="BV50" s="1268"/>
      <c r="BW50" s="1268"/>
      <c r="BX50" s="1268" t="s">
        <v>547</v>
      </c>
      <c r="BY50" s="1268"/>
      <c r="BZ50" s="1268"/>
      <c r="CA50" s="1268"/>
      <c r="CB50" s="1268"/>
      <c r="CC50" s="1268"/>
      <c r="CD50" s="1268"/>
      <c r="CE50" s="1268"/>
      <c r="CF50" s="1268" t="s">
        <v>548</v>
      </c>
      <c r="CG50" s="1268"/>
      <c r="CH50" s="1268"/>
      <c r="CI50" s="1268"/>
      <c r="CJ50" s="1268"/>
      <c r="CK50" s="1268"/>
      <c r="CL50" s="1268"/>
      <c r="CM50" s="1268"/>
      <c r="CN50" s="1268" t="s">
        <v>549</v>
      </c>
      <c r="CO50" s="1268"/>
      <c r="CP50" s="1268"/>
      <c r="CQ50" s="1268"/>
      <c r="CR50" s="1268"/>
      <c r="CS50" s="1268"/>
      <c r="CT50" s="1268"/>
      <c r="CU50" s="1268"/>
      <c r="CV50" s="1268" t="s">
        <v>550</v>
      </c>
      <c r="CW50" s="1268"/>
      <c r="CX50" s="1268"/>
      <c r="CY50" s="1268"/>
      <c r="CZ50" s="1268"/>
      <c r="DA50" s="1268"/>
      <c r="DB50" s="1268"/>
      <c r="DC50" s="1268"/>
    </row>
    <row r="51" spans="1:109" ht="13.5" customHeight="1" x14ac:dyDescent="0.15">
      <c r="B51" s="372"/>
      <c r="G51" s="1274"/>
      <c r="H51" s="1274"/>
      <c r="I51" s="1272"/>
      <c r="J51" s="1272"/>
      <c r="K51" s="1270"/>
      <c r="L51" s="1270"/>
      <c r="M51" s="1270"/>
      <c r="N51" s="1270"/>
      <c r="AM51" s="381"/>
      <c r="AN51" s="1271" t="s">
        <v>596</v>
      </c>
      <c r="AO51" s="1271"/>
      <c r="AP51" s="1271"/>
      <c r="AQ51" s="1271"/>
      <c r="AR51" s="1271"/>
      <c r="AS51" s="1271"/>
      <c r="AT51" s="1271"/>
      <c r="AU51" s="1271"/>
      <c r="AV51" s="1271"/>
      <c r="AW51" s="1271"/>
      <c r="AX51" s="1271"/>
      <c r="AY51" s="1271"/>
      <c r="AZ51" s="1271"/>
      <c r="BA51" s="1271"/>
      <c r="BB51" s="1271" t="s">
        <v>597</v>
      </c>
      <c r="BC51" s="1271"/>
      <c r="BD51" s="1271"/>
      <c r="BE51" s="1271"/>
      <c r="BF51" s="1271"/>
      <c r="BG51" s="1271"/>
      <c r="BH51" s="1271"/>
      <c r="BI51" s="1271"/>
      <c r="BJ51" s="1271"/>
      <c r="BK51" s="1271"/>
      <c r="BL51" s="1271"/>
      <c r="BM51" s="1271"/>
      <c r="BN51" s="1271"/>
      <c r="BO51" s="1271"/>
      <c r="BP51" s="1269">
        <v>2.6</v>
      </c>
      <c r="BQ51" s="1269"/>
      <c r="BR51" s="1269"/>
      <c r="BS51" s="1269"/>
      <c r="BT51" s="1269"/>
      <c r="BU51" s="1269"/>
      <c r="BV51" s="1269"/>
      <c r="BW51" s="1269"/>
      <c r="BX51" s="1269">
        <v>74.400000000000006</v>
      </c>
      <c r="BY51" s="1269"/>
      <c r="BZ51" s="1269"/>
      <c r="CA51" s="1269"/>
      <c r="CB51" s="1269"/>
      <c r="CC51" s="1269"/>
      <c r="CD51" s="1269"/>
      <c r="CE51" s="1269"/>
      <c r="CF51" s="1269">
        <v>70.099999999999994</v>
      </c>
      <c r="CG51" s="1269"/>
      <c r="CH51" s="1269"/>
      <c r="CI51" s="1269"/>
      <c r="CJ51" s="1269"/>
      <c r="CK51" s="1269"/>
      <c r="CL51" s="1269"/>
      <c r="CM51" s="1269"/>
      <c r="CN51" s="1269"/>
      <c r="CO51" s="1269"/>
      <c r="CP51" s="1269"/>
      <c r="CQ51" s="1269"/>
      <c r="CR51" s="1269"/>
      <c r="CS51" s="1269"/>
      <c r="CT51" s="1269"/>
      <c r="CU51" s="1269"/>
      <c r="CV51" s="1269"/>
      <c r="CW51" s="1269"/>
      <c r="CX51" s="1269"/>
      <c r="CY51" s="1269"/>
      <c r="CZ51" s="1269"/>
      <c r="DA51" s="1269"/>
      <c r="DB51" s="1269"/>
      <c r="DC51" s="1269"/>
    </row>
    <row r="52" spans="1:109" x14ac:dyDescent="0.15">
      <c r="B52" s="372"/>
      <c r="G52" s="1274"/>
      <c r="H52" s="1274"/>
      <c r="I52" s="1272"/>
      <c r="J52" s="1272"/>
      <c r="K52" s="1270"/>
      <c r="L52" s="1270"/>
      <c r="M52" s="1270"/>
      <c r="N52" s="1270"/>
      <c r="AM52" s="381"/>
      <c r="AN52" s="1271"/>
      <c r="AO52" s="1271"/>
      <c r="AP52" s="1271"/>
      <c r="AQ52" s="1271"/>
      <c r="AR52" s="1271"/>
      <c r="AS52" s="1271"/>
      <c r="AT52" s="1271"/>
      <c r="AU52" s="1271"/>
      <c r="AV52" s="1271"/>
      <c r="AW52" s="1271"/>
      <c r="AX52" s="1271"/>
      <c r="AY52" s="1271"/>
      <c r="AZ52" s="1271"/>
      <c r="BA52" s="1271"/>
      <c r="BB52" s="1271"/>
      <c r="BC52" s="1271"/>
      <c r="BD52" s="1271"/>
      <c r="BE52" s="1271"/>
      <c r="BF52" s="1271"/>
      <c r="BG52" s="1271"/>
      <c r="BH52" s="1271"/>
      <c r="BI52" s="1271"/>
      <c r="BJ52" s="1271"/>
      <c r="BK52" s="1271"/>
      <c r="BL52" s="1271"/>
      <c r="BM52" s="1271"/>
      <c r="BN52" s="1271"/>
      <c r="BO52" s="1271"/>
      <c r="BP52" s="1269"/>
      <c r="BQ52" s="1269"/>
      <c r="BR52" s="1269"/>
      <c r="BS52" s="1269"/>
      <c r="BT52" s="1269"/>
      <c r="BU52" s="1269"/>
      <c r="BV52" s="1269"/>
      <c r="BW52" s="1269"/>
      <c r="BX52" s="1269"/>
      <c r="BY52" s="1269"/>
      <c r="BZ52" s="1269"/>
      <c r="CA52" s="1269"/>
      <c r="CB52" s="1269"/>
      <c r="CC52" s="1269"/>
      <c r="CD52" s="1269"/>
      <c r="CE52" s="1269"/>
      <c r="CF52" s="1269"/>
      <c r="CG52" s="1269"/>
      <c r="CH52" s="1269"/>
      <c r="CI52" s="1269"/>
      <c r="CJ52" s="1269"/>
      <c r="CK52" s="1269"/>
      <c r="CL52" s="1269"/>
      <c r="CM52" s="1269"/>
      <c r="CN52" s="1269"/>
      <c r="CO52" s="1269"/>
      <c r="CP52" s="1269"/>
      <c r="CQ52" s="1269"/>
      <c r="CR52" s="1269"/>
      <c r="CS52" s="1269"/>
      <c r="CT52" s="1269"/>
      <c r="CU52" s="1269"/>
      <c r="CV52" s="1269"/>
      <c r="CW52" s="1269"/>
      <c r="CX52" s="1269"/>
      <c r="CY52" s="1269"/>
      <c r="CZ52" s="1269"/>
      <c r="DA52" s="1269"/>
      <c r="DB52" s="1269"/>
      <c r="DC52" s="1269"/>
    </row>
    <row r="53" spans="1:109" x14ac:dyDescent="0.15">
      <c r="A53" s="380"/>
      <c r="B53" s="372"/>
      <c r="G53" s="1274"/>
      <c r="H53" s="1274"/>
      <c r="I53" s="1264"/>
      <c r="J53" s="1264"/>
      <c r="K53" s="1270"/>
      <c r="L53" s="1270"/>
      <c r="M53" s="1270"/>
      <c r="N53" s="1270"/>
      <c r="AM53" s="381"/>
      <c r="AN53" s="1271"/>
      <c r="AO53" s="1271"/>
      <c r="AP53" s="1271"/>
      <c r="AQ53" s="1271"/>
      <c r="AR53" s="1271"/>
      <c r="AS53" s="1271"/>
      <c r="AT53" s="1271"/>
      <c r="AU53" s="1271"/>
      <c r="AV53" s="1271"/>
      <c r="AW53" s="1271"/>
      <c r="AX53" s="1271"/>
      <c r="AY53" s="1271"/>
      <c r="AZ53" s="1271"/>
      <c r="BA53" s="1271"/>
      <c r="BB53" s="1271" t="s">
        <v>598</v>
      </c>
      <c r="BC53" s="1271"/>
      <c r="BD53" s="1271"/>
      <c r="BE53" s="1271"/>
      <c r="BF53" s="1271"/>
      <c r="BG53" s="1271"/>
      <c r="BH53" s="1271"/>
      <c r="BI53" s="1271"/>
      <c r="BJ53" s="1271"/>
      <c r="BK53" s="1271"/>
      <c r="BL53" s="1271"/>
      <c r="BM53" s="1271"/>
      <c r="BN53" s="1271"/>
      <c r="BO53" s="1271"/>
      <c r="BP53" s="1269">
        <v>63.5</v>
      </c>
      <c r="BQ53" s="1269"/>
      <c r="BR53" s="1269"/>
      <c r="BS53" s="1269"/>
      <c r="BT53" s="1269"/>
      <c r="BU53" s="1269"/>
      <c r="BV53" s="1269"/>
      <c r="BW53" s="1269"/>
      <c r="BX53" s="1269">
        <v>64.2</v>
      </c>
      <c r="BY53" s="1269"/>
      <c r="BZ53" s="1269"/>
      <c r="CA53" s="1269"/>
      <c r="CB53" s="1269"/>
      <c r="CC53" s="1269"/>
      <c r="CD53" s="1269"/>
      <c r="CE53" s="1269"/>
      <c r="CF53" s="1269">
        <v>65.400000000000006</v>
      </c>
      <c r="CG53" s="1269"/>
      <c r="CH53" s="1269"/>
      <c r="CI53" s="1269"/>
      <c r="CJ53" s="1269"/>
      <c r="CK53" s="1269"/>
      <c r="CL53" s="1269"/>
      <c r="CM53" s="1269"/>
      <c r="CN53" s="1269">
        <v>65.400000000000006</v>
      </c>
      <c r="CO53" s="1269"/>
      <c r="CP53" s="1269"/>
      <c r="CQ53" s="1269"/>
      <c r="CR53" s="1269"/>
      <c r="CS53" s="1269"/>
      <c r="CT53" s="1269"/>
      <c r="CU53" s="1269"/>
      <c r="CV53" s="1269">
        <v>44.4</v>
      </c>
      <c r="CW53" s="1269"/>
      <c r="CX53" s="1269"/>
      <c r="CY53" s="1269"/>
      <c r="CZ53" s="1269"/>
      <c r="DA53" s="1269"/>
      <c r="DB53" s="1269"/>
      <c r="DC53" s="1269"/>
    </row>
    <row r="54" spans="1:109" x14ac:dyDescent="0.15">
      <c r="A54" s="380"/>
      <c r="B54" s="372"/>
      <c r="G54" s="1274"/>
      <c r="H54" s="1274"/>
      <c r="I54" s="1264"/>
      <c r="J54" s="1264"/>
      <c r="K54" s="1270"/>
      <c r="L54" s="1270"/>
      <c r="M54" s="1270"/>
      <c r="N54" s="1270"/>
      <c r="AM54" s="381"/>
      <c r="AN54" s="1271"/>
      <c r="AO54" s="1271"/>
      <c r="AP54" s="1271"/>
      <c r="AQ54" s="1271"/>
      <c r="AR54" s="1271"/>
      <c r="AS54" s="1271"/>
      <c r="AT54" s="1271"/>
      <c r="AU54" s="1271"/>
      <c r="AV54" s="1271"/>
      <c r="AW54" s="1271"/>
      <c r="AX54" s="1271"/>
      <c r="AY54" s="1271"/>
      <c r="AZ54" s="1271"/>
      <c r="BA54" s="1271"/>
      <c r="BB54" s="1271"/>
      <c r="BC54" s="1271"/>
      <c r="BD54" s="1271"/>
      <c r="BE54" s="1271"/>
      <c r="BF54" s="1271"/>
      <c r="BG54" s="1271"/>
      <c r="BH54" s="1271"/>
      <c r="BI54" s="1271"/>
      <c r="BJ54" s="1271"/>
      <c r="BK54" s="1271"/>
      <c r="BL54" s="1271"/>
      <c r="BM54" s="1271"/>
      <c r="BN54" s="1271"/>
      <c r="BO54" s="1271"/>
      <c r="BP54" s="1269"/>
      <c r="BQ54" s="1269"/>
      <c r="BR54" s="1269"/>
      <c r="BS54" s="1269"/>
      <c r="BT54" s="1269"/>
      <c r="BU54" s="1269"/>
      <c r="BV54" s="1269"/>
      <c r="BW54" s="1269"/>
      <c r="BX54" s="1269"/>
      <c r="BY54" s="1269"/>
      <c r="BZ54" s="1269"/>
      <c r="CA54" s="1269"/>
      <c r="CB54" s="1269"/>
      <c r="CC54" s="1269"/>
      <c r="CD54" s="1269"/>
      <c r="CE54" s="1269"/>
      <c r="CF54" s="1269"/>
      <c r="CG54" s="1269"/>
      <c r="CH54" s="1269"/>
      <c r="CI54" s="1269"/>
      <c r="CJ54" s="1269"/>
      <c r="CK54" s="1269"/>
      <c r="CL54" s="1269"/>
      <c r="CM54" s="1269"/>
      <c r="CN54" s="1269"/>
      <c r="CO54" s="1269"/>
      <c r="CP54" s="1269"/>
      <c r="CQ54" s="1269"/>
      <c r="CR54" s="1269"/>
      <c r="CS54" s="1269"/>
      <c r="CT54" s="1269"/>
      <c r="CU54" s="1269"/>
      <c r="CV54" s="1269"/>
      <c r="CW54" s="1269"/>
      <c r="CX54" s="1269"/>
      <c r="CY54" s="1269"/>
      <c r="CZ54" s="1269"/>
      <c r="DA54" s="1269"/>
      <c r="DB54" s="1269"/>
      <c r="DC54" s="1269"/>
    </row>
    <row r="55" spans="1:109" x14ac:dyDescent="0.15">
      <c r="A55" s="380"/>
      <c r="B55" s="372"/>
      <c r="G55" s="1264"/>
      <c r="H55" s="1264"/>
      <c r="I55" s="1264"/>
      <c r="J55" s="1264"/>
      <c r="K55" s="1270"/>
      <c r="L55" s="1270"/>
      <c r="M55" s="1270"/>
      <c r="N55" s="1270"/>
      <c r="AN55" s="1268" t="s">
        <v>599</v>
      </c>
      <c r="AO55" s="1268"/>
      <c r="AP55" s="1268"/>
      <c r="AQ55" s="1268"/>
      <c r="AR55" s="1268"/>
      <c r="AS55" s="1268"/>
      <c r="AT55" s="1268"/>
      <c r="AU55" s="1268"/>
      <c r="AV55" s="1268"/>
      <c r="AW55" s="1268"/>
      <c r="AX55" s="1268"/>
      <c r="AY55" s="1268"/>
      <c r="AZ55" s="1268"/>
      <c r="BA55" s="1268"/>
      <c r="BB55" s="1271" t="s">
        <v>597</v>
      </c>
      <c r="BC55" s="1271"/>
      <c r="BD55" s="1271"/>
      <c r="BE55" s="1271"/>
      <c r="BF55" s="1271"/>
      <c r="BG55" s="1271"/>
      <c r="BH55" s="1271"/>
      <c r="BI55" s="1271"/>
      <c r="BJ55" s="1271"/>
      <c r="BK55" s="1271"/>
      <c r="BL55" s="1271"/>
      <c r="BM55" s="1271"/>
      <c r="BN55" s="1271"/>
      <c r="BO55" s="1271"/>
      <c r="BP55" s="1269">
        <v>7.6</v>
      </c>
      <c r="BQ55" s="1269"/>
      <c r="BR55" s="1269"/>
      <c r="BS55" s="1269"/>
      <c r="BT55" s="1269"/>
      <c r="BU55" s="1269"/>
      <c r="BV55" s="1269"/>
      <c r="BW55" s="1269"/>
      <c r="BX55" s="1269">
        <v>3</v>
      </c>
      <c r="BY55" s="1269"/>
      <c r="BZ55" s="1269"/>
      <c r="CA55" s="1269"/>
      <c r="CB55" s="1269"/>
      <c r="CC55" s="1269"/>
      <c r="CD55" s="1269"/>
      <c r="CE55" s="1269"/>
      <c r="CF55" s="1269">
        <v>3.4</v>
      </c>
      <c r="CG55" s="1269"/>
      <c r="CH55" s="1269"/>
      <c r="CI55" s="1269"/>
      <c r="CJ55" s="1269"/>
      <c r="CK55" s="1269"/>
      <c r="CL55" s="1269"/>
      <c r="CM55" s="1269"/>
      <c r="CN55" s="1269">
        <v>0</v>
      </c>
      <c r="CO55" s="1269"/>
      <c r="CP55" s="1269"/>
      <c r="CQ55" s="1269"/>
      <c r="CR55" s="1269"/>
      <c r="CS55" s="1269"/>
      <c r="CT55" s="1269"/>
      <c r="CU55" s="1269"/>
      <c r="CV55" s="1269">
        <v>0</v>
      </c>
      <c r="CW55" s="1269"/>
      <c r="CX55" s="1269"/>
      <c r="CY55" s="1269"/>
      <c r="CZ55" s="1269"/>
      <c r="DA55" s="1269"/>
      <c r="DB55" s="1269"/>
      <c r="DC55" s="1269"/>
    </row>
    <row r="56" spans="1:109" x14ac:dyDescent="0.15">
      <c r="A56" s="380"/>
      <c r="B56" s="372"/>
      <c r="G56" s="1264"/>
      <c r="H56" s="1264"/>
      <c r="I56" s="1264"/>
      <c r="J56" s="1264"/>
      <c r="K56" s="1270"/>
      <c r="L56" s="1270"/>
      <c r="M56" s="1270"/>
      <c r="N56" s="1270"/>
      <c r="AN56" s="1268"/>
      <c r="AO56" s="1268"/>
      <c r="AP56" s="1268"/>
      <c r="AQ56" s="1268"/>
      <c r="AR56" s="1268"/>
      <c r="AS56" s="1268"/>
      <c r="AT56" s="1268"/>
      <c r="AU56" s="1268"/>
      <c r="AV56" s="1268"/>
      <c r="AW56" s="1268"/>
      <c r="AX56" s="1268"/>
      <c r="AY56" s="1268"/>
      <c r="AZ56" s="1268"/>
      <c r="BA56" s="1268"/>
      <c r="BB56" s="1271"/>
      <c r="BC56" s="1271"/>
      <c r="BD56" s="1271"/>
      <c r="BE56" s="1271"/>
      <c r="BF56" s="1271"/>
      <c r="BG56" s="1271"/>
      <c r="BH56" s="1271"/>
      <c r="BI56" s="1271"/>
      <c r="BJ56" s="1271"/>
      <c r="BK56" s="1271"/>
      <c r="BL56" s="1271"/>
      <c r="BM56" s="1271"/>
      <c r="BN56" s="1271"/>
      <c r="BO56" s="1271"/>
      <c r="BP56" s="1269"/>
      <c r="BQ56" s="1269"/>
      <c r="BR56" s="1269"/>
      <c r="BS56" s="1269"/>
      <c r="BT56" s="1269"/>
      <c r="BU56" s="1269"/>
      <c r="BV56" s="1269"/>
      <c r="BW56" s="1269"/>
      <c r="BX56" s="1269"/>
      <c r="BY56" s="1269"/>
      <c r="BZ56" s="1269"/>
      <c r="CA56" s="1269"/>
      <c r="CB56" s="1269"/>
      <c r="CC56" s="1269"/>
      <c r="CD56" s="1269"/>
      <c r="CE56" s="1269"/>
      <c r="CF56" s="1269"/>
      <c r="CG56" s="1269"/>
      <c r="CH56" s="1269"/>
      <c r="CI56" s="1269"/>
      <c r="CJ56" s="1269"/>
      <c r="CK56" s="1269"/>
      <c r="CL56" s="1269"/>
      <c r="CM56" s="1269"/>
      <c r="CN56" s="1269"/>
      <c r="CO56" s="1269"/>
      <c r="CP56" s="1269"/>
      <c r="CQ56" s="1269"/>
      <c r="CR56" s="1269"/>
      <c r="CS56" s="1269"/>
      <c r="CT56" s="1269"/>
      <c r="CU56" s="1269"/>
      <c r="CV56" s="1269"/>
      <c r="CW56" s="1269"/>
      <c r="CX56" s="1269"/>
      <c r="CY56" s="1269"/>
      <c r="CZ56" s="1269"/>
      <c r="DA56" s="1269"/>
      <c r="DB56" s="1269"/>
      <c r="DC56" s="1269"/>
    </row>
    <row r="57" spans="1:109" s="380" customFormat="1" x14ac:dyDescent="0.15">
      <c r="B57" s="384"/>
      <c r="G57" s="1264"/>
      <c r="H57" s="1264"/>
      <c r="I57" s="1273"/>
      <c r="J57" s="1273"/>
      <c r="K57" s="1270"/>
      <c r="L57" s="1270"/>
      <c r="M57" s="1270"/>
      <c r="N57" s="1270"/>
      <c r="AM57" s="366"/>
      <c r="AN57" s="1268"/>
      <c r="AO57" s="1268"/>
      <c r="AP57" s="1268"/>
      <c r="AQ57" s="1268"/>
      <c r="AR57" s="1268"/>
      <c r="AS57" s="1268"/>
      <c r="AT57" s="1268"/>
      <c r="AU57" s="1268"/>
      <c r="AV57" s="1268"/>
      <c r="AW57" s="1268"/>
      <c r="AX57" s="1268"/>
      <c r="AY57" s="1268"/>
      <c r="AZ57" s="1268"/>
      <c r="BA57" s="1268"/>
      <c r="BB57" s="1271" t="s">
        <v>598</v>
      </c>
      <c r="BC57" s="1271"/>
      <c r="BD57" s="1271"/>
      <c r="BE57" s="1271"/>
      <c r="BF57" s="1271"/>
      <c r="BG57" s="1271"/>
      <c r="BH57" s="1271"/>
      <c r="BI57" s="1271"/>
      <c r="BJ57" s="1271"/>
      <c r="BK57" s="1271"/>
      <c r="BL57" s="1271"/>
      <c r="BM57" s="1271"/>
      <c r="BN57" s="1271"/>
      <c r="BO57" s="1271"/>
      <c r="BP57" s="1269">
        <v>63.4</v>
      </c>
      <c r="BQ57" s="1269"/>
      <c r="BR57" s="1269"/>
      <c r="BS57" s="1269"/>
      <c r="BT57" s="1269"/>
      <c r="BU57" s="1269"/>
      <c r="BV57" s="1269"/>
      <c r="BW57" s="1269"/>
      <c r="BX57" s="1269">
        <v>63.3</v>
      </c>
      <c r="BY57" s="1269"/>
      <c r="BZ57" s="1269"/>
      <c r="CA57" s="1269"/>
      <c r="CB57" s="1269"/>
      <c r="CC57" s="1269"/>
      <c r="CD57" s="1269"/>
      <c r="CE57" s="1269"/>
      <c r="CF57" s="1269">
        <v>62.8</v>
      </c>
      <c r="CG57" s="1269"/>
      <c r="CH57" s="1269"/>
      <c r="CI57" s="1269"/>
      <c r="CJ57" s="1269"/>
      <c r="CK57" s="1269"/>
      <c r="CL57" s="1269"/>
      <c r="CM57" s="1269"/>
      <c r="CN57" s="1269">
        <v>62.6</v>
      </c>
      <c r="CO57" s="1269"/>
      <c r="CP57" s="1269"/>
      <c r="CQ57" s="1269"/>
      <c r="CR57" s="1269"/>
      <c r="CS57" s="1269"/>
      <c r="CT57" s="1269"/>
      <c r="CU57" s="1269"/>
      <c r="CV57" s="1269">
        <v>63</v>
      </c>
      <c r="CW57" s="1269"/>
      <c r="CX57" s="1269"/>
      <c r="CY57" s="1269"/>
      <c r="CZ57" s="1269"/>
      <c r="DA57" s="1269"/>
      <c r="DB57" s="1269"/>
      <c r="DC57" s="1269"/>
      <c r="DD57" s="385"/>
      <c r="DE57" s="384"/>
    </row>
    <row r="58" spans="1:109" s="380" customFormat="1" x14ac:dyDescent="0.15">
      <c r="A58" s="366"/>
      <c r="B58" s="384"/>
      <c r="G58" s="1264"/>
      <c r="H58" s="1264"/>
      <c r="I58" s="1273"/>
      <c r="J58" s="1273"/>
      <c r="K58" s="1270"/>
      <c r="L58" s="1270"/>
      <c r="M58" s="1270"/>
      <c r="N58" s="1270"/>
      <c r="AM58" s="366"/>
      <c r="AN58" s="1268"/>
      <c r="AO58" s="1268"/>
      <c r="AP58" s="1268"/>
      <c r="AQ58" s="1268"/>
      <c r="AR58" s="1268"/>
      <c r="AS58" s="1268"/>
      <c r="AT58" s="1268"/>
      <c r="AU58" s="1268"/>
      <c r="AV58" s="1268"/>
      <c r="AW58" s="1268"/>
      <c r="AX58" s="1268"/>
      <c r="AY58" s="1268"/>
      <c r="AZ58" s="1268"/>
      <c r="BA58" s="1268"/>
      <c r="BB58" s="1271"/>
      <c r="BC58" s="1271"/>
      <c r="BD58" s="1271"/>
      <c r="BE58" s="1271"/>
      <c r="BF58" s="1271"/>
      <c r="BG58" s="1271"/>
      <c r="BH58" s="1271"/>
      <c r="BI58" s="1271"/>
      <c r="BJ58" s="1271"/>
      <c r="BK58" s="1271"/>
      <c r="BL58" s="1271"/>
      <c r="BM58" s="1271"/>
      <c r="BN58" s="1271"/>
      <c r="BO58" s="1271"/>
      <c r="BP58" s="1269"/>
      <c r="BQ58" s="1269"/>
      <c r="BR58" s="1269"/>
      <c r="BS58" s="1269"/>
      <c r="BT58" s="1269"/>
      <c r="BU58" s="1269"/>
      <c r="BV58" s="1269"/>
      <c r="BW58" s="1269"/>
      <c r="BX58" s="1269"/>
      <c r="BY58" s="1269"/>
      <c r="BZ58" s="1269"/>
      <c r="CA58" s="1269"/>
      <c r="CB58" s="1269"/>
      <c r="CC58" s="1269"/>
      <c r="CD58" s="1269"/>
      <c r="CE58" s="1269"/>
      <c r="CF58" s="1269"/>
      <c r="CG58" s="1269"/>
      <c r="CH58" s="1269"/>
      <c r="CI58" s="1269"/>
      <c r="CJ58" s="1269"/>
      <c r="CK58" s="1269"/>
      <c r="CL58" s="1269"/>
      <c r="CM58" s="1269"/>
      <c r="CN58" s="1269"/>
      <c r="CO58" s="1269"/>
      <c r="CP58" s="1269"/>
      <c r="CQ58" s="1269"/>
      <c r="CR58" s="1269"/>
      <c r="CS58" s="1269"/>
      <c r="CT58" s="1269"/>
      <c r="CU58" s="1269"/>
      <c r="CV58" s="1269"/>
      <c r="CW58" s="1269"/>
      <c r="CX58" s="1269"/>
      <c r="CY58" s="1269"/>
      <c r="CZ58" s="1269"/>
      <c r="DA58" s="1269"/>
      <c r="DB58" s="1269"/>
      <c r="DC58" s="1269"/>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600</v>
      </c>
    </row>
    <row r="64" spans="1:109" x14ac:dyDescent="0.15">
      <c r="B64" s="372"/>
      <c r="G64" s="379"/>
      <c r="I64" s="392"/>
      <c r="J64" s="392"/>
      <c r="K64" s="392"/>
      <c r="L64" s="392"/>
      <c r="M64" s="392"/>
      <c r="N64" s="393"/>
      <c r="AM64" s="379"/>
      <c r="AN64" s="379" t="s">
        <v>594</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55" t="s">
        <v>603</v>
      </c>
      <c r="AO65" s="1256"/>
      <c r="AP65" s="1256"/>
      <c r="AQ65" s="1256"/>
      <c r="AR65" s="1256"/>
      <c r="AS65" s="1256"/>
      <c r="AT65" s="1256"/>
      <c r="AU65" s="1256"/>
      <c r="AV65" s="1256"/>
      <c r="AW65" s="1256"/>
      <c r="AX65" s="1256"/>
      <c r="AY65" s="1256"/>
      <c r="AZ65" s="1256"/>
      <c r="BA65" s="1256"/>
      <c r="BB65" s="1256"/>
      <c r="BC65" s="1256"/>
      <c r="BD65" s="1256"/>
      <c r="BE65" s="1256"/>
      <c r="BF65" s="1256"/>
      <c r="BG65" s="1256"/>
      <c r="BH65" s="1256"/>
      <c r="BI65" s="1256"/>
      <c r="BJ65" s="1256"/>
      <c r="BK65" s="1256"/>
      <c r="BL65" s="1256"/>
      <c r="BM65" s="1256"/>
      <c r="BN65" s="1256"/>
      <c r="BO65" s="1256"/>
      <c r="BP65" s="1256"/>
      <c r="BQ65" s="1256"/>
      <c r="BR65" s="1256"/>
      <c r="BS65" s="1256"/>
      <c r="BT65" s="1256"/>
      <c r="BU65" s="1256"/>
      <c r="BV65" s="1256"/>
      <c r="BW65" s="1256"/>
      <c r="BX65" s="1256"/>
      <c r="BY65" s="1256"/>
      <c r="BZ65" s="1256"/>
      <c r="CA65" s="1256"/>
      <c r="CB65" s="1256"/>
      <c r="CC65" s="1256"/>
      <c r="CD65" s="1256"/>
      <c r="CE65" s="1256"/>
      <c r="CF65" s="1256"/>
      <c r="CG65" s="1256"/>
      <c r="CH65" s="1256"/>
      <c r="CI65" s="1256"/>
      <c r="CJ65" s="1256"/>
      <c r="CK65" s="1256"/>
      <c r="CL65" s="1256"/>
      <c r="CM65" s="1256"/>
      <c r="CN65" s="1256"/>
      <c r="CO65" s="1256"/>
      <c r="CP65" s="1256"/>
      <c r="CQ65" s="1256"/>
      <c r="CR65" s="1256"/>
      <c r="CS65" s="1256"/>
      <c r="CT65" s="1256"/>
      <c r="CU65" s="1256"/>
      <c r="CV65" s="1256"/>
      <c r="CW65" s="1256"/>
      <c r="CX65" s="1256"/>
      <c r="CY65" s="1256"/>
      <c r="CZ65" s="1256"/>
      <c r="DA65" s="1256"/>
      <c r="DB65" s="1256"/>
      <c r="DC65" s="1257"/>
    </row>
    <row r="66" spans="2:107" x14ac:dyDescent="0.15">
      <c r="B66" s="372"/>
      <c r="AN66" s="1258"/>
      <c r="AO66" s="1259"/>
      <c r="AP66" s="1259"/>
      <c r="AQ66" s="1259"/>
      <c r="AR66" s="1259"/>
      <c r="AS66" s="1259"/>
      <c r="AT66" s="1259"/>
      <c r="AU66" s="1259"/>
      <c r="AV66" s="1259"/>
      <c r="AW66" s="1259"/>
      <c r="AX66" s="1259"/>
      <c r="AY66" s="1259"/>
      <c r="AZ66" s="1259"/>
      <c r="BA66" s="1259"/>
      <c r="BB66" s="1259"/>
      <c r="BC66" s="1259"/>
      <c r="BD66" s="1259"/>
      <c r="BE66" s="1259"/>
      <c r="BF66" s="1259"/>
      <c r="BG66" s="1259"/>
      <c r="BH66" s="1259"/>
      <c r="BI66" s="1259"/>
      <c r="BJ66" s="1259"/>
      <c r="BK66" s="1259"/>
      <c r="BL66" s="1259"/>
      <c r="BM66" s="1259"/>
      <c r="BN66" s="1259"/>
      <c r="BO66" s="1259"/>
      <c r="BP66" s="1259"/>
      <c r="BQ66" s="1259"/>
      <c r="BR66" s="1259"/>
      <c r="BS66" s="1259"/>
      <c r="BT66" s="1259"/>
      <c r="BU66" s="1259"/>
      <c r="BV66" s="1259"/>
      <c r="BW66" s="1259"/>
      <c r="BX66" s="1259"/>
      <c r="BY66" s="1259"/>
      <c r="BZ66" s="1259"/>
      <c r="CA66" s="1259"/>
      <c r="CB66" s="1259"/>
      <c r="CC66" s="1259"/>
      <c r="CD66" s="1259"/>
      <c r="CE66" s="1259"/>
      <c r="CF66" s="1259"/>
      <c r="CG66" s="1259"/>
      <c r="CH66" s="1259"/>
      <c r="CI66" s="1259"/>
      <c r="CJ66" s="1259"/>
      <c r="CK66" s="1259"/>
      <c r="CL66" s="1259"/>
      <c r="CM66" s="1259"/>
      <c r="CN66" s="1259"/>
      <c r="CO66" s="1259"/>
      <c r="CP66" s="1259"/>
      <c r="CQ66" s="1259"/>
      <c r="CR66" s="1259"/>
      <c r="CS66" s="1259"/>
      <c r="CT66" s="1259"/>
      <c r="CU66" s="1259"/>
      <c r="CV66" s="1259"/>
      <c r="CW66" s="1259"/>
      <c r="CX66" s="1259"/>
      <c r="CY66" s="1259"/>
      <c r="CZ66" s="1259"/>
      <c r="DA66" s="1259"/>
      <c r="DB66" s="1259"/>
      <c r="DC66" s="1260"/>
    </row>
    <row r="67" spans="2:107" x14ac:dyDescent="0.15">
      <c r="B67" s="372"/>
      <c r="AN67" s="1258"/>
      <c r="AO67" s="1259"/>
      <c r="AP67" s="1259"/>
      <c r="AQ67" s="1259"/>
      <c r="AR67" s="1259"/>
      <c r="AS67" s="1259"/>
      <c r="AT67" s="1259"/>
      <c r="AU67" s="1259"/>
      <c r="AV67" s="1259"/>
      <c r="AW67" s="1259"/>
      <c r="AX67" s="1259"/>
      <c r="AY67" s="1259"/>
      <c r="AZ67" s="1259"/>
      <c r="BA67" s="1259"/>
      <c r="BB67" s="1259"/>
      <c r="BC67" s="1259"/>
      <c r="BD67" s="1259"/>
      <c r="BE67" s="1259"/>
      <c r="BF67" s="1259"/>
      <c r="BG67" s="1259"/>
      <c r="BH67" s="1259"/>
      <c r="BI67" s="1259"/>
      <c r="BJ67" s="1259"/>
      <c r="BK67" s="1259"/>
      <c r="BL67" s="1259"/>
      <c r="BM67" s="1259"/>
      <c r="BN67" s="1259"/>
      <c r="BO67" s="1259"/>
      <c r="BP67" s="1259"/>
      <c r="BQ67" s="1259"/>
      <c r="BR67" s="1259"/>
      <c r="BS67" s="1259"/>
      <c r="BT67" s="1259"/>
      <c r="BU67" s="1259"/>
      <c r="BV67" s="1259"/>
      <c r="BW67" s="1259"/>
      <c r="BX67" s="1259"/>
      <c r="BY67" s="1259"/>
      <c r="BZ67" s="1259"/>
      <c r="CA67" s="1259"/>
      <c r="CB67" s="1259"/>
      <c r="CC67" s="1259"/>
      <c r="CD67" s="1259"/>
      <c r="CE67" s="1259"/>
      <c r="CF67" s="1259"/>
      <c r="CG67" s="1259"/>
      <c r="CH67" s="1259"/>
      <c r="CI67" s="1259"/>
      <c r="CJ67" s="1259"/>
      <c r="CK67" s="1259"/>
      <c r="CL67" s="1259"/>
      <c r="CM67" s="1259"/>
      <c r="CN67" s="1259"/>
      <c r="CO67" s="1259"/>
      <c r="CP67" s="1259"/>
      <c r="CQ67" s="1259"/>
      <c r="CR67" s="1259"/>
      <c r="CS67" s="1259"/>
      <c r="CT67" s="1259"/>
      <c r="CU67" s="1259"/>
      <c r="CV67" s="1259"/>
      <c r="CW67" s="1259"/>
      <c r="CX67" s="1259"/>
      <c r="CY67" s="1259"/>
      <c r="CZ67" s="1259"/>
      <c r="DA67" s="1259"/>
      <c r="DB67" s="1259"/>
      <c r="DC67" s="1260"/>
    </row>
    <row r="68" spans="2:107" x14ac:dyDescent="0.15">
      <c r="B68" s="372"/>
      <c r="AN68" s="1258"/>
      <c r="AO68" s="1259"/>
      <c r="AP68" s="1259"/>
      <c r="AQ68" s="1259"/>
      <c r="AR68" s="1259"/>
      <c r="AS68" s="1259"/>
      <c r="AT68" s="1259"/>
      <c r="AU68" s="1259"/>
      <c r="AV68" s="1259"/>
      <c r="AW68" s="1259"/>
      <c r="AX68" s="1259"/>
      <c r="AY68" s="1259"/>
      <c r="AZ68" s="1259"/>
      <c r="BA68" s="1259"/>
      <c r="BB68" s="1259"/>
      <c r="BC68" s="1259"/>
      <c r="BD68" s="1259"/>
      <c r="BE68" s="1259"/>
      <c r="BF68" s="1259"/>
      <c r="BG68" s="1259"/>
      <c r="BH68" s="1259"/>
      <c r="BI68" s="1259"/>
      <c r="BJ68" s="1259"/>
      <c r="BK68" s="1259"/>
      <c r="BL68" s="1259"/>
      <c r="BM68" s="1259"/>
      <c r="BN68" s="1259"/>
      <c r="BO68" s="1259"/>
      <c r="BP68" s="1259"/>
      <c r="BQ68" s="1259"/>
      <c r="BR68" s="1259"/>
      <c r="BS68" s="1259"/>
      <c r="BT68" s="1259"/>
      <c r="BU68" s="1259"/>
      <c r="BV68" s="1259"/>
      <c r="BW68" s="1259"/>
      <c r="BX68" s="1259"/>
      <c r="BY68" s="1259"/>
      <c r="BZ68" s="1259"/>
      <c r="CA68" s="1259"/>
      <c r="CB68" s="1259"/>
      <c r="CC68" s="1259"/>
      <c r="CD68" s="1259"/>
      <c r="CE68" s="1259"/>
      <c r="CF68" s="1259"/>
      <c r="CG68" s="1259"/>
      <c r="CH68" s="1259"/>
      <c r="CI68" s="1259"/>
      <c r="CJ68" s="1259"/>
      <c r="CK68" s="1259"/>
      <c r="CL68" s="1259"/>
      <c r="CM68" s="1259"/>
      <c r="CN68" s="1259"/>
      <c r="CO68" s="1259"/>
      <c r="CP68" s="1259"/>
      <c r="CQ68" s="1259"/>
      <c r="CR68" s="1259"/>
      <c r="CS68" s="1259"/>
      <c r="CT68" s="1259"/>
      <c r="CU68" s="1259"/>
      <c r="CV68" s="1259"/>
      <c r="CW68" s="1259"/>
      <c r="CX68" s="1259"/>
      <c r="CY68" s="1259"/>
      <c r="CZ68" s="1259"/>
      <c r="DA68" s="1259"/>
      <c r="DB68" s="1259"/>
      <c r="DC68" s="1260"/>
    </row>
    <row r="69" spans="2:107" x14ac:dyDescent="0.15">
      <c r="B69" s="372"/>
      <c r="AN69" s="1261"/>
      <c r="AO69" s="1262"/>
      <c r="AP69" s="1262"/>
      <c r="AQ69" s="1262"/>
      <c r="AR69" s="1262"/>
      <c r="AS69" s="1262"/>
      <c r="AT69" s="1262"/>
      <c r="AU69" s="1262"/>
      <c r="AV69" s="1262"/>
      <c r="AW69" s="1262"/>
      <c r="AX69" s="1262"/>
      <c r="AY69" s="1262"/>
      <c r="AZ69" s="1262"/>
      <c r="BA69" s="1262"/>
      <c r="BB69" s="1262"/>
      <c r="BC69" s="1262"/>
      <c r="BD69" s="1262"/>
      <c r="BE69" s="1262"/>
      <c r="BF69" s="1262"/>
      <c r="BG69" s="1262"/>
      <c r="BH69" s="1262"/>
      <c r="BI69" s="1262"/>
      <c r="BJ69" s="1262"/>
      <c r="BK69" s="1262"/>
      <c r="BL69" s="1262"/>
      <c r="BM69" s="1262"/>
      <c r="BN69" s="1262"/>
      <c r="BO69" s="1262"/>
      <c r="BP69" s="1262"/>
      <c r="BQ69" s="1262"/>
      <c r="BR69" s="1262"/>
      <c r="BS69" s="1262"/>
      <c r="BT69" s="1262"/>
      <c r="BU69" s="1262"/>
      <c r="BV69" s="1262"/>
      <c r="BW69" s="1262"/>
      <c r="BX69" s="1262"/>
      <c r="BY69" s="1262"/>
      <c r="BZ69" s="1262"/>
      <c r="CA69" s="1262"/>
      <c r="CB69" s="1262"/>
      <c r="CC69" s="1262"/>
      <c r="CD69" s="1262"/>
      <c r="CE69" s="1262"/>
      <c r="CF69" s="1262"/>
      <c r="CG69" s="1262"/>
      <c r="CH69" s="1262"/>
      <c r="CI69" s="1262"/>
      <c r="CJ69" s="1262"/>
      <c r="CK69" s="1262"/>
      <c r="CL69" s="1262"/>
      <c r="CM69" s="1262"/>
      <c r="CN69" s="1262"/>
      <c r="CO69" s="1262"/>
      <c r="CP69" s="1262"/>
      <c r="CQ69" s="1262"/>
      <c r="CR69" s="1262"/>
      <c r="CS69" s="1262"/>
      <c r="CT69" s="1262"/>
      <c r="CU69" s="1262"/>
      <c r="CV69" s="1262"/>
      <c r="CW69" s="1262"/>
      <c r="CX69" s="1262"/>
      <c r="CY69" s="1262"/>
      <c r="CZ69" s="1262"/>
      <c r="DA69" s="1262"/>
      <c r="DB69" s="1262"/>
      <c r="DC69" s="1263"/>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595</v>
      </c>
    </row>
    <row r="72" spans="2:107" x14ac:dyDescent="0.15">
      <c r="B72" s="372"/>
      <c r="G72" s="1264"/>
      <c r="H72" s="1264"/>
      <c r="I72" s="1264"/>
      <c r="J72" s="1264"/>
      <c r="K72" s="382"/>
      <c r="L72" s="382"/>
      <c r="M72" s="383"/>
      <c r="N72" s="383"/>
      <c r="AN72" s="1265"/>
      <c r="AO72" s="1266"/>
      <c r="AP72" s="1266"/>
      <c r="AQ72" s="1266"/>
      <c r="AR72" s="1266"/>
      <c r="AS72" s="1266"/>
      <c r="AT72" s="1266"/>
      <c r="AU72" s="1266"/>
      <c r="AV72" s="1266"/>
      <c r="AW72" s="1266"/>
      <c r="AX72" s="1266"/>
      <c r="AY72" s="1266"/>
      <c r="AZ72" s="1266"/>
      <c r="BA72" s="1266"/>
      <c r="BB72" s="1266"/>
      <c r="BC72" s="1266"/>
      <c r="BD72" s="1266"/>
      <c r="BE72" s="1266"/>
      <c r="BF72" s="1266"/>
      <c r="BG72" s="1266"/>
      <c r="BH72" s="1266"/>
      <c r="BI72" s="1266"/>
      <c r="BJ72" s="1266"/>
      <c r="BK72" s="1266"/>
      <c r="BL72" s="1266"/>
      <c r="BM72" s="1266"/>
      <c r="BN72" s="1266"/>
      <c r="BO72" s="1267"/>
      <c r="BP72" s="1268" t="s">
        <v>546</v>
      </c>
      <c r="BQ72" s="1268"/>
      <c r="BR72" s="1268"/>
      <c r="BS72" s="1268"/>
      <c r="BT72" s="1268"/>
      <c r="BU72" s="1268"/>
      <c r="BV72" s="1268"/>
      <c r="BW72" s="1268"/>
      <c r="BX72" s="1268" t="s">
        <v>547</v>
      </c>
      <c r="BY72" s="1268"/>
      <c r="BZ72" s="1268"/>
      <c r="CA72" s="1268"/>
      <c r="CB72" s="1268"/>
      <c r="CC72" s="1268"/>
      <c r="CD72" s="1268"/>
      <c r="CE72" s="1268"/>
      <c r="CF72" s="1268" t="s">
        <v>548</v>
      </c>
      <c r="CG72" s="1268"/>
      <c r="CH72" s="1268"/>
      <c r="CI72" s="1268"/>
      <c r="CJ72" s="1268"/>
      <c r="CK72" s="1268"/>
      <c r="CL72" s="1268"/>
      <c r="CM72" s="1268"/>
      <c r="CN72" s="1268" t="s">
        <v>549</v>
      </c>
      <c r="CO72" s="1268"/>
      <c r="CP72" s="1268"/>
      <c r="CQ72" s="1268"/>
      <c r="CR72" s="1268"/>
      <c r="CS72" s="1268"/>
      <c r="CT72" s="1268"/>
      <c r="CU72" s="1268"/>
      <c r="CV72" s="1268" t="s">
        <v>550</v>
      </c>
      <c r="CW72" s="1268"/>
      <c r="CX72" s="1268"/>
      <c r="CY72" s="1268"/>
      <c r="CZ72" s="1268"/>
      <c r="DA72" s="1268"/>
      <c r="DB72" s="1268"/>
      <c r="DC72" s="1268"/>
    </row>
    <row r="73" spans="2:107" x14ac:dyDescent="0.15">
      <c r="B73" s="372"/>
      <c r="G73" s="1274"/>
      <c r="H73" s="1274"/>
      <c r="I73" s="1274"/>
      <c r="J73" s="1274"/>
      <c r="K73" s="1275"/>
      <c r="L73" s="1275"/>
      <c r="M73" s="1275"/>
      <c r="N73" s="1275"/>
      <c r="AM73" s="381"/>
      <c r="AN73" s="1271" t="s">
        <v>596</v>
      </c>
      <c r="AO73" s="1271"/>
      <c r="AP73" s="1271"/>
      <c r="AQ73" s="1271"/>
      <c r="AR73" s="1271"/>
      <c r="AS73" s="1271"/>
      <c r="AT73" s="1271"/>
      <c r="AU73" s="1271"/>
      <c r="AV73" s="1271"/>
      <c r="AW73" s="1271"/>
      <c r="AX73" s="1271"/>
      <c r="AY73" s="1271"/>
      <c r="AZ73" s="1271"/>
      <c r="BA73" s="1271"/>
      <c r="BB73" s="1271" t="s">
        <v>597</v>
      </c>
      <c r="BC73" s="1271"/>
      <c r="BD73" s="1271"/>
      <c r="BE73" s="1271"/>
      <c r="BF73" s="1271"/>
      <c r="BG73" s="1271"/>
      <c r="BH73" s="1271"/>
      <c r="BI73" s="1271"/>
      <c r="BJ73" s="1271"/>
      <c r="BK73" s="1271"/>
      <c r="BL73" s="1271"/>
      <c r="BM73" s="1271"/>
      <c r="BN73" s="1271"/>
      <c r="BO73" s="1271"/>
      <c r="BP73" s="1269">
        <v>2.6</v>
      </c>
      <c r="BQ73" s="1269"/>
      <c r="BR73" s="1269"/>
      <c r="BS73" s="1269"/>
      <c r="BT73" s="1269"/>
      <c r="BU73" s="1269"/>
      <c r="BV73" s="1269"/>
      <c r="BW73" s="1269"/>
      <c r="BX73" s="1269">
        <v>74.400000000000006</v>
      </c>
      <c r="BY73" s="1269"/>
      <c r="BZ73" s="1269"/>
      <c r="CA73" s="1269"/>
      <c r="CB73" s="1269"/>
      <c r="CC73" s="1269"/>
      <c r="CD73" s="1269"/>
      <c r="CE73" s="1269"/>
      <c r="CF73" s="1269">
        <v>70.099999999999994</v>
      </c>
      <c r="CG73" s="1269"/>
      <c r="CH73" s="1269"/>
      <c r="CI73" s="1269"/>
      <c r="CJ73" s="1269"/>
      <c r="CK73" s="1269"/>
      <c r="CL73" s="1269"/>
      <c r="CM73" s="1269"/>
      <c r="CN73" s="1269"/>
      <c r="CO73" s="1269"/>
      <c r="CP73" s="1269"/>
      <c r="CQ73" s="1269"/>
      <c r="CR73" s="1269"/>
      <c r="CS73" s="1269"/>
      <c r="CT73" s="1269"/>
      <c r="CU73" s="1269"/>
      <c r="CV73" s="1269"/>
      <c r="CW73" s="1269"/>
      <c r="CX73" s="1269"/>
      <c r="CY73" s="1269"/>
      <c r="CZ73" s="1269"/>
      <c r="DA73" s="1269"/>
      <c r="DB73" s="1269"/>
      <c r="DC73" s="1269"/>
    </row>
    <row r="74" spans="2:107" x14ac:dyDescent="0.15">
      <c r="B74" s="372"/>
      <c r="G74" s="1274"/>
      <c r="H74" s="1274"/>
      <c r="I74" s="1274"/>
      <c r="J74" s="1274"/>
      <c r="K74" s="1275"/>
      <c r="L74" s="1275"/>
      <c r="M74" s="1275"/>
      <c r="N74" s="1275"/>
      <c r="AM74" s="381"/>
      <c r="AN74" s="1271"/>
      <c r="AO74" s="1271"/>
      <c r="AP74" s="1271"/>
      <c r="AQ74" s="1271"/>
      <c r="AR74" s="1271"/>
      <c r="AS74" s="1271"/>
      <c r="AT74" s="1271"/>
      <c r="AU74" s="1271"/>
      <c r="AV74" s="1271"/>
      <c r="AW74" s="1271"/>
      <c r="AX74" s="1271"/>
      <c r="AY74" s="1271"/>
      <c r="AZ74" s="1271"/>
      <c r="BA74" s="1271"/>
      <c r="BB74" s="1271"/>
      <c r="BC74" s="1271"/>
      <c r="BD74" s="1271"/>
      <c r="BE74" s="1271"/>
      <c r="BF74" s="1271"/>
      <c r="BG74" s="1271"/>
      <c r="BH74" s="1271"/>
      <c r="BI74" s="1271"/>
      <c r="BJ74" s="1271"/>
      <c r="BK74" s="1271"/>
      <c r="BL74" s="1271"/>
      <c r="BM74" s="1271"/>
      <c r="BN74" s="1271"/>
      <c r="BO74" s="1271"/>
      <c r="BP74" s="1269"/>
      <c r="BQ74" s="1269"/>
      <c r="BR74" s="1269"/>
      <c r="BS74" s="1269"/>
      <c r="BT74" s="1269"/>
      <c r="BU74" s="1269"/>
      <c r="BV74" s="1269"/>
      <c r="BW74" s="1269"/>
      <c r="BX74" s="1269"/>
      <c r="BY74" s="1269"/>
      <c r="BZ74" s="1269"/>
      <c r="CA74" s="1269"/>
      <c r="CB74" s="1269"/>
      <c r="CC74" s="1269"/>
      <c r="CD74" s="1269"/>
      <c r="CE74" s="1269"/>
      <c r="CF74" s="1269"/>
      <c r="CG74" s="1269"/>
      <c r="CH74" s="1269"/>
      <c r="CI74" s="1269"/>
      <c r="CJ74" s="1269"/>
      <c r="CK74" s="1269"/>
      <c r="CL74" s="1269"/>
      <c r="CM74" s="1269"/>
      <c r="CN74" s="1269"/>
      <c r="CO74" s="1269"/>
      <c r="CP74" s="1269"/>
      <c r="CQ74" s="1269"/>
      <c r="CR74" s="1269"/>
      <c r="CS74" s="1269"/>
      <c r="CT74" s="1269"/>
      <c r="CU74" s="1269"/>
      <c r="CV74" s="1269"/>
      <c r="CW74" s="1269"/>
      <c r="CX74" s="1269"/>
      <c r="CY74" s="1269"/>
      <c r="CZ74" s="1269"/>
      <c r="DA74" s="1269"/>
      <c r="DB74" s="1269"/>
      <c r="DC74" s="1269"/>
    </row>
    <row r="75" spans="2:107" x14ac:dyDescent="0.15">
      <c r="B75" s="372"/>
      <c r="G75" s="1274"/>
      <c r="H75" s="1274"/>
      <c r="I75" s="1264"/>
      <c r="J75" s="1264"/>
      <c r="K75" s="1270"/>
      <c r="L75" s="1270"/>
      <c r="M75" s="1270"/>
      <c r="N75" s="1270"/>
      <c r="AM75" s="381"/>
      <c r="AN75" s="1271"/>
      <c r="AO75" s="1271"/>
      <c r="AP75" s="1271"/>
      <c r="AQ75" s="1271"/>
      <c r="AR75" s="1271"/>
      <c r="AS75" s="1271"/>
      <c r="AT75" s="1271"/>
      <c r="AU75" s="1271"/>
      <c r="AV75" s="1271"/>
      <c r="AW75" s="1271"/>
      <c r="AX75" s="1271"/>
      <c r="AY75" s="1271"/>
      <c r="AZ75" s="1271"/>
      <c r="BA75" s="1271"/>
      <c r="BB75" s="1271" t="s">
        <v>601</v>
      </c>
      <c r="BC75" s="1271"/>
      <c r="BD75" s="1271"/>
      <c r="BE75" s="1271"/>
      <c r="BF75" s="1271"/>
      <c r="BG75" s="1271"/>
      <c r="BH75" s="1271"/>
      <c r="BI75" s="1271"/>
      <c r="BJ75" s="1271"/>
      <c r="BK75" s="1271"/>
      <c r="BL75" s="1271"/>
      <c r="BM75" s="1271"/>
      <c r="BN75" s="1271"/>
      <c r="BO75" s="1271"/>
      <c r="BP75" s="1269">
        <v>17.399999999999999</v>
      </c>
      <c r="BQ75" s="1269"/>
      <c r="BR75" s="1269"/>
      <c r="BS75" s="1269"/>
      <c r="BT75" s="1269"/>
      <c r="BU75" s="1269"/>
      <c r="BV75" s="1269"/>
      <c r="BW75" s="1269"/>
      <c r="BX75" s="1269">
        <v>17.7</v>
      </c>
      <c r="BY75" s="1269"/>
      <c r="BZ75" s="1269"/>
      <c r="CA75" s="1269"/>
      <c r="CB75" s="1269"/>
      <c r="CC75" s="1269"/>
      <c r="CD75" s="1269"/>
      <c r="CE75" s="1269"/>
      <c r="CF75" s="1269">
        <v>16.600000000000001</v>
      </c>
      <c r="CG75" s="1269"/>
      <c r="CH75" s="1269"/>
      <c r="CI75" s="1269"/>
      <c r="CJ75" s="1269"/>
      <c r="CK75" s="1269"/>
      <c r="CL75" s="1269"/>
      <c r="CM75" s="1269"/>
      <c r="CN75" s="1269">
        <v>15.1</v>
      </c>
      <c r="CO75" s="1269"/>
      <c r="CP75" s="1269"/>
      <c r="CQ75" s="1269"/>
      <c r="CR75" s="1269"/>
      <c r="CS75" s="1269"/>
      <c r="CT75" s="1269"/>
      <c r="CU75" s="1269"/>
      <c r="CV75" s="1269">
        <v>11</v>
      </c>
      <c r="CW75" s="1269"/>
      <c r="CX75" s="1269"/>
      <c r="CY75" s="1269"/>
      <c r="CZ75" s="1269"/>
      <c r="DA75" s="1269"/>
      <c r="DB75" s="1269"/>
      <c r="DC75" s="1269"/>
    </row>
    <row r="76" spans="2:107" x14ac:dyDescent="0.15">
      <c r="B76" s="372"/>
      <c r="G76" s="1274"/>
      <c r="H76" s="1274"/>
      <c r="I76" s="1264"/>
      <c r="J76" s="1264"/>
      <c r="K76" s="1270"/>
      <c r="L76" s="1270"/>
      <c r="M76" s="1270"/>
      <c r="N76" s="1270"/>
      <c r="AM76" s="381"/>
      <c r="AN76" s="1271"/>
      <c r="AO76" s="1271"/>
      <c r="AP76" s="1271"/>
      <c r="AQ76" s="1271"/>
      <c r="AR76" s="1271"/>
      <c r="AS76" s="1271"/>
      <c r="AT76" s="1271"/>
      <c r="AU76" s="1271"/>
      <c r="AV76" s="1271"/>
      <c r="AW76" s="1271"/>
      <c r="AX76" s="1271"/>
      <c r="AY76" s="1271"/>
      <c r="AZ76" s="1271"/>
      <c r="BA76" s="1271"/>
      <c r="BB76" s="1271"/>
      <c r="BC76" s="1271"/>
      <c r="BD76" s="1271"/>
      <c r="BE76" s="1271"/>
      <c r="BF76" s="1271"/>
      <c r="BG76" s="1271"/>
      <c r="BH76" s="1271"/>
      <c r="BI76" s="1271"/>
      <c r="BJ76" s="1271"/>
      <c r="BK76" s="1271"/>
      <c r="BL76" s="1271"/>
      <c r="BM76" s="1271"/>
      <c r="BN76" s="1271"/>
      <c r="BO76" s="1271"/>
      <c r="BP76" s="1269"/>
      <c r="BQ76" s="1269"/>
      <c r="BR76" s="1269"/>
      <c r="BS76" s="1269"/>
      <c r="BT76" s="1269"/>
      <c r="BU76" s="1269"/>
      <c r="BV76" s="1269"/>
      <c r="BW76" s="1269"/>
      <c r="BX76" s="1269"/>
      <c r="BY76" s="1269"/>
      <c r="BZ76" s="1269"/>
      <c r="CA76" s="1269"/>
      <c r="CB76" s="1269"/>
      <c r="CC76" s="1269"/>
      <c r="CD76" s="1269"/>
      <c r="CE76" s="1269"/>
      <c r="CF76" s="1269"/>
      <c r="CG76" s="1269"/>
      <c r="CH76" s="1269"/>
      <c r="CI76" s="1269"/>
      <c r="CJ76" s="1269"/>
      <c r="CK76" s="1269"/>
      <c r="CL76" s="1269"/>
      <c r="CM76" s="1269"/>
      <c r="CN76" s="1269"/>
      <c r="CO76" s="1269"/>
      <c r="CP76" s="1269"/>
      <c r="CQ76" s="1269"/>
      <c r="CR76" s="1269"/>
      <c r="CS76" s="1269"/>
      <c r="CT76" s="1269"/>
      <c r="CU76" s="1269"/>
      <c r="CV76" s="1269"/>
      <c r="CW76" s="1269"/>
      <c r="CX76" s="1269"/>
      <c r="CY76" s="1269"/>
      <c r="CZ76" s="1269"/>
      <c r="DA76" s="1269"/>
      <c r="DB76" s="1269"/>
      <c r="DC76" s="1269"/>
    </row>
    <row r="77" spans="2:107" x14ac:dyDescent="0.15">
      <c r="B77" s="372"/>
      <c r="G77" s="1264"/>
      <c r="H77" s="1264"/>
      <c r="I77" s="1264"/>
      <c r="J77" s="1264"/>
      <c r="K77" s="1275"/>
      <c r="L77" s="1275"/>
      <c r="M77" s="1275"/>
      <c r="N77" s="1275"/>
      <c r="AN77" s="1268" t="s">
        <v>599</v>
      </c>
      <c r="AO77" s="1268"/>
      <c r="AP77" s="1268"/>
      <c r="AQ77" s="1268"/>
      <c r="AR77" s="1268"/>
      <c r="AS77" s="1268"/>
      <c r="AT77" s="1268"/>
      <c r="AU77" s="1268"/>
      <c r="AV77" s="1268"/>
      <c r="AW77" s="1268"/>
      <c r="AX77" s="1268"/>
      <c r="AY77" s="1268"/>
      <c r="AZ77" s="1268"/>
      <c r="BA77" s="1268"/>
      <c r="BB77" s="1271" t="s">
        <v>597</v>
      </c>
      <c r="BC77" s="1271"/>
      <c r="BD77" s="1271"/>
      <c r="BE77" s="1271"/>
      <c r="BF77" s="1271"/>
      <c r="BG77" s="1271"/>
      <c r="BH77" s="1271"/>
      <c r="BI77" s="1271"/>
      <c r="BJ77" s="1271"/>
      <c r="BK77" s="1271"/>
      <c r="BL77" s="1271"/>
      <c r="BM77" s="1271"/>
      <c r="BN77" s="1271"/>
      <c r="BO77" s="1271"/>
      <c r="BP77" s="1269">
        <v>7.6</v>
      </c>
      <c r="BQ77" s="1269"/>
      <c r="BR77" s="1269"/>
      <c r="BS77" s="1269"/>
      <c r="BT77" s="1269"/>
      <c r="BU77" s="1269"/>
      <c r="BV77" s="1269"/>
      <c r="BW77" s="1269"/>
      <c r="BX77" s="1269">
        <v>3</v>
      </c>
      <c r="BY77" s="1269"/>
      <c r="BZ77" s="1269"/>
      <c r="CA77" s="1269"/>
      <c r="CB77" s="1269"/>
      <c r="CC77" s="1269"/>
      <c r="CD77" s="1269"/>
      <c r="CE77" s="1269"/>
      <c r="CF77" s="1269">
        <v>3.4</v>
      </c>
      <c r="CG77" s="1269"/>
      <c r="CH77" s="1269"/>
      <c r="CI77" s="1269"/>
      <c r="CJ77" s="1269"/>
      <c r="CK77" s="1269"/>
      <c r="CL77" s="1269"/>
      <c r="CM77" s="1269"/>
      <c r="CN77" s="1269">
        <v>0</v>
      </c>
      <c r="CO77" s="1269"/>
      <c r="CP77" s="1269"/>
      <c r="CQ77" s="1269"/>
      <c r="CR77" s="1269"/>
      <c r="CS77" s="1269"/>
      <c r="CT77" s="1269"/>
      <c r="CU77" s="1269"/>
      <c r="CV77" s="1269">
        <v>0</v>
      </c>
      <c r="CW77" s="1269"/>
      <c r="CX77" s="1269"/>
      <c r="CY77" s="1269"/>
      <c r="CZ77" s="1269"/>
      <c r="DA77" s="1269"/>
      <c r="DB77" s="1269"/>
      <c r="DC77" s="1269"/>
    </row>
    <row r="78" spans="2:107" x14ac:dyDescent="0.15">
      <c r="B78" s="372"/>
      <c r="G78" s="1264"/>
      <c r="H78" s="1264"/>
      <c r="I78" s="1264"/>
      <c r="J78" s="1264"/>
      <c r="K78" s="1275"/>
      <c r="L78" s="1275"/>
      <c r="M78" s="1275"/>
      <c r="N78" s="1275"/>
      <c r="AN78" s="1268"/>
      <c r="AO78" s="1268"/>
      <c r="AP78" s="1268"/>
      <c r="AQ78" s="1268"/>
      <c r="AR78" s="1268"/>
      <c r="AS78" s="1268"/>
      <c r="AT78" s="1268"/>
      <c r="AU78" s="1268"/>
      <c r="AV78" s="1268"/>
      <c r="AW78" s="1268"/>
      <c r="AX78" s="1268"/>
      <c r="AY78" s="1268"/>
      <c r="AZ78" s="1268"/>
      <c r="BA78" s="1268"/>
      <c r="BB78" s="1271"/>
      <c r="BC78" s="1271"/>
      <c r="BD78" s="1271"/>
      <c r="BE78" s="1271"/>
      <c r="BF78" s="1271"/>
      <c r="BG78" s="1271"/>
      <c r="BH78" s="1271"/>
      <c r="BI78" s="1271"/>
      <c r="BJ78" s="1271"/>
      <c r="BK78" s="1271"/>
      <c r="BL78" s="1271"/>
      <c r="BM78" s="1271"/>
      <c r="BN78" s="1271"/>
      <c r="BO78" s="1271"/>
      <c r="BP78" s="1269"/>
      <c r="BQ78" s="1269"/>
      <c r="BR78" s="1269"/>
      <c r="BS78" s="1269"/>
      <c r="BT78" s="1269"/>
      <c r="BU78" s="1269"/>
      <c r="BV78" s="1269"/>
      <c r="BW78" s="1269"/>
      <c r="BX78" s="1269"/>
      <c r="BY78" s="1269"/>
      <c r="BZ78" s="1269"/>
      <c r="CA78" s="1269"/>
      <c r="CB78" s="1269"/>
      <c r="CC78" s="1269"/>
      <c r="CD78" s="1269"/>
      <c r="CE78" s="1269"/>
      <c r="CF78" s="1269"/>
      <c r="CG78" s="1269"/>
      <c r="CH78" s="1269"/>
      <c r="CI78" s="1269"/>
      <c r="CJ78" s="1269"/>
      <c r="CK78" s="1269"/>
      <c r="CL78" s="1269"/>
      <c r="CM78" s="1269"/>
      <c r="CN78" s="1269"/>
      <c r="CO78" s="1269"/>
      <c r="CP78" s="1269"/>
      <c r="CQ78" s="1269"/>
      <c r="CR78" s="1269"/>
      <c r="CS78" s="1269"/>
      <c r="CT78" s="1269"/>
      <c r="CU78" s="1269"/>
      <c r="CV78" s="1269"/>
      <c r="CW78" s="1269"/>
      <c r="CX78" s="1269"/>
      <c r="CY78" s="1269"/>
      <c r="CZ78" s="1269"/>
      <c r="DA78" s="1269"/>
      <c r="DB78" s="1269"/>
      <c r="DC78" s="1269"/>
    </row>
    <row r="79" spans="2:107" x14ac:dyDescent="0.15">
      <c r="B79" s="372"/>
      <c r="G79" s="1264"/>
      <c r="H79" s="1264"/>
      <c r="I79" s="1273"/>
      <c r="J79" s="1273"/>
      <c r="K79" s="1276"/>
      <c r="L79" s="1276"/>
      <c r="M79" s="1276"/>
      <c r="N79" s="1276"/>
      <c r="AN79" s="1268"/>
      <c r="AO79" s="1268"/>
      <c r="AP79" s="1268"/>
      <c r="AQ79" s="1268"/>
      <c r="AR79" s="1268"/>
      <c r="AS79" s="1268"/>
      <c r="AT79" s="1268"/>
      <c r="AU79" s="1268"/>
      <c r="AV79" s="1268"/>
      <c r="AW79" s="1268"/>
      <c r="AX79" s="1268"/>
      <c r="AY79" s="1268"/>
      <c r="AZ79" s="1268"/>
      <c r="BA79" s="1268"/>
      <c r="BB79" s="1271" t="s">
        <v>601</v>
      </c>
      <c r="BC79" s="1271"/>
      <c r="BD79" s="1271"/>
      <c r="BE79" s="1271"/>
      <c r="BF79" s="1271"/>
      <c r="BG79" s="1271"/>
      <c r="BH79" s="1271"/>
      <c r="BI79" s="1271"/>
      <c r="BJ79" s="1271"/>
      <c r="BK79" s="1271"/>
      <c r="BL79" s="1271"/>
      <c r="BM79" s="1271"/>
      <c r="BN79" s="1271"/>
      <c r="BO79" s="1271"/>
      <c r="BP79" s="1269">
        <v>8.6</v>
      </c>
      <c r="BQ79" s="1269"/>
      <c r="BR79" s="1269"/>
      <c r="BS79" s="1269"/>
      <c r="BT79" s="1269"/>
      <c r="BU79" s="1269"/>
      <c r="BV79" s="1269"/>
      <c r="BW79" s="1269"/>
      <c r="BX79" s="1269">
        <v>8.8000000000000007</v>
      </c>
      <c r="BY79" s="1269"/>
      <c r="BZ79" s="1269"/>
      <c r="CA79" s="1269"/>
      <c r="CB79" s="1269"/>
      <c r="CC79" s="1269"/>
      <c r="CD79" s="1269"/>
      <c r="CE79" s="1269"/>
      <c r="CF79" s="1269">
        <v>8.8000000000000007</v>
      </c>
      <c r="CG79" s="1269"/>
      <c r="CH79" s="1269"/>
      <c r="CI79" s="1269"/>
      <c r="CJ79" s="1269"/>
      <c r="CK79" s="1269"/>
      <c r="CL79" s="1269"/>
      <c r="CM79" s="1269"/>
      <c r="CN79" s="1269">
        <v>8.3000000000000007</v>
      </c>
      <c r="CO79" s="1269"/>
      <c r="CP79" s="1269"/>
      <c r="CQ79" s="1269"/>
      <c r="CR79" s="1269"/>
      <c r="CS79" s="1269"/>
      <c r="CT79" s="1269"/>
      <c r="CU79" s="1269"/>
      <c r="CV79" s="1269">
        <v>8.1</v>
      </c>
      <c r="CW79" s="1269"/>
      <c r="CX79" s="1269"/>
      <c r="CY79" s="1269"/>
      <c r="CZ79" s="1269"/>
      <c r="DA79" s="1269"/>
      <c r="DB79" s="1269"/>
      <c r="DC79" s="1269"/>
    </row>
    <row r="80" spans="2:107" x14ac:dyDescent="0.15">
      <c r="B80" s="372"/>
      <c r="G80" s="1264"/>
      <c r="H80" s="1264"/>
      <c r="I80" s="1273"/>
      <c r="J80" s="1273"/>
      <c r="K80" s="1276"/>
      <c r="L80" s="1276"/>
      <c r="M80" s="1276"/>
      <c r="N80" s="1276"/>
      <c r="AN80" s="1268"/>
      <c r="AO80" s="1268"/>
      <c r="AP80" s="1268"/>
      <c r="AQ80" s="1268"/>
      <c r="AR80" s="1268"/>
      <c r="AS80" s="1268"/>
      <c r="AT80" s="1268"/>
      <c r="AU80" s="1268"/>
      <c r="AV80" s="1268"/>
      <c r="AW80" s="1268"/>
      <c r="AX80" s="1268"/>
      <c r="AY80" s="1268"/>
      <c r="AZ80" s="1268"/>
      <c r="BA80" s="1268"/>
      <c r="BB80" s="1271"/>
      <c r="BC80" s="1271"/>
      <c r="BD80" s="1271"/>
      <c r="BE80" s="1271"/>
      <c r="BF80" s="1271"/>
      <c r="BG80" s="1271"/>
      <c r="BH80" s="1271"/>
      <c r="BI80" s="1271"/>
      <c r="BJ80" s="1271"/>
      <c r="BK80" s="1271"/>
      <c r="BL80" s="1271"/>
      <c r="BM80" s="1271"/>
      <c r="BN80" s="1271"/>
      <c r="BO80" s="1271"/>
      <c r="BP80" s="1269"/>
      <c r="BQ80" s="1269"/>
      <c r="BR80" s="1269"/>
      <c r="BS80" s="1269"/>
      <c r="BT80" s="1269"/>
      <c r="BU80" s="1269"/>
      <c r="BV80" s="1269"/>
      <c r="BW80" s="1269"/>
      <c r="BX80" s="1269"/>
      <c r="BY80" s="1269"/>
      <c r="BZ80" s="1269"/>
      <c r="CA80" s="1269"/>
      <c r="CB80" s="1269"/>
      <c r="CC80" s="1269"/>
      <c r="CD80" s="1269"/>
      <c r="CE80" s="1269"/>
      <c r="CF80" s="1269"/>
      <c r="CG80" s="1269"/>
      <c r="CH80" s="1269"/>
      <c r="CI80" s="1269"/>
      <c r="CJ80" s="1269"/>
      <c r="CK80" s="1269"/>
      <c r="CL80" s="1269"/>
      <c r="CM80" s="1269"/>
      <c r="CN80" s="1269"/>
      <c r="CO80" s="1269"/>
      <c r="CP80" s="1269"/>
      <c r="CQ80" s="1269"/>
      <c r="CR80" s="1269"/>
      <c r="CS80" s="1269"/>
      <c r="CT80" s="1269"/>
      <c r="CU80" s="1269"/>
      <c r="CV80" s="1269"/>
      <c r="CW80" s="1269"/>
      <c r="CX80" s="1269"/>
      <c r="CY80" s="1269"/>
      <c r="CZ80" s="1269"/>
      <c r="DA80" s="1269"/>
      <c r="DB80" s="1269"/>
      <c r="DC80" s="1269"/>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BHif/HJBhc6KXDYEaSl0/ZAuV861/ddGzu9zXu2AjLwz6aVlpkKj6bbwVEaYdytWzcj9SONPKeTknnGhfj1Ljg==" saltValue="dc4TF3FHU2aP5XJLlyZ6B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544</v>
      </c>
    </row>
  </sheetData>
  <sheetProtection algorithmName="SHA-512" hashValue="8L+uJPSreN6l9/H5HjBwXBFOj684Lwrq9hQTV7lqAAgeq07cjG4NZewbV64nQHxO7xlhTFqrmHBCtbcZCdc9rg==" saltValue="avztK7Pvbvpi5JYCsOqLWw==" spinCount="100000" sheet="1" objects="1" scenarios="1"/>
  <dataConsolidate/>
  <phoneticPr fontId="2"/>
  <printOptions horizontalCentered="1" verticalCentered="1"/>
  <pageMargins left="0" right="0" top="0.19685039370078741" bottom="0" header="0.39370078740157483" footer="0"/>
  <pageSetup paperSize="8" scale="51"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544</v>
      </c>
    </row>
  </sheetData>
  <sheetProtection algorithmName="SHA-512" hashValue="PVKv6rmJSemU4mkF90189zANc3AUi8IX6YHyCFtlnAIYPnOD31vb/Byu/0oWEpueGl3srarAMeimN/m8wzbXhw==" saltValue="/ADQczwhi8IYeilBmHfr7Q==" spinCount="100000" sheet="1" objects="1" scenarios="1"/>
  <dataConsolidate/>
  <phoneticPr fontId="2"/>
  <printOptions horizontalCentered="1" verticalCentered="1"/>
  <pageMargins left="0" right="0" top="0.19685039370078741" bottom="0" header="0.39370078740157483" footer="0"/>
  <pageSetup paperSize="8" scale="51"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543</v>
      </c>
      <c r="G2" s="151"/>
      <c r="H2" s="152"/>
    </row>
    <row r="3" spans="1:8" x14ac:dyDescent="0.15">
      <c r="A3" s="148" t="s">
        <v>536</v>
      </c>
      <c r="B3" s="153"/>
      <c r="C3" s="154"/>
      <c r="D3" s="155">
        <v>879057</v>
      </c>
      <c r="E3" s="156"/>
      <c r="F3" s="157">
        <v>121449</v>
      </c>
      <c r="G3" s="158"/>
      <c r="H3" s="159"/>
    </row>
    <row r="4" spans="1:8" x14ac:dyDescent="0.15">
      <c r="A4" s="160"/>
      <c r="B4" s="161"/>
      <c r="C4" s="162"/>
      <c r="D4" s="163">
        <v>250662</v>
      </c>
      <c r="E4" s="164"/>
      <c r="F4" s="165">
        <v>62922</v>
      </c>
      <c r="G4" s="166"/>
      <c r="H4" s="167"/>
    </row>
    <row r="5" spans="1:8" x14ac:dyDescent="0.15">
      <c r="A5" s="148" t="s">
        <v>538</v>
      </c>
      <c r="B5" s="153"/>
      <c r="C5" s="154"/>
      <c r="D5" s="155">
        <v>1192048</v>
      </c>
      <c r="E5" s="156"/>
      <c r="F5" s="157">
        <v>145139</v>
      </c>
      <c r="G5" s="158"/>
      <c r="H5" s="159"/>
    </row>
    <row r="6" spans="1:8" x14ac:dyDescent="0.15">
      <c r="A6" s="160"/>
      <c r="B6" s="161"/>
      <c r="C6" s="162"/>
      <c r="D6" s="163">
        <v>347929</v>
      </c>
      <c r="E6" s="164"/>
      <c r="F6" s="165">
        <v>83762</v>
      </c>
      <c r="G6" s="166"/>
      <c r="H6" s="167"/>
    </row>
    <row r="7" spans="1:8" x14ac:dyDescent="0.15">
      <c r="A7" s="148" t="s">
        <v>539</v>
      </c>
      <c r="B7" s="153"/>
      <c r="C7" s="154"/>
      <c r="D7" s="155">
        <v>946543</v>
      </c>
      <c r="E7" s="156"/>
      <c r="F7" s="157">
        <v>125391</v>
      </c>
      <c r="G7" s="158"/>
      <c r="H7" s="159"/>
    </row>
    <row r="8" spans="1:8" x14ac:dyDescent="0.15">
      <c r="A8" s="160"/>
      <c r="B8" s="161"/>
      <c r="C8" s="162"/>
      <c r="D8" s="163">
        <v>324185</v>
      </c>
      <c r="E8" s="164"/>
      <c r="F8" s="165">
        <v>68516</v>
      </c>
      <c r="G8" s="166"/>
      <c r="H8" s="167"/>
    </row>
    <row r="9" spans="1:8" x14ac:dyDescent="0.15">
      <c r="A9" s="148" t="s">
        <v>540</v>
      </c>
      <c r="B9" s="153"/>
      <c r="C9" s="154"/>
      <c r="D9" s="155">
        <v>450973</v>
      </c>
      <c r="E9" s="156"/>
      <c r="F9" s="157">
        <v>138402</v>
      </c>
      <c r="G9" s="158"/>
      <c r="H9" s="159"/>
    </row>
    <row r="10" spans="1:8" x14ac:dyDescent="0.15">
      <c r="A10" s="160"/>
      <c r="B10" s="161"/>
      <c r="C10" s="162"/>
      <c r="D10" s="163">
        <v>226711</v>
      </c>
      <c r="E10" s="164"/>
      <c r="F10" s="165">
        <v>70652</v>
      </c>
      <c r="G10" s="166"/>
      <c r="H10" s="167"/>
    </row>
    <row r="11" spans="1:8" x14ac:dyDescent="0.15">
      <c r="A11" s="148" t="s">
        <v>541</v>
      </c>
      <c r="B11" s="153"/>
      <c r="C11" s="154"/>
      <c r="D11" s="155">
        <v>1129008</v>
      </c>
      <c r="E11" s="156"/>
      <c r="F11" s="157">
        <v>146367</v>
      </c>
      <c r="G11" s="158"/>
      <c r="H11" s="159"/>
    </row>
    <row r="12" spans="1:8" x14ac:dyDescent="0.15">
      <c r="A12" s="160"/>
      <c r="B12" s="161"/>
      <c r="C12" s="168"/>
      <c r="D12" s="163">
        <v>395045</v>
      </c>
      <c r="E12" s="164"/>
      <c r="F12" s="165">
        <v>79441</v>
      </c>
      <c r="G12" s="166"/>
      <c r="H12" s="167"/>
    </row>
    <row r="13" spans="1:8" x14ac:dyDescent="0.15">
      <c r="A13" s="148"/>
      <c r="B13" s="153"/>
      <c r="C13" s="169"/>
      <c r="D13" s="170">
        <v>919526</v>
      </c>
      <c r="E13" s="171"/>
      <c r="F13" s="172">
        <v>135350</v>
      </c>
      <c r="G13" s="173"/>
      <c r="H13" s="159"/>
    </row>
    <row r="14" spans="1:8" x14ac:dyDescent="0.15">
      <c r="A14" s="160"/>
      <c r="B14" s="161"/>
      <c r="C14" s="162"/>
      <c r="D14" s="163">
        <v>308906</v>
      </c>
      <c r="E14" s="164"/>
      <c r="F14" s="165">
        <v>73059</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22.28</v>
      </c>
      <c r="C19" s="174">
        <f>ROUND(VALUE(SUBSTITUTE(実質収支比率等に係る経年分析!G$48,"▲","-")),2)</f>
        <v>20.66</v>
      </c>
      <c r="D19" s="174">
        <f>ROUND(VALUE(SUBSTITUTE(実質収支比率等に係る経年分析!H$48,"▲","-")),2)</f>
        <v>32.119999999999997</v>
      </c>
      <c r="E19" s="174">
        <f>ROUND(VALUE(SUBSTITUTE(実質収支比率等に係る経年分析!I$48,"▲","-")),2)</f>
        <v>21.44</v>
      </c>
      <c r="F19" s="174">
        <f>ROUND(VALUE(SUBSTITUTE(実質収支比率等に係る経年分析!J$48,"▲","-")),2)</f>
        <v>7.14</v>
      </c>
    </row>
    <row r="20" spans="1:11" x14ac:dyDescent="0.15">
      <c r="A20" s="174" t="s">
        <v>57</v>
      </c>
      <c r="B20" s="174">
        <f>ROUND(VALUE(SUBSTITUTE(実質収支比率等に係る経年分析!F$47,"▲","-")),2)</f>
        <v>53.54</v>
      </c>
      <c r="C20" s="174">
        <f>ROUND(VALUE(SUBSTITUTE(実質収支比率等に係る経年分析!G$47,"▲","-")),2)</f>
        <v>42.6</v>
      </c>
      <c r="D20" s="174">
        <f>ROUND(VALUE(SUBSTITUTE(実質収支比率等に係る経年分析!H$47,"▲","-")),2)</f>
        <v>38.96</v>
      </c>
      <c r="E20" s="174">
        <f>ROUND(VALUE(SUBSTITUTE(実質収支比率等に係る経年分析!I$47,"▲","-")),2)</f>
        <v>60.69</v>
      </c>
      <c r="F20" s="174">
        <f>ROUND(VALUE(SUBSTITUTE(実質収支比率等に係る経年分析!J$47,"▲","-")),2)</f>
        <v>71.67</v>
      </c>
    </row>
    <row r="21" spans="1:11" x14ac:dyDescent="0.15">
      <c r="A21" s="174" t="s">
        <v>58</v>
      </c>
      <c r="B21" s="174">
        <f>IF(ISNUMBER(VALUE(SUBSTITUTE(実質収支比率等に係る経年分析!F$49,"▲","-"))),ROUND(VALUE(SUBSTITUTE(実質収支比率等に係る経年分析!F$49,"▲","-")),2),NA())</f>
        <v>-1.3</v>
      </c>
      <c r="C21" s="174">
        <f>IF(ISNUMBER(VALUE(SUBSTITUTE(実質収支比率等に係る経年分析!G$49,"▲","-"))),ROUND(VALUE(SUBSTITUTE(実質収支比率等に係る経年分析!G$49,"▲","-")),2),NA())</f>
        <v>-10.78</v>
      </c>
      <c r="D21" s="174">
        <f>IF(ISNUMBER(VALUE(SUBSTITUTE(実質収支比率等に係る経年分析!H$49,"▲","-"))),ROUND(VALUE(SUBSTITUTE(実質収支比率等に係る経年分析!H$49,"▲","-")),2),NA())</f>
        <v>12.24</v>
      </c>
      <c r="E21" s="174">
        <f>IF(ISNUMBER(VALUE(SUBSTITUTE(実質収支比率等に係る経年分析!I$49,"▲","-"))),ROUND(VALUE(SUBSTITUTE(実質収支比率等に係る経年分析!I$49,"▲","-")),2),NA())</f>
        <v>17.05</v>
      </c>
      <c r="F21" s="174">
        <f>IF(ISNUMBER(VALUE(SUBSTITUTE(実質収支比率等に係る経年分析!J$49,"▲","-"))),ROUND(VALUE(SUBSTITUTE(実質収支比率等に係る経年分析!J$49,"▲","-")),2),NA())</f>
        <v>11.91</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e">
        <f>IF(連結実質赤字比率に係る赤字・黒字の構成分析!C$39="",NA(),連結実質赤字比率に係る赤字・黒字の構成分析!C$39)</f>
        <v>#N/A</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#VALUE!</v>
      </c>
      <c r="K31" s="175" t="e">
        <f>IF(ROUND(VALUE(SUBSTITUTE(連結実質赤字比率に係る赤字・黒字の構成分析!J$39,"▲", "-")), 2) &gt;= 0, ABS(ROUND(VALUE(SUBSTITUTE(連結実質赤字比率に係る赤字・黒字の構成分析!J$39,"▲", "-")), 2)), NA())</f>
        <v>#VALUE!</v>
      </c>
    </row>
    <row r="32" spans="1:11" x14ac:dyDescent="0.15">
      <c r="A32" s="175" t="str">
        <f>IF(連結実質赤字比率に係る赤字・黒字の構成分析!C$38="",NA(),連結実質赤字比率に係る赤字・黒字の構成分析!C$38)</f>
        <v>後期高齢者医療事業</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0.02</v>
      </c>
    </row>
    <row r="33" spans="1:16" x14ac:dyDescent="0.15">
      <c r="A33" s="175" t="str">
        <f>IF(連結実質赤字比率に係る赤字・黒字の構成分析!C$37="",NA(),連結実質赤字比率に係る赤字・黒字の構成分析!C$37)</f>
        <v>国民健康保険事業</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0.28000000000000003</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1.87</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0.6</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1.1299999999999999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0.47</v>
      </c>
    </row>
    <row r="34" spans="1:16" x14ac:dyDescent="0.15">
      <c r="A34" s="175" t="str">
        <f>IF(連結実質赤字比率に係る赤字・黒字の構成分析!C$36="",NA(),連結実質赤字比率に係る赤字・黒字の構成分析!C$36)</f>
        <v>し尿処理・じん芥処理・埋立処分施設建設事業特別会計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2.68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7.7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16.89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6.29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1.85</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19.59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12.95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15.22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15.14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5.29</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6.36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8.43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9.7100000000000009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7.74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8.6</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946</v>
      </c>
      <c r="E42" s="176"/>
      <c r="F42" s="176"/>
      <c r="G42" s="176">
        <f>'実質公債費比率（分子）の構造'!L$52</f>
        <v>889</v>
      </c>
      <c r="H42" s="176"/>
      <c r="I42" s="176"/>
      <c r="J42" s="176">
        <f>'実質公債費比率（分子）の構造'!M$52</f>
        <v>895</v>
      </c>
      <c r="K42" s="176"/>
      <c r="L42" s="176"/>
      <c r="M42" s="176">
        <f>'実質公債費比率（分子）の構造'!N$52</f>
        <v>1063</v>
      </c>
      <c r="N42" s="176"/>
      <c r="O42" s="176"/>
      <c r="P42" s="176">
        <f>'実質公債費比率（分子）の構造'!O$52</f>
        <v>1348</v>
      </c>
    </row>
    <row r="43" spans="1:16" x14ac:dyDescent="0.15">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67</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68</v>
      </c>
      <c r="B45" s="176">
        <f>'実質公債費比率（分子）の構造'!K$49</f>
        <v>8</v>
      </c>
      <c r="C45" s="176"/>
      <c r="D45" s="176"/>
      <c r="E45" s="176">
        <f>'実質公債費比率（分子）の構造'!L$49</f>
        <v>9</v>
      </c>
      <c r="F45" s="176"/>
      <c r="G45" s="176"/>
      <c r="H45" s="176">
        <f>'実質公債費比率（分子）の構造'!M$49</f>
        <v>12</v>
      </c>
      <c r="I45" s="176"/>
      <c r="J45" s="176"/>
      <c r="K45" s="176">
        <f>'実質公債費比率（分子）の構造'!N$49</f>
        <v>14</v>
      </c>
      <c r="L45" s="176"/>
      <c r="M45" s="176"/>
      <c r="N45" s="176">
        <f>'実質公債費比率（分子）の構造'!O$49</f>
        <v>16</v>
      </c>
      <c r="O45" s="176"/>
      <c r="P45" s="176"/>
    </row>
    <row r="46" spans="1:16" x14ac:dyDescent="0.15">
      <c r="A46" s="176" t="s">
        <v>69</v>
      </c>
      <c r="B46" s="176">
        <f>'実質公債費比率（分子）の構造'!K$48</f>
        <v>18</v>
      </c>
      <c r="C46" s="176"/>
      <c r="D46" s="176"/>
      <c r="E46" s="176">
        <f>'実質公債費比率（分子）の構造'!L$48</f>
        <v>38</v>
      </c>
      <c r="F46" s="176"/>
      <c r="G46" s="176"/>
      <c r="H46" s="176">
        <f>'実質公債費比率（分子）の構造'!M$48</f>
        <v>7</v>
      </c>
      <c r="I46" s="176"/>
      <c r="J46" s="176"/>
      <c r="K46" s="176">
        <f>'実質公債費比率（分子）の構造'!N$48</f>
        <v>33</v>
      </c>
      <c r="L46" s="176"/>
      <c r="M46" s="176"/>
      <c r="N46" s="176">
        <f>'実質公債費比率（分子）の構造'!O$48</f>
        <v>21</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1186</v>
      </c>
      <c r="C49" s="176"/>
      <c r="D49" s="176"/>
      <c r="E49" s="176">
        <f>'実質公債費比率（分子）の構造'!L$45</f>
        <v>1141</v>
      </c>
      <c r="F49" s="176"/>
      <c r="G49" s="176"/>
      <c r="H49" s="176">
        <f>'実質公債費比率（分子）の構造'!M$45</f>
        <v>1145</v>
      </c>
      <c r="I49" s="176"/>
      <c r="J49" s="176"/>
      <c r="K49" s="176">
        <f>'実質公債費比率（分子）の構造'!N$45</f>
        <v>1251</v>
      </c>
      <c r="L49" s="176"/>
      <c r="M49" s="176"/>
      <c r="N49" s="176">
        <f>'実質公債費比率（分子）の構造'!O$45</f>
        <v>1428</v>
      </c>
      <c r="O49" s="176"/>
      <c r="P49" s="176"/>
    </row>
    <row r="50" spans="1:16" x14ac:dyDescent="0.15">
      <c r="A50" s="176" t="s">
        <v>73</v>
      </c>
      <c r="B50" s="176" t="e">
        <f>NA()</f>
        <v>#N/A</v>
      </c>
      <c r="C50" s="176">
        <f>IF(ISNUMBER('実質公債費比率（分子）の構造'!K$53),'実質公債費比率（分子）の構造'!K$53,NA())</f>
        <v>266</v>
      </c>
      <c r="D50" s="176" t="e">
        <f>NA()</f>
        <v>#N/A</v>
      </c>
      <c r="E50" s="176" t="e">
        <f>NA()</f>
        <v>#N/A</v>
      </c>
      <c r="F50" s="176">
        <f>IF(ISNUMBER('実質公債費比率（分子）の構造'!L$53),'実質公債費比率（分子）の構造'!L$53,NA())</f>
        <v>299</v>
      </c>
      <c r="G50" s="176" t="e">
        <f>NA()</f>
        <v>#N/A</v>
      </c>
      <c r="H50" s="176" t="e">
        <f>NA()</f>
        <v>#N/A</v>
      </c>
      <c r="I50" s="176">
        <f>IF(ISNUMBER('実質公債費比率（分子）の構造'!M$53),'実質公債費比率（分子）の構造'!M$53,NA())</f>
        <v>269</v>
      </c>
      <c r="J50" s="176" t="e">
        <f>NA()</f>
        <v>#N/A</v>
      </c>
      <c r="K50" s="176" t="e">
        <f>NA()</f>
        <v>#N/A</v>
      </c>
      <c r="L50" s="176">
        <f>IF(ISNUMBER('実質公債費比率（分子）の構造'!N$53),'実質公債費比率（分子）の構造'!N$53,NA())</f>
        <v>235</v>
      </c>
      <c r="M50" s="176" t="e">
        <f>NA()</f>
        <v>#N/A</v>
      </c>
      <c r="N50" s="176" t="e">
        <f>NA()</f>
        <v>#N/A</v>
      </c>
      <c r="O50" s="176">
        <f>IF(ISNUMBER('実質公債費比率（分子）の構造'!O$53),'実質公債費比率（分子）の構造'!O$53,NA())</f>
        <v>117</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8853</v>
      </c>
      <c r="E56" s="175"/>
      <c r="F56" s="175"/>
      <c r="G56" s="175">
        <f>'将来負担比率（分子）の構造'!J$52</f>
        <v>11493</v>
      </c>
      <c r="H56" s="175"/>
      <c r="I56" s="175"/>
      <c r="J56" s="175">
        <f>'将来負担比率（分子）の構造'!K$52</f>
        <v>13711</v>
      </c>
      <c r="K56" s="175"/>
      <c r="L56" s="175"/>
      <c r="M56" s="175">
        <f>'将来負担比率（分子）の構造'!L$52</f>
        <v>13764</v>
      </c>
      <c r="N56" s="175"/>
      <c r="O56" s="175"/>
      <c r="P56" s="175">
        <f>'将来負担比率（分子）の構造'!M$52</f>
        <v>16193</v>
      </c>
    </row>
    <row r="57" spans="1:16" x14ac:dyDescent="0.15">
      <c r="A57" s="175" t="s">
        <v>44</v>
      </c>
      <c r="B57" s="175"/>
      <c r="C57" s="175"/>
      <c r="D57" s="175">
        <f>'将来負担比率（分子）の構造'!I$51</f>
        <v>2385</v>
      </c>
      <c r="E57" s="175"/>
      <c r="F57" s="175"/>
      <c r="G57" s="175">
        <f>'将来負担比率（分子）の構造'!J$51</f>
        <v>2849</v>
      </c>
      <c r="H57" s="175"/>
      <c r="I57" s="175"/>
      <c r="J57" s="175">
        <f>'将来負担比率（分子）の構造'!K$51</f>
        <v>3250</v>
      </c>
      <c r="K57" s="175"/>
      <c r="L57" s="175"/>
      <c r="M57" s="175">
        <f>'将来負担比率（分子）の構造'!L$51</f>
        <v>4316</v>
      </c>
      <c r="N57" s="175"/>
      <c r="O57" s="175"/>
      <c r="P57" s="175">
        <f>'将来負担比率（分子）の構造'!M$51</f>
        <v>4230</v>
      </c>
    </row>
    <row r="58" spans="1:16" x14ac:dyDescent="0.15">
      <c r="A58" s="175" t="s">
        <v>43</v>
      </c>
      <c r="B58" s="175"/>
      <c r="C58" s="175"/>
      <c r="D58" s="175">
        <f>'将来負担比率（分子）の構造'!I$50</f>
        <v>3306</v>
      </c>
      <c r="E58" s="175"/>
      <c r="F58" s="175"/>
      <c r="G58" s="175">
        <f>'将来負担比率（分子）の構造'!J$50</f>
        <v>3177</v>
      </c>
      <c r="H58" s="175"/>
      <c r="I58" s="175"/>
      <c r="J58" s="175">
        <f>'将来負担比率（分子）の構造'!K$50</f>
        <v>3271</v>
      </c>
      <c r="K58" s="175"/>
      <c r="L58" s="175"/>
      <c r="M58" s="175">
        <f>'将来負担比率（分子）の構造'!L$50</f>
        <v>4054</v>
      </c>
      <c r="N58" s="175"/>
      <c r="O58" s="175"/>
      <c r="P58" s="175">
        <f>'将来負担比率（分子）の構造'!M$50</f>
        <v>4703</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701</v>
      </c>
      <c r="C62" s="175"/>
      <c r="D62" s="175"/>
      <c r="E62" s="175">
        <f>'将来負担比率（分子）の構造'!J$45</f>
        <v>638</v>
      </c>
      <c r="F62" s="175"/>
      <c r="G62" s="175"/>
      <c r="H62" s="175">
        <f>'将来負担比率（分子）の構造'!K$45</f>
        <v>611</v>
      </c>
      <c r="I62" s="175"/>
      <c r="J62" s="175"/>
      <c r="K62" s="175">
        <f>'将来負担比率（分子）の構造'!L$45</f>
        <v>614</v>
      </c>
      <c r="L62" s="175"/>
      <c r="M62" s="175"/>
      <c r="N62" s="175">
        <f>'将来負担比率（分子）の構造'!M$45</f>
        <v>615</v>
      </c>
      <c r="O62" s="175"/>
      <c r="P62" s="175"/>
    </row>
    <row r="63" spans="1:16" x14ac:dyDescent="0.15">
      <c r="A63" s="175" t="s">
        <v>36</v>
      </c>
      <c r="B63" s="175">
        <f>'将来負担比率（分子）の構造'!I$44</f>
        <v>105</v>
      </c>
      <c r="C63" s="175"/>
      <c r="D63" s="175"/>
      <c r="E63" s="175">
        <f>'将来負担比率（分子）の構造'!J$44</f>
        <v>70</v>
      </c>
      <c r="F63" s="175"/>
      <c r="G63" s="175"/>
      <c r="H63" s="175">
        <f>'将来負担比率（分子）の構造'!K$44</f>
        <v>86</v>
      </c>
      <c r="I63" s="175"/>
      <c r="J63" s="175"/>
      <c r="K63" s="175">
        <f>'将来負担比率（分子）の構造'!L$44</f>
        <v>78</v>
      </c>
      <c r="L63" s="175"/>
      <c r="M63" s="175"/>
      <c r="N63" s="175">
        <f>'将来負担比率（分子）の構造'!M$44</f>
        <v>68</v>
      </c>
      <c r="O63" s="175"/>
      <c r="P63" s="175"/>
    </row>
    <row r="64" spans="1:16" x14ac:dyDescent="0.15">
      <c r="A64" s="175" t="s">
        <v>35</v>
      </c>
      <c r="B64" s="175" t="str">
        <f>'将来負担比率（分子）の構造'!I$43</f>
        <v>-</v>
      </c>
      <c r="C64" s="175"/>
      <c r="D64" s="175"/>
      <c r="E64" s="175">
        <f>'将来負担比率（分子）の構造'!J$43</f>
        <v>747</v>
      </c>
      <c r="F64" s="175"/>
      <c r="G64" s="175"/>
      <c r="H64" s="175">
        <f>'将来負担比率（分子）の構造'!K$43</f>
        <v>727</v>
      </c>
      <c r="I64" s="175"/>
      <c r="J64" s="175"/>
      <c r="K64" s="175">
        <f>'将来負担比率（分子）の構造'!L$43</f>
        <v>744</v>
      </c>
      <c r="L64" s="175"/>
      <c r="M64" s="175"/>
      <c r="N64" s="175">
        <f>'将来負担比率（分子）の構造'!M$43</f>
        <v>535</v>
      </c>
      <c r="O64" s="175"/>
      <c r="P64" s="175"/>
    </row>
    <row r="65" spans="1:16" x14ac:dyDescent="0.15">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33</v>
      </c>
      <c r="B66" s="175">
        <f>'将来負担比率（分子）の構造'!I$41</f>
        <v>13780</v>
      </c>
      <c r="C66" s="175"/>
      <c r="D66" s="175"/>
      <c r="E66" s="175">
        <f>'将来負担比率（分子）の構造'!J$41</f>
        <v>17294</v>
      </c>
      <c r="F66" s="175"/>
      <c r="G66" s="175"/>
      <c r="H66" s="175">
        <f>'将来負担比率（分子）の構造'!K$41</f>
        <v>20049</v>
      </c>
      <c r="I66" s="175"/>
      <c r="J66" s="175"/>
      <c r="K66" s="175">
        <f>'将来負担比率（分子）の構造'!L$41</f>
        <v>20128</v>
      </c>
      <c r="L66" s="175"/>
      <c r="M66" s="175"/>
      <c r="N66" s="175">
        <f>'将来負担比率（分子）の構造'!M$41</f>
        <v>23145</v>
      </c>
      <c r="O66" s="175"/>
      <c r="P66" s="175"/>
    </row>
    <row r="67" spans="1:16" x14ac:dyDescent="0.15">
      <c r="A67" s="175" t="s">
        <v>77</v>
      </c>
      <c r="B67" s="175" t="e">
        <f>NA()</f>
        <v>#N/A</v>
      </c>
      <c r="C67" s="175">
        <f>IF(ISNUMBER('将来負担比率（分子）の構造'!I$53), IF('将来負担比率（分子）の構造'!I$53 &lt; 0, 0, '将来負担比率（分子）の構造'!I$53), NA())</f>
        <v>42</v>
      </c>
      <c r="D67" s="175" t="e">
        <f>NA()</f>
        <v>#N/A</v>
      </c>
      <c r="E67" s="175" t="e">
        <f>NA()</f>
        <v>#N/A</v>
      </c>
      <c r="F67" s="175">
        <f>IF(ISNUMBER('将来負担比率（分子）の構造'!J$53), IF('将来負担比率（分子）の構造'!J$53 &lt; 0, 0, '将来負担比率（分子）の構造'!J$53), NA())</f>
        <v>1230</v>
      </c>
      <c r="G67" s="175" t="e">
        <f>NA()</f>
        <v>#N/A</v>
      </c>
      <c r="H67" s="175" t="e">
        <f>NA()</f>
        <v>#N/A</v>
      </c>
      <c r="I67" s="175">
        <f>IF(ISNUMBER('将来負担比率（分子）の構造'!K$53), IF('将来負担比率（分子）の構造'!K$53 &lt; 0, 0, '将来負担比率（分子）の構造'!K$53), NA())</f>
        <v>1240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977</v>
      </c>
      <c r="C72" s="179">
        <f>基金残高に係る経年分析!G55</f>
        <v>1663</v>
      </c>
      <c r="D72" s="179">
        <f>基金残高に係る経年分析!H55</f>
        <v>2205</v>
      </c>
    </row>
    <row r="73" spans="1:16" x14ac:dyDescent="0.15">
      <c r="A73" s="178" t="s">
        <v>80</v>
      </c>
      <c r="B73" s="179">
        <f>基金残高に係る経年分析!F56</f>
        <v>453</v>
      </c>
      <c r="C73" s="179">
        <f>基金残高に係る経年分析!G56</f>
        <v>454</v>
      </c>
      <c r="D73" s="179">
        <f>基金残高に係る経年分析!H56</f>
        <v>454</v>
      </c>
    </row>
    <row r="74" spans="1:16" x14ac:dyDescent="0.15">
      <c r="A74" s="178" t="s">
        <v>81</v>
      </c>
      <c r="B74" s="179">
        <f>基金残高に係る経年分析!F57</f>
        <v>1841</v>
      </c>
      <c r="C74" s="179">
        <f>基金残高に係る経年分析!G57</f>
        <v>1938</v>
      </c>
      <c r="D74" s="179">
        <f>基金残高に係る経年分析!H57</f>
        <v>2046</v>
      </c>
    </row>
  </sheetData>
  <sheetProtection algorithmName="SHA-512" hashValue="QsWKtPyLi7RoqsDfHO31/ZwRYMHnnQXK9vv5iGcY3H/Wj4BERpiDIQwaKEvd79b9LDcPlD8TvIM4s1c4K6riaQ==" saltValue="AYK/g5qdLE9CJxWLuFnyD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216</v>
      </c>
      <c r="DI1" s="754"/>
      <c r="DJ1" s="754"/>
      <c r="DK1" s="754"/>
      <c r="DL1" s="754"/>
      <c r="DM1" s="754"/>
      <c r="DN1" s="755"/>
      <c r="DO1" s="214"/>
      <c r="DP1" s="753" t="s">
        <v>217</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218</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219</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220</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221</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222</v>
      </c>
      <c r="S4" s="710"/>
      <c r="T4" s="710"/>
      <c r="U4" s="710"/>
      <c r="V4" s="710"/>
      <c r="W4" s="710"/>
      <c r="X4" s="710"/>
      <c r="Y4" s="711"/>
      <c r="Z4" s="709" t="s">
        <v>223</v>
      </c>
      <c r="AA4" s="710"/>
      <c r="AB4" s="710"/>
      <c r="AC4" s="711"/>
      <c r="AD4" s="709" t="s">
        <v>224</v>
      </c>
      <c r="AE4" s="710"/>
      <c r="AF4" s="710"/>
      <c r="AG4" s="710"/>
      <c r="AH4" s="710"/>
      <c r="AI4" s="710"/>
      <c r="AJ4" s="710"/>
      <c r="AK4" s="711"/>
      <c r="AL4" s="709" t="s">
        <v>223</v>
      </c>
      <c r="AM4" s="710"/>
      <c r="AN4" s="710"/>
      <c r="AO4" s="711"/>
      <c r="AP4" s="756" t="s">
        <v>225</v>
      </c>
      <c r="AQ4" s="756"/>
      <c r="AR4" s="756"/>
      <c r="AS4" s="756"/>
      <c r="AT4" s="756"/>
      <c r="AU4" s="756"/>
      <c r="AV4" s="756"/>
      <c r="AW4" s="756"/>
      <c r="AX4" s="756"/>
      <c r="AY4" s="756"/>
      <c r="AZ4" s="756"/>
      <c r="BA4" s="756"/>
      <c r="BB4" s="756"/>
      <c r="BC4" s="756"/>
      <c r="BD4" s="756"/>
      <c r="BE4" s="756"/>
      <c r="BF4" s="756"/>
      <c r="BG4" s="756" t="s">
        <v>226</v>
      </c>
      <c r="BH4" s="756"/>
      <c r="BI4" s="756"/>
      <c r="BJ4" s="756"/>
      <c r="BK4" s="756"/>
      <c r="BL4" s="756"/>
      <c r="BM4" s="756"/>
      <c r="BN4" s="756"/>
      <c r="BO4" s="756" t="s">
        <v>223</v>
      </c>
      <c r="BP4" s="756"/>
      <c r="BQ4" s="756"/>
      <c r="BR4" s="756"/>
      <c r="BS4" s="756" t="s">
        <v>227</v>
      </c>
      <c r="BT4" s="756"/>
      <c r="BU4" s="756"/>
      <c r="BV4" s="756"/>
      <c r="BW4" s="756"/>
      <c r="BX4" s="756"/>
      <c r="BY4" s="756"/>
      <c r="BZ4" s="756"/>
      <c r="CA4" s="756"/>
      <c r="CB4" s="756"/>
      <c r="CD4" s="709" t="s">
        <v>228</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229</v>
      </c>
      <c r="C5" s="716"/>
      <c r="D5" s="716"/>
      <c r="E5" s="716"/>
      <c r="F5" s="716"/>
      <c r="G5" s="716"/>
      <c r="H5" s="716"/>
      <c r="I5" s="716"/>
      <c r="J5" s="716"/>
      <c r="K5" s="716"/>
      <c r="L5" s="716"/>
      <c r="M5" s="716"/>
      <c r="N5" s="716"/>
      <c r="O5" s="716"/>
      <c r="P5" s="716"/>
      <c r="Q5" s="717"/>
      <c r="R5" s="712">
        <v>436940</v>
      </c>
      <c r="S5" s="713"/>
      <c r="T5" s="713"/>
      <c r="U5" s="713"/>
      <c r="V5" s="713"/>
      <c r="W5" s="713"/>
      <c r="X5" s="713"/>
      <c r="Y5" s="738"/>
      <c r="Z5" s="751">
        <v>3.9</v>
      </c>
      <c r="AA5" s="751"/>
      <c r="AB5" s="751"/>
      <c r="AC5" s="751"/>
      <c r="AD5" s="752">
        <v>436940</v>
      </c>
      <c r="AE5" s="752"/>
      <c r="AF5" s="752"/>
      <c r="AG5" s="752"/>
      <c r="AH5" s="752"/>
      <c r="AI5" s="752"/>
      <c r="AJ5" s="752"/>
      <c r="AK5" s="752"/>
      <c r="AL5" s="739">
        <v>14.2</v>
      </c>
      <c r="AM5" s="721"/>
      <c r="AN5" s="721"/>
      <c r="AO5" s="740"/>
      <c r="AP5" s="715" t="s">
        <v>230</v>
      </c>
      <c r="AQ5" s="716"/>
      <c r="AR5" s="716"/>
      <c r="AS5" s="716"/>
      <c r="AT5" s="716"/>
      <c r="AU5" s="716"/>
      <c r="AV5" s="716"/>
      <c r="AW5" s="716"/>
      <c r="AX5" s="716"/>
      <c r="AY5" s="716"/>
      <c r="AZ5" s="716"/>
      <c r="BA5" s="716"/>
      <c r="BB5" s="716"/>
      <c r="BC5" s="716"/>
      <c r="BD5" s="716"/>
      <c r="BE5" s="716"/>
      <c r="BF5" s="717"/>
      <c r="BG5" s="657">
        <v>427624</v>
      </c>
      <c r="BH5" s="658"/>
      <c r="BI5" s="658"/>
      <c r="BJ5" s="658"/>
      <c r="BK5" s="658"/>
      <c r="BL5" s="658"/>
      <c r="BM5" s="658"/>
      <c r="BN5" s="659"/>
      <c r="BO5" s="695">
        <v>97.9</v>
      </c>
      <c r="BP5" s="695"/>
      <c r="BQ5" s="695"/>
      <c r="BR5" s="695"/>
      <c r="BS5" s="696">
        <v>802</v>
      </c>
      <c r="BT5" s="696"/>
      <c r="BU5" s="696"/>
      <c r="BV5" s="696"/>
      <c r="BW5" s="696"/>
      <c r="BX5" s="696"/>
      <c r="BY5" s="696"/>
      <c r="BZ5" s="696"/>
      <c r="CA5" s="696"/>
      <c r="CB5" s="736"/>
      <c r="CD5" s="709" t="s">
        <v>225</v>
      </c>
      <c r="CE5" s="710"/>
      <c r="CF5" s="710"/>
      <c r="CG5" s="710"/>
      <c r="CH5" s="710"/>
      <c r="CI5" s="710"/>
      <c r="CJ5" s="710"/>
      <c r="CK5" s="710"/>
      <c r="CL5" s="710"/>
      <c r="CM5" s="710"/>
      <c r="CN5" s="710"/>
      <c r="CO5" s="710"/>
      <c r="CP5" s="710"/>
      <c r="CQ5" s="711"/>
      <c r="CR5" s="709" t="s">
        <v>231</v>
      </c>
      <c r="CS5" s="710"/>
      <c r="CT5" s="710"/>
      <c r="CU5" s="710"/>
      <c r="CV5" s="710"/>
      <c r="CW5" s="710"/>
      <c r="CX5" s="710"/>
      <c r="CY5" s="711"/>
      <c r="CZ5" s="709" t="s">
        <v>223</v>
      </c>
      <c r="DA5" s="710"/>
      <c r="DB5" s="710"/>
      <c r="DC5" s="711"/>
      <c r="DD5" s="709" t="s">
        <v>232</v>
      </c>
      <c r="DE5" s="710"/>
      <c r="DF5" s="710"/>
      <c r="DG5" s="710"/>
      <c r="DH5" s="710"/>
      <c r="DI5" s="710"/>
      <c r="DJ5" s="710"/>
      <c r="DK5" s="710"/>
      <c r="DL5" s="710"/>
      <c r="DM5" s="710"/>
      <c r="DN5" s="710"/>
      <c r="DO5" s="710"/>
      <c r="DP5" s="711"/>
      <c r="DQ5" s="709" t="s">
        <v>233</v>
      </c>
      <c r="DR5" s="710"/>
      <c r="DS5" s="710"/>
      <c r="DT5" s="710"/>
      <c r="DU5" s="710"/>
      <c r="DV5" s="710"/>
      <c r="DW5" s="710"/>
      <c r="DX5" s="710"/>
      <c r="DY5" s="710"/>
      <c r="DZ5" s="710"/>
      <c r="EA5" s="710"/>
      <c r="EB5" s="710"/>
      <c r="EC5" s="711"/>
    </row>
    <row r="6" spans="2:143" ht="11.25" customHeight="1" x14ac:dyDescent="0.15">
      <c r="B6" s="654" t="s">
        <v>234</v>
      </c>
      <c r="C6" s="655"/>
      <c r="D6" s="655"/>
      <c r="E6" s="655"/>
      <c r="F6" s="655"/>
      <c r="G6" s="655"/>
      <c r="H6" s="655"/>
      <c r="I6" s="655"/>
      <c r="J6" s="655"/>
      <c r="K6" s="655"/>
      <c r="L6" s="655"/>
      <c r="M6" s="655"/>
      <c r="N6" s="655"/>
      <c r="O6" s="655"/>
      <c r="P6" s="655"/>
      <c r="Q6" s="656"/>
      <c r="R6" s="657">
        <v>34437</v>
      </c>
      <c r="S6" s="658"/>
      <c r="T6" s="658"/>
      <c r="U6" s="658"/>
      <c r="V6" s="658"/>
      <c r="W6" s="658"/>
      <c r="X6" s="658"/>
      <c r="Y6" s="659"/>
      <c r="Z6" s="695">
        <v>0.3</v>
      </c>
      <c r="AA6" s="695"/>
      <c r="AB6" s="695"/>
      <c r="AC6" s="695"/>
      <c r="AD6" s="696">
        <v>34437</v>
      </c>
      <c r="AE6" s="696"/>
      <c r="AF6" s="696"/>
      <c r="AG6" s="696"/>
      <c r="AH6" s="696"/>
      <c r="AI6" s="696"/>
      <c r="AJ6" s="696"/>
      <c r="AK6" s="696"/>
      <c r="AL6" s="660">
        <v>1.1000000000000001</v>
      </c>
      <c r="AM6" s="661"/>
      <c r="AN6" s="661"/>
      <c r="AO6" s="697"/>
      <c r="AP6" s="654" t="s">
        <v>235</v>
      </c>
      <c r="AQ6" s="655"/>
      <c r="AR6" s="655"/>
      <c r="AS6" s="655"/>
      <c r="AT6" s="655"/>
      <c r="AU6" s="655"/>
      <c r="AV6" s="655"/>
      <c r="AW6" s="655"/>
      <c r="AX6" s="655"/>
      <c r="AY6" s="655"/>
      <c r="AZ6" s="655"/>
      <c r="BA6" s="655"/>
      <c r="BB6" s="655"/>
      <c r="BC6" s="655"/>
      <c r="BD6" s="655"/>
      <c r="BE6" s="655"/>
      <c r="BF6" s="656"/>
      <c r="BG6" s="657">
        <v>427624</v>
      </c>
      <c r="BH6" s="658"/>
      <c r="BI6" s="658"/>
      <c r="BJ6" s="658"/>
      <c r="BK6" s="658"/>
      <c r="BL6" s="658"/>
      <c r="BM6" s="658"/>
      <c r="BN6" s="659"/>
      <c r="BO6" s="695">
        <v>97.9</v>
      </c>
      <c r="BP6" s="695"/>
      <c r="BQ6" s="695"/>
      <c r="BR6" s="695"/>
      <c r="BS6" s="696">
        <v>802</v>
      </c>
      <c r="BT6" s="696"/>
      <c r="BU6" s="696"/>
      <c r="BV6" s="696"/>
      <c r="BW6" s="696"/>
      <c r="BX6" s="696"/>
      <c r="BY6" s="696"/>
      <c r="BZ6" s="696"/>
      <c r="CA6" s="696"/>
      <c r="CB6" s="736"/>
      <c r="CD6" s="715" t="s">
        <v>236</v>
      </c>
      <c r="CE6" s="716"/>
      <c r="CF6" s="716"/>
      <c r="CG6" s="716"/>
      <c r="CH6" s="716"/>
      <c r="CI6" s="716"/>
      <c r="CJ6" s="716"/>
      <c r="CK6" s="716"/>
      <c r="CL6" s="716"/>
      <c r="CM6" s="716"/>
      <c r="CN6" s="716"/>
      <c r="CO6" s="716"/>
      <c r="CP6" s="716"/>
      <c r="CQ6" s="717"/>
      <c r="CR6" s="657">
        <v>69440</v>
      </c>
      <c r="CS6" s="658"/>
      <c r="CT6" s="658"/>
      <c r="CU6" s="658"/>
      <c r="CV6" s="658"/>
      <c r="CW6" s="658"/>
      <c r="CX6" s="658"/>
      <c r="CY6" s="659"/>
      <c r="CZ6" s="739">
        <v>0.6</v>
      </c>
      <c r="DA6" s="721"/>
      <c r="DB6" s="721"/>
      <c r="DC6" s="741"/>
      <c r="DD6" s="663" t="s">
        <v>237</v>
      </c>
      <c r="DE6" s="658"/>
      <c r="DF6" s="658"/>
      <c r="DG6" s="658"/>
      <c r="DH6" s="658"/>
      <c r="DI6" s="658"/>
      <c r="DJ6" s="658"/>
      <c r="DK6" s="658"/>
      <c r="DL6" s="658"/>
      <c r="DM6" s="658"/>
      <c r="DN6" s="658"/>
      <c r="DO6" s="658"/>
      <c r="DP6" s="659"/>
      <c r="DQ6" s="663">
        <v>69440</v>
      </c>
      <c r="DR6" s="658"/>
      <c r="DS6" s="658"/>
      <c r="DT6" s="658"/>
      <c r="DU6" s="658"/>
      <c r="DV6" s="658"/>
      <c r="DW6" s="658"/>
      <c r="DX6" s="658"/>
      <c r="DY6" s="658"/>
      <c r="DZ6" s="658"/>
      <c r="EA6" s="658"/>
      <c r="EB6" s="658"/>
      <c r="EC6" s="694"/>
    </row>
    <row r="7" spans="2:143" ht="11.25" customHeight="1" x14ac:dyDescent="0.15">
      <c r="B7" s="654" t="s">
        <v>238</v>
      </c>
      <c r="C7" s="655"/>
      <c r="D7" s="655"/>
      <c r="E7" s="655"/>
      <c r="F7" s="655"/>
      <c r="G7" s="655"/>
      <c r="H7" s="655"/>
      <c r="I7" s="655"/>
      <c r="J7" s="655"/>
      <c r="K7" s="655"/>
      <c r="L7" s="655"/>
      <c r="M7" s="655"/>
      <c r="N7" s="655"/>
      <c r="O7" s="655"/>
      <c r="P7" s="655"/>
      <c r="Q7" s="656"/>
      <c r="R7" s="657">
        <v>104</v>
      </c>
      <c r="S7" s="658"/>
      <c r="T7" s="658"/>
      <c r="U7" s="658"/>
      <c r="V7" s="658"/>
      <c r="W7" s="658"/>
      <c r="X7" s="658"/>
      <c r="Y7" s="659"/>
      <c r="Z7" s="695">
        <v>0</v>
      </c>
      <c r="AA7" s="695"/>
      <c r="AB7" s="695"/>
      <c r="AC7" s="695"/>
      <c r="AD7" s="696">
        <v>104</v>
      </c>
      <c r="AE7" s="696"/>
      <c r="AF7" s="696"/>
      <c r="AG7" s="696"/>
      <c r="AH7" s="696"/>
      <c r="AI7" s="696"/>
      <c r="AJ7" s="696"/>
      <c r="AK7" s="696"/>
      <c r="AL7" s="660">
        <v>0</v>
      </c>
      <c r="AM7" s="661"/>
      <c r="AN7" s="661"/>
      <c r="AO7" s="697"/>
      <c r="AP7" s="654" t="s">
        <v>239</v>
      </c>
      <c r="AQ7" s="655"/>
      <c r="AR7" s="655"/>
      <c r="AS7" s="655"/>
      <c r="AT7" s="655"/>
      <c r="AU7" s="655"/>
      <c r="AV7" s="655"/>
      <c r="AW7" s="655"/>
      <c r="AX7" s="655"/>
      <c r="AY7" s="655"/>
      <c r="AZ7" s="655"/>
      <c r="BA7" s="655"/>
      <c r="BB7" s="655"/>
      <c r="BC7" s="655"/>
      <c r="BD7" s="655"/>
      <c r="BE7" s="655"/>
      <c r="BF7" s="656"/>
      <c r="BG7" s="657">
        <v>170056</v>
      </c>
      <c r="BH7" s="658"/>
      <c r="BI7" s="658"/>
      <c r="BJ7" s="658"/>
      <c r="BK7" s="658"/>
      <c r="BL7" s="658"/>
      <c r="BM7" s="658"/>
      <c r="BN7" s="659"/>
      <c r="BO7" s="695">
        <v>38.9</v>
      </c>
      <c r="BP7" s="695"/>
      <c r="BQ7" s="695"/>
      <c r="BR7" s="695"/>
      <c r="BS7" s="696">
        <v>802</v>
      </c>
      <c r="BT7" s="696"/>
      <c r="BU7" s="696"/>
      <c r="BV7" s="696"/>
      <c r="BW7" s="696"/>
      <c r="BX7" s="696"/>
      <c r="BY7" s="696"/>
      <c r="BZ7" s="696"/>
      <c r="CA7" s="696"/>
      <c r="CB7" s="736"/>
      <c r="CD7" s="654" t="s">
        <v>240</v>
      </c>
      <c r="CE7" s="655"/>
      <c r="CF7" s="655"/>
      <c r="CG7" s="655"/>
      <c r="CH7" s="655"/>
      <c r="CI7" s="655"/>
      <c r="CJ7" s="655"/>
      <c r="CK7" s="655"/>
      <c r="CL7" s="655"/>
      <c r="CM7" s="655"/>
      <c r="CN7" s="655"/>
      <c r="CO7" s="655"/>
      <c r="CP7" s="655"/>
      <c r="CQ7" s="656"/>
      <c r="CR7" s="657">
        <v>1180674</v>
      </c>
      <c r="CS7" s="658"/>
      <c r="CT7" s="658"/>
      <c r="CU7" s="658"/>
      <c r="CV7" s="658"/>
      <c r="CW7" s="658"/>
      <c r="CX7" s="658"/>
      <c r="CY7" s="659"/>
      <c r="CZ7" s="695">
        <v>10.7</v>
      </c>
      <c r="DA7" s="695"/>
      <c r="DB7" s="695"/>
      <c r="DC7" s="695"/>
      <c r="DD7" s="663">
        <v>171032</v>
      </c>
      <c r="DE7" s="658"/>
      <c r="DF7" s="658"/>
      <c r="DG7" s="658"/>
      <c r="DH7" s="658"/>
      <c r="DI7" s="658"/>
      <c r="DJ7" s="658"/>
      <c r="DK7" s="658"/>
      <c r="DL7" s="658"/>
      <c r="DM7" s="658"/>
      <c r="DN7" s="658"/>
      <c r="DO7" s="658"/>
      <c r="DP7" s="659"/>
      <c r="DQ7" s="663">
        <v>738550</v>
      </c>
      <c r="DR7" s="658"/>
      <c r="DS7" s="658"/>
      <c r="DT7" s="658"/>
      <c r="DU7" s="658"/>
      <c r="DV7" s="658"/>
      <c r="DW7" s="658"/>
      <c r="DX7" s="658"/>
      <c r="DY7" s="658"/>
      <c r="DZ7" s="658"/>
      <c r="EA7" s="658"/>
      <c r="EB7" s="658"/>
      <c r="EC7" s="694"/>
    </row>
    <row r="8" spans="2:143" ht="11.25" customHeight="1" x14ac:dyDescent="0.15">
      <c r="B8" s="654" t="s">
        <v>241</v>
      </c>
      <c r="C8" s="655"/>
      <c r="D8" s="655"/>
      <c r="E8" s="655"/>
      <c r="F8" s="655"/>
      <c r="G8" s="655"/>
      <c r="H8" s="655"/>
      <c r="I8" s="655"/>
      <c r="J8" s="655"/>
      <c r="K8" s="655"/>
      <c r="L8" s="655"/>
      <c r="M8" s="655"/>
      <c r="N8" s="655"/>
      <c r="O8" s="655"/>
      <c r="P8" s="655"/>
      <c r="Q8" s="656"/>
      <c r="R8" s="657">
        <v>1712</v>
      </c>
      <c r="S8" s="658"/>
      <c r="T8" s="658"/>
      <c r="U8" s="658"/>
      <c r="V8" s="658"/>
      <c r="W8" s="658"/>
      <c r="X8" s="658"/>
      <c r="Y8" s="659"/>
      <c r="Z8" s="695">
        <v>0</v>
      </c>
      <c r="AA8" s="695"/>
      <c r="AB8" s="695"/>
      <c r="AC8" s="695"/>
      <c r="AD8" s="696">
        <v>1712</v>
      </c>
      <c r="AE8" s="696"/>
      <c r="AF8" s="696"/>
      <c r="AG8" s="696"/>
      <c r="AH8" s="696"/>
      <c r="AI8" s="696"/>
      <c r="AJ8" s="696"/>
      <c r="AK8" s="696"/>
      <c r="AL8" s="660">
        <v>0.1</v>
      </c>
      <c r="AM8" s="661"/>
      <c r="AN8" s="661"/>
      <c r="AO8" s="697"/>
      <c r="AP8" s="654" t="s">
        <v>242</v>
      </c>
      <c r="AQ8" s="655"/>
      <c r="AR8" s="655"/>
      <c r="AS8" s="655"/>
      <c r="AT8" s="655"/>
      <c r="AU8" s="655"/>
      <c r="AV8" s="655"/>
      <c r="AW8" s="655"/>
      <c r="AX8" s="655"/>
      <c r="AY8" s="655"/>
      <c r="AZ8" s="655"/>
      <c r="BA8" s="655"/>
      <c r="BB8" s="655"/>
      <c r="BC8" s="655"/>
      <c r="BD8" s="655"/>
      <c r="BE8" s="655"/>
      <c r="BF8" s="656"/>
      <c r="BG8" s="657">
        <v>7119</v>
      </c>
      <c r="BH8" s="658"/>
      <c r="BI8" s="658"/>
      <c r="BJ8" s="658"/>
      <c r="BK8" s="658"/>
      <c r="BL8" s="658"/>
      <c r="BM8" s="658"/>
      <c r="BN8" s="659"/>
      <c r="BO8" s="695">
        <v>1.6</v>
      </c>
      <c r="BP8" s="695"/>
      <c r="BQ8" s="695"/>
      <c r="BR8" s="695"/>
      <c r="BS8" s="696" t="s">
        <v>130</v>
      </c>
      <c r="BT8" s="696"/>
      <c r="BU8" s="696"/>
      <c r="BV8" s="696"/>
      <c r="BW8" s="696"/>
      <c r="BX8" s="696"/>
      <c r="BY8" s="696"/>
      <c r="BZ8" s="696"/>
      <c r="CA8" s="696"/>
      <c r="CB8" s="736"/>
      <c r="CD8" s="654" t="s">
        <v>243</v>
      </c>
      <c r="CE8" s="655"/>
      <c r="CF8" s="655"/>
      <c r="CG8" s="655"/>
      <c r="CH8" s="655"/>
      <c r="CI8" s="655"/>
      <c r="CJ8" s="655"/>
      <c r="CK8" s="655"/>
      <c r="CL8" s="655"/>
      <c r="CM8" s="655"/>
      <c r="CN8" s="655"/>
      <c r="CO8" s="655"/>
      <c r="CP8" s="655"/>
      <c r="CQ8" s="656"/>
      <c r="CR8" s="657">
        <v>1499559</v>
      </c>
      <c r="CS8" s="658"/>
      <c r="CT8" s="658"/>
      <c r="CU8" s="658"/>
      <c r="CV8" s="658"/>
      <c r="CW8" s="658"/>
      <c r="CX8" s="658"/>
      <c r="CY8" s="659"/>
      <c r="CZ8" s="695">
        <v>13.6</v>
      </c>
      <c r="DA8" s="695"/>
      <c r="DB8" s="695"/>
      <c r="DC8" s="695"/>
      <c r="DD8" s="663">
        <v>50503</v>
      </c>
      <c r="DE8" s="658"/>
      <c r="DF8" s="658"/>
      <c r="DG8" s="658"/>
      <c r="DH8" s="658"/>
      <c r="DI8" s="658"/>
      <c r="DJ8" s="658"/>
      <c r="DK8" s="658"/>
      <c r="DL8" s="658"/>
      <c r="DM8" s="658"/>
      <c r="DN8" s="658"/>
      <c r="DO8" s="658"/>
      <c r="DP8" s="659"/>
      <c r="DQ8" s="663">
        <v>602866</v>
      </c>
      <c r="DR8" s="658"/>
      <c r="DS8" s="658"/>
      <c r="DT8" s="658"/>
      <c r="DU8" s="658"/>
      <c r="DV8" s="658"/>
      <c r="DW8" s="658"/>
      <c r="DX8" s="658"/>
      <c r="DY8" s="658"/>
      <c r="DZ8" s="658"/>
      <c r="EA8" s="658"/>
      <c r="EB8" s="658"/>
      <c r="EC8" s="694"/>
    </row>
    <row r="9" spans="2:143" ht="11.25" customHeight="1" x14ac:dyDescent="0.15">
      <c r="B9" s="654" t="s">
        <v>244</v>
      </c>
      <c r="C9" s="655"/>
      <c r="D9" s="655"/>
      <c r="E9" s="655"/>
      <c r="F9" s="655"/>
      <c r="G9" s="655"/>
      <c r="H9" s="655"/>
      <c r="I9" s="655"/>
      <c r="J9" s="655"/>
      <c r="K9" s="655"/>
      <c r="L9" s="655"/>
      <c r="M9" s="655"/>
      <c r="N9" s="655"/>
      <c r="O9" s="655"/>
      <c r="P9" s="655"/>
      <c r="Q9" s="656"/>
      <c r="R9" s="657">
        <v>1424</v>
      </c>
      <c r="S9" s="658"/>
      <c r="T9" s="658"/>
      <c r="U9" s="658"/>
      <c r="V9" s="658"/>
      <c r="W9" s="658"/>
      <c r="X9" s="658"/>
      <c r="Y9" s="659"/>
      <c r="Z9" s="695">
        <v>0</v>
      </c>
      <c r="AA9" s="695"/>
      <c r="AB9" s="695"/>
      <c r="AC9" s="695"/>
      <c r="AD9" s="696">
        <v>1424</v>
      </c>
      <c r="AE9" s="696"/>
      <c r="AF9" s="696"/>
      <c r="AG9" s="696"/>
      <c r="AH9" s="696"/>
      <c r="AI9" s="696"/>
      <c r="AJ9" s="696"/>
      <c r="AK9" s="696"/>
      <c r="AL9" s="660">
        <v>0</v>
      </c>
      <c r="AM9" s="661"/>
      <c r="AN9" s="661"/>
      <c r="AO9" s="697"/>
      <c r="AP9" s="654" t="s">
        <v>245</v>
      </c>
      <c r="AQ9" s="655"/>
      <c r="AR9" s="655"/>
      <c r="AS9" s="655"/>
      <c r="AT9" s="655"/>
      <c r="AU9" s="655"/>
      <c r="AV9" s="655"/>
      <c r="AW9" s="655"/>
      <c r="AX9" s="655"/>
      <c r="AY9" s="655"/>
      <c r="AZ9" s="655"/>
      <c r="BA9" s="655"/>
      <c r="BB9" s="655"/>
      <c r="BC9" s="655"/>
      <c r="BD9" s="655"/>
      <c r="BE9" s="655"/>
      <c r="BF9" s="656"/>
      <c r="BG9" s="657">
        <v>149969</v>
      </c>
      <c r="BH9" s="658"/>
      <c r="BI9" s="658"/>
      <c r="BJ9" s="658"/>
      <c r="BK9" s="658"/>
      <c r="BL9" s="658"/>
      <c r="BM9" s="658"/>
      <c r="BN9" s="659"/>
      <c r="BO9" s="695">
        <v>34.299999999999997</v>
      </c>
      <c r="BP9" s="695"/>
      <c r="BQ9" s="695"/>
      <c r="BR9" s="695"/>
      <c r="BS9" s="696" t="s">
        <v>130</v>
      </c>
      <c r="BT9" s="696"/>
      <c r="BU9" s="696"/>
      <c r="BV9" s="696"/>
      <c r="BW9" s="696"/>
      <c r="BX9" s="696"/>
      <c r="BY9" s="696"/>
      <c r="BZ9" s="696"/>
      <c r="CA9" s="696"/>
      <c r="CB9" s="736"/>
      <c r="CD9" s="654" t="s">
        <v>246</v>
      </c>
      <c r="CE9" s="655"/>
      <c r="CF9" s="655"/>
      <c r="CG9" s="655"/>
      <c r="CH9" s="655"/>
      <c r="CI9" s="655"/>
      <c r="CJ9" s="655"/>
      <c r="CK9" s="655"/>
      <c r="CL9" s="655"/>
      <c r="CM9" s="655"/>
      <c r="CN9" s="655"/>
      <c r="CO9" s="655"/>
      <c r="CP9" s="655"/>
      <c r="CQ9" s="656"/>
      <c r="CR9" s="657">
        <v>5532207</v>
      </c>
      <c r="CS9" s="658"/>
      <c r="CT9" s="658"/>
      <c r="CU9" s="658"/>
      <c r="CV9" s="658"/>
      <c r="CW9" s="658"/>
      <c r="CX9" s="658"/>
      <c r="CY9" s="659"/>
      <c r="CZ9" s="695">
        <v>50</v>
      </c>
      <c r="DA9" s="695"/>
      <c r="DB9" s="695"/>
      <c r="DC9" s="695"/>
      <c r="DD9" s="663">
        <v>5315446</v>
      </c>
      <c r="DE9" s="658"/>
      <c r="DF9" s="658"/>
      <c r="DG9" s="658"/>
      <c r="DH9" s="658"/>
      <c r="DI9" s="658"/>
      <c r="DJ9" s="658"/>
      <c r="DK9" s="658"/>
      <c r="DL9" s="658"/>
      <c r="DM9" s="658"/>
      <c r="DN9" s="658"/>
      <c r="DO9" s="658"/>
      <c r="DP9" s="659"/>
      <c r="DQ9" s="663">
        <v>173670</v>
      </c>
      <c r="DR9" s="658"/>
      <c r="DS9" s="658"/>
      <c r="DT9" s="658"/>
      <c r="DU9" s="658"/>
      <c r="DV9" s="658"/>
      <c r="DW9" s="658"/>
      <c r="DX9" s="658"/>
      <c r="DY9" s="658"/>
      <c r="DZ9" s="658"/>
      <c r="EA9" s="658"/>
      <c r="EB9" s="658"/>
      <c r="EC9" s="694"/>
    </row>
    <row r="10" spans="2:143" ht="11.25" customHeight="1" x14ac:dyDescent="0.15">
      <c r="B10" s="654" t="s">
        <v>247</v>
      </c>
      <c r="C10" s="655"/>
      <c r="D10" s="655"/>
      <c r="E10" s="655"/>
      <c r="F10" s="655"/>
      <c r="G10" s="655"/>
      <c r="H10" s="655"/>
      <c r="I10" s="655"/>
      <c r="J10" s="655"/>
      <c r="K10" s="655"/>
      <c r="L10" s="655"/>
      <c r="M10" s="655"/>
      <c r="N10" s="655"/>
      <c r="O10" s="655"/>
      <c r="P10" s="655"/>
      <c r="Q10" s="656"/>
      <c r="R10" s="657" t="s">
        <v>237</v>
      </c>
      <c r="S10" s="658"/>
      <c r="T10" s="658"/>
      <c r="U10" s="658"/>
      <c r="V10" s="658"/>
      <c r="W10" s="658"/>
      <c r="X10" s="658"/>
      <c r="Y10" s="659"/>
      <c r="Z10" s="695" t="s">
        <v>237</v>
      </c>
      <c r="AA10" s="695"/>
      <c r="AB10" s="695"/>
      <c r="AC10" s="695"/>
      <c r="AD10" s="696" t="s">
        <v>130</v>
      </c>
      <c r="AE10" s="696"/>
      <c r="AF10" s="696"/>
      <c r="AG10" s="696"/>
      <c r="AH10" s="696"/>
      <c r="AI10" s="696"/>
      <c r="AJ10" s="696"/>
      <c r="AK10" s="696"/>
      <c r="AL10" s="660" t="s">
        <v>130</v>
      </c>
      <c r="AM10" s="661"/>
      <c r="AN10" s="661"/>
      <c r="AO10" s="697"/>
      <c r="AP10" s="654" t="s">
        <v>248</v>
      </c>
      <c r="AQ10" s="655"/>
      <c r="AR10" s="655"/>
      <c r="AS10" s="655"/>
      <c r="AT10" s="655"/>
      <c r="AU10" s="655"/>
      <c r="AV10" s="655"/>
      <c r="AW10" s="655"/>
      <c r="AX10" s="655"/>
      <c r="AY10" s="655"/>
      <c r="AZ10" s="655"/>
      <c r="BA10" s="655"/>
      <c r="BB10" s="655"/>
      <c r="BC10" s="655"/>
      <c r="BD10" s="655"/>
      <c r="BE10" s="655"/>
      <c r="BF10" s="656"/>
      <c r="BG10" s="657">
        <v>10156</v>
      </c>
      <c r="BH10" s="658"/>
      <c r="BI10" s="658"/>
      <c r="BJ10" s="658"/>
      <c r="BK10" s="658"/>
      <c r="BL10" s="658"/>
      <c r="BM10" s="658"/>
      <c r="BN10" s="659"/>
      <c r="BO10" s="695">
        <v>2.2999999999999998</v>
      </c>
      <c r="BP10" s="695"/>
      <c r="BQ10" s="695"/>
      <c r="BR10" s="695"/>
      <c r="BS10" s="696" t="s">
        <v>130</v>
      </c>
      <c r="BT10" s="696"/>
      <c r="BU10" s="696"/>
      <c r="BV10" s="696"/>
      <c r="BW10" s="696"/>
      <c r="BX10" s="696"/>
      <c r="BY10" s="696"/>
      <c r="BZ10" s="696"/>
      <c r="CA10" s="696"/>
      <c r="CB10" s="736"/>
      <c r="CD10" s="654" t="s">
        <v>249</v>
      </c>
      <c r="CE10" s="655"/>
      <c r="CF10" s="655"/>
      <c r="CG10" s="655"/>
      <c r="CH10" s="655"/>
      <c r="CI10" s="655"/>
      <c r="CJ10" s="655"/>
      <c r="CK10" s="655"/>
      <c r="CL10" s="655"/>
      <c r="CM10" s="655"/>
      <c r="CN10" s="655"/>
      <c r="CO10" s="655"/>
      <c r="CP10" s="655"/>
      <c r="CQ10" s="656"/>
      <c r="CR10" s="657">
        <v>541</v>
      </c>
      <c r="CS10" s="658"/>
      <c r="CT10" s="658"/>
      <c r="CU10" s="658"/>
      <c r="CV10" s="658"/>
      <c r="CW10" s="658"/>
      <c r="CX10" s="658"/>
      <c r="CY10" s="659"/>
      <c r="CZ10" s="695">
        <v>0</v>
      </c>
      <c r="DA10" s="695"/>
      <c r="DB10" s="695"/>
      <c r="DC10" s="695"/>
      <c r="DD10" s="663" t="s">
        <v>140</v>
      </c>
      <c r="DE10" s="658"/>
      <c r="DF10" s="658"/>
      <c r="DG10" s="658"/>
      <c r="DH10" s="658"/>
      <c r="DI10" s="658"/>
      <c r="DJ10" s="658"/>
      <c r="DK10" s="658"/>
      <c r="DL10" s="658"/>
      <c r="DM10" s="658"/>
      <c r="DN10" s="658"/>
      <c r="DO10" s="658"/>
      <c r="DP10" s="659"/>
      <c r="DQ10" s="663">
        <v>541</v>
      </c>
      <c r="DR10" s="658"/>
      <c r="DS10" s="658"/>
      <c r="DT10" s="658"/>
      <c r="DU10" s="658"/>
      <c r="DV10" s="658"/>
      <c r="DW10" s="658"/>
      <c r="DX10" s="658"/>
      <c r="DY10" s="658"/>
      <c r="DZ10" s="658"/>
      <c r="EA10" s="658"/>
      <c r="EB10" s="658"/>
      <c r="EC10" s="694"/>
    </row>
    <row r="11" spans="2:143" ht="11.25" customHeight="1" x14ac:dyDescent="0.15">
      <c r="B11" s="654" t="s">
        <v>250</v>
      </c>
      <c r="C11" s="655"/>
      <c r="D11" s="655"/>
      <c r="E11" s="655"/>
      <c r="F11" s="655"/>
      <c r="G11" s="655"/>
      <c r="H11" s="655"/>
      <c r="I11" s="655"/>
      <c r="J11" s="655"/>
      <c r="K11" s="655"/>
      <c r="L11" s="655"/>
      <c r="M11" s="655"/>
      <c r="N11" s="655"/>
      <c r="O11" s="655"/>
      <c r="P11" s="655"/>
      <c r="Q11" s="656"/>
      <c r="R11" s="657">
        <v>114547</v>
      </c>
      <c r="S11" s="658"/>
      <c r="T11" s="658"/>
      <c r="U11" s="658"/>
      <c r="V11" s="658"/>
      <c r="W11" s="658"/>
      <c r="X11" s="658"/>
      <c r="Y11" s="659"/>
      <c r="Z11" s="660">
        <v>1</v>
      </c>
      <c r="AA11" s="661"/>
      <c r="AB11" s="661"/>
      <c r="AC11" s="662"/>
      <c r="AD11" s="663">
        <v>114547</v>
      </c>
      <c r="AE11" s="658"/>
      <c r="AF11" s="658"/>
      <c r="AG11" s="658"/>
      <c r="AH11" s="658"/>
      <c r="AI11" s="658"/>
      <c r="AJ11" s="658"/>
      <c r="AK11" s="659"/>
      <c r="AL11" s="660">
        <v>3.7</v>
      </c>
      <c r="AM11" s="661"/>
      <c r="AN11" s="661"/>
      <c r="AO11" s="697"/>
      <c r="AP11" s="654" t="s">
        <v>251</v>
      </c>
      <c r="AQ11" s="655"/>
      <c r="AR11" s="655"/>
      <c r="AS11" s="655"/>
      <c r="AT11" s="655"/>
      <c r="AU11" s="655"/>
      <c r="AV11" s="655"/>
      <c r="AW11" s="655"/>
      <c r="AX11" s="655"/>
      <c r="AY11" s="655"/>
      <c r="AZ11" s="655"/>
      <c r="BA11" s="655"/>
      <c r="BB11" s="655"/>
      <c r="BC11" s="655"/>
      <c r="BD11" s="655"/>
      <c r="BE11" s="655"/>
      <c r="BF11" s="656"/>
      <c r="BG11" s="657">
        <v>2812</v>
      </c>
      <c r="BH11" s="658"/>
      <c r="BI11" s="658"/>
      <c r="BJ11" s="658"/>
      <c r="BK11" s="658"/>
      <c r="BL11" s="658"/>
      <c r="BM11" s="658"/>
      <c r="BN11" s="659"/>
      <c r="BO11" s="695">
        <v>0.6</v>
      </c>
      <c r="BP11" s="695"/>
      <c r="BQ11" s="695"/>
      <c r="BR11" s="695"/>
      <c r="BS11" s="696">
        <v>802</v>
      </c>
      <c r="BT11" s="696"/>
      <c r="BU11" s="696"/>
      <c r="BV11" s="696"/>
      <c r="BW11" s="696"/>
      <c r="BX11" s="696"/>
      <c r="BY11" s="696"/>
      <c r="BZ11" s="696"/>
      <c r="CA11" s="696"/>
      <c r="CB11" s="736"/>
      <c r="CD11" s="654" t="s">
        <v>252</v>
      </c>
      <c r="CE11" s="655"/>
      <c r="CF11" s="655"/>
      <c r="CG11" s="655"/>
      <c r="CH11" s="655"/>
      <c r="CI11" s="655"/>
      <c r="CJ11" s="655"/>
      <c r="CK11" s="655"/>
      <c r="CL11" s="655"/>
      <c r="CM11" s="655"/>
      <c r="CN11" s="655"/>
      <c r="CO11" s="655"/>
      <c r="CP11" s="655"/>
      <c r="CQ11" s="656"/>
      <c r="CR11" s="657">
        <v>287606</v>
      </c>
      <c r="CS11" s="658"/>
      <c r="CT11" s="658"/>
      <c r="CU11" s="658"/>
      <c r="CV11" s="658"/>
      <c r="CW11" s="658"/>
      <c r="CX11" s="658"/>
      <c r="CY11" s="659"/>
      <c r="CZ11" s="695">
        <v>2.6</v>
      </c>
      <c r="DA11" s="695"/>
      <c r="DB11" s="695"/>
      <c r="DC11" s="695"/>
      <c r="DD11" s="663">
        <v>177280</v>
      </c>
      <c r="DE11" s="658"/>
      <c r="DF11" s="658"/>
      <c r="DG11" s="658"/>
      <c r="DH11" s="658"/>
      <c r="DI11" s="658"/>
      <c r="DJ11" s="658"/>
      <c r="DK11" s="658"/>
      <c r="DL11" s="658"/>
      <c r="DM11" s="658"/>
      <c r="DN11" s="658"/>
      <c r="DO11" s="658"/>
      <c r="DP11" s="659"/>
      <c r="DQ11" s="663">
        <v>67728</v>
      </c>
      <c r="DR11" s="658"/>
      <c r="DS11" s="658"/>
      <c r="DT11" s="658"/>
      <c r="DU11" s="658"/>
      <c r="DV11" s="658"/>
      <c r="DW11" s="658"/>
      <c r="DX11" s="658"/>
      <c r="DY11" s="658"/>
      <c r="DZ11" s="658"/>
      <c r="EA11" s="658"/>
      <c r="EB11" s="658"/>
      <c r="EC11" s="694"/>
    </row>
    <row r="12" spans="2:143" ht="11.25" customHeight="1" x14ac:dyDescent="0.15">
      <c r="B12" s="654" t="s">
        <v>253</v>
      </c>
      <c r="C12" s="655"/>
      <c r="D12" s="655"/>
      <c r="E12" s="655"/>
      <c r="F12" s="655"/>
      <c r="G12" s="655"/>
      <c r="H12" s="655"/>
      <c r="I12" s="655"/>
      <c r="J12" s="655"/>
      <c r="K12" s="655"/>
      <c r="L12" s="655"/>
      <c r="M12" s="655"/>
      <c r="N12" s="655"/>
      <c r="O12" s="655"/>
      <c r="P12" s="655"/>
      <c r="Q12" s="656"/>
      <c r="R12" s="657">
        <v>11378</v>
      </c>
      <c r="S12" s="658"/>
      <c r="T12" s="658"/>
      <c r="U12" s="658"/>
      <c r="V12" s="658"/>
      <c r="W12" s="658"/>
      <c r="X12" s="658"/>
      <c r="Y12" s="659"/>
      <c r="Z12" s="695">
        <v>0.1</v>
      </c>
      <c r="AA12" s="695"/>
      <c r="AB12" s="695"/>
      <c r="AC12" s="695"/>
      <c r="AD12" s="696">
        <v>11378</v>
      </c>
      <c r="AE12" s="696"/>
      <c r="AF12" s="696"/>
      <c r="AG12" s="696"/>
      <c r="AH12" s="696"/>
      <c r="AI12" s="696"/>
      <c r="AJ12" s="696"/>
      <c r="AK12" s="696"/>
      <c r="AL12" s="660">
        <v>0.4</v>
      </c>
      <c r="AM12" s="661"/>
      <c r="AN12" s="661"/>
      <c r="AO12" s="697"/>
      <c r="AP12" s="654" t="s">
        <v>254</v>
      </c>
      <c r="AQ12" s="655"/>
      <c r="AR12" s="655"/>
      <c r="AS12" s="655"/>
      <c r="AT12" s="655"/>
      <c r="AU12" s="655"/>
      <c r="AV12" s="655"/>
      <c r="AW12" s="655"/>
      <c r="AX12" s="655"/>
      <c r="AY12" s="655"/>
      <c r="AZ12" s="655"/>
      <c r="BA12" s="655"/>
      <c r="BB12" s="655"/>
      <c r="BC12" s="655"/>
      <c r="BD12" s="655"/>
      <c r="BE12" s="655"/>
      <c r="BF12" s="656"/>
      <c r="BG12" s="657">
        <v>197844</v>
      </c>
      <c r="BH12" s="658"/>
      <c r="BI12" s="658"/>
      <c r="BJ12" s="658"/>
      <c r="BK12" s="658"/>
      <c r="BL12" s="658"/>
      <c r="BM12" s="658"/>
      <c r="BN12" s="659"/>
      <c r="BO12" s="695">
        <v>45.3</v>
      </c>
      <c r="BP12" s="695"/>
      <c r="BQ12" s="695"/>
      <c r="BR12" s="695"/>
      <c r="BS12" s="696" t="s">
        <v>237</v>
      </c>
      <c r="BT12" s="696"/>
      <c r="BU12" s="696"/>
      <c r="BV12" s="696"/>
      <c r="BW12" s="696"/>
      <c r="BX12" s="696"/>
      <c r="BY12" s="696"/>
      <c r="BZ12" s="696"/>
      <c r="CA12" s="696"/>
      <c r="CB12" s="736"/>
      <c r="CD12" s="654" t="s">
        <v>255</v>
      </c>
      <c r="CE12" s="655"/>
      <c r="CF12" s="655"/>
      <c r="CG12" s="655"/>
      <c r="CH12" s="655"/>
      <c r="CI12" s="655"/>
      <c r="CJ12" s="655"/>
      <c r="CK12" s="655"/>
      <c r="CL12" s="655"/>
      <c r="CM12" s="655"/>
      <c r="CN12" s="655"/>
      <c r="CO12" s="655"/>
      <c r="CP12" s="655"/>
      <c r="CQ12" s="656"/>
      <c r="CR12" s="657">
        <v>4665</v>
      </c>
      <c r="CS12" s="658"/>
      <c r="CT12" s="658"/>
      <c r="CU12" s="658"/>
      <c r="CV12" s="658"/>
      <c r="CW12" s="658"/>
      <c r="CX12" s="658"/>
      <c r="CY12" s="659"/>
      <c r="CZ12" s="695">
        <v>0</v>
      </c>
      <c r="DA12" s="695"/>
      <c r="DB12" s="695"/>
      <c r="DC12" s="695"/>
      <c r="DD12" s="663" t="s">
        <v>237</v>
      </c>
      <c r="DE12" s="658"/>
      <c r="DF12" s="658"/>
      <c r="DG12" s="658"/>
      <c r="DH12" s="658"/>
      <c r="DI12" s="658"/>
      <c r="DJ12" s="658"/>
      <c r="DK12" s="658"/>
      <c r="DL12" s="658"/>
      <c r="DM12" s="658"/>
      <c r="DN12" s="658"/>
      <c r="DO12" s="658"/>
      <c r="DP12" s="659"/>
      <c r="DQ12" s="663">
        <v>3667</v>
      </c>
      <c r="DR12" s="658"/>
      <c r="DS12" s="658"/>
      <c r="DT12" s="658"/>
      <c r="DU12" s="658"/>
      <c r="DV12" s="658"/>
      <c r="DW12" s="658"/>
      <c r="DX12" s="658"/>
      <c r="DY12" s="658"/>
      <c r="DZ12" s="658"/>
      <c r="EA12" s="658"/>
      <c r="EB12" s="658"/>
      <c r="EC12" s="694"/>
    </row>
    <row r="13" spans="2:143" ht="11.25" customHeight="1" x14ac:dyDescent="0.15">
      <c r="B13" s="654" t="s">
        <v>256</v>
      </c>
      <c r="C13" s="655"/>
      <c r="D13" s="655"/>
      <c r="E13" s="655"/>
      <c r="F13" s="655"/>
      <c r="G13" s="655"/>
      <c r="H13" s="655"/>
      <c r="I13" s="655"/>
      <c r="J13" s="655"/>
      <c r="K13" s="655"/>
      <c r="L13" s="655"/>
      <c r="M13" s="655"/>
      <c r="N13" s="655"/>
      <c r="O13" s="655"/>
      <c r="P13" s="655"/>
      <c r="Q13" s="656"/>
      <c r="R13" s="657" t="s">
        <v>237</v>
      </c>
      <c r="S13" s="658"/>
      <c r="T13" s="658"/>
      <c r="U13" s="658"/>
      <c r="V13" s="658"/>
      <c r="W13" s="658"/>
      <c r="X13" s="658"/>
      <c r="Y13" s="659"/>
      <c r="Z13" s="695" t="s">
        <v>237</v>
      </c>
      <c r="AA13" s="695"/>
      <c r="AB13" s="695"/>
      <c r="AC13" s="695"/>
      <c r="AD13" s="696" t="s">
        <v>237</v>
      </c>
      <c r="AE13" s="696"/>
      <c r="AF13" s="696"/>
      <c r="AG13" s="696"/>
      <c r="AH13" s="696"/>
      <c r="AI13" s="696"/>
      <c r="AJ13" s="696"/>
      <c r="AK13" s="696"/>
      <c r="AL13" s="660" t="s">
        <v>130</v>
      </c>
      <c r="AM13" s="661"/>
      <c r="AN13" s="661"/>
      <c r="AO13" s="697"/>
      <c r="AP13" s="654" t="s">
        <v>257</v>
      </c>
      <c r="AQ13" s="655"/>
      <c r="AR13" s="655"/>
      <c r="AS13" s="655"/>
      <c r="AT13" s="655"/>
      <c r="AU13" s="655"/>
      <c r="AV13" s="655"/>
      <c r="AW13" s="655"/>
      <c r="AX13" s="655"/>
      <c r="AY13" s="655"/>
      <c r="AZ13" s="655"/>
      <c r="BA13" s="655"/>
      <c r="BB13" s="655"/>
      <c r="BC13" s="655"/>
      <c r="BD13" s="655"/>
      <c r="BE13" s="655"/>
      <c r="BF13" s="656"/>
      <c r="BG13" s="657">
        <v>197844</v>
      </c>
      <c r="BH13" s="658"/>
      <c r="BI13" s="658"/>
      <c r="BJ13" s="658"/>
      <c r="BK13" s="658"/>
      <c r="BL13" s="658"/>
      <c r="BM13" s="658"/>
      <c r="BN13" s="659"/>
      <c r="BO13" s="695">
        <v>45.3</v>
      </c>
      <c r="BP13" s="695"/>
      <c r="BQ13" s="695"/>
      <c r="BR13" s="695"/>
      <c r="BS13" s="696" t="s">
        <v>130</v>
      </c>
      <c r="BT13" s="696"/>
      <c r="BU13" s="696"/>
      <c r="BV13" s="696"/>
      <c r="BW13" s="696"/>
      <c r="BX13" s="696"/>
      <c r="BY13" s="696"/>
      <c r="BZ13" s="696"/>
      <c r="CA13" s="696"/>
      <c r="CB13" s="736"/>
      <c r="CD13" s="654" t="s">
        <v>258</v>
      </c>
      <c r="CE13" s="655"/>
      <c r="CF13" s="655"/>
      <c r="CG13" s="655"/>
      <c r="CH13" s="655"/>
      <c r="CI13" s="655"/>
      <c r="CJ13" s="655"/>
      <c r="CK13" s="655"/>
      <c r="CL13" s="655"/>
      <c r="CM13" s="655"/>
      <c r="CN13" s="655"/>
      <c r="CO13" s="655"/>
      <c r="CP13" s="655"/>
      <c r="CQ13" s="656"/>
      <c r="CR13" s="657">
        <v>173876</v>
      </c>
      <c r="CS13" s="658"/>
      <c r="CT13" s="658"/>
      <c r="CU13" s="658"/>
      <c r="CV13" s="658"/>
      <c r="CW13" s="658"/>
      <c r="CX13" s="658"/>
      <c r="CY13" s="659"/>
      <c r="CZ13" s="695">
        <v>1.6</v>
      </c>
      <c r="DA13" s="695"/>
      <c r="DB13" s="695"/>
      <c r="DC13" s="695"/>
      <c r="DD13" s="663">
        <v>94345</v>
      </c>
      <c r="DE13" s="658"/>
      <c r="DF13" s="658"/>
      <c r="DG13" s="658"/>
      <c r="DH13" s="658"/>
      <c r="DI13" s="658"/>
      <c r="DJ13" s="658"/>
      <c r="DK13" s="658"/>
      <c r="DL13" s="658"/>
      <c r="DM13" s="658"/>
      <c r="DN13" s="658"/>
      <c r="DO13" s="658"/>
      <c r="DP13" s="659"/>
      <c r="DQ13" s="663">
        <v>35607</v>
      </c>
      <c r="DR13" s="658"/>
      <c r="DS13" s="658"/>
      <c r="DT13" s="658"/>
      <c r="DU13" s="658"/>
      <c r="DV13" s="658"/>
      <c r="DW13" s="658"/>
      <c r="DX13" s="658"/>
      <c r="DY13" s="658"/>
      <c r="DZ13" s="658"/>
      <c r="EA13" s="658"/>
      <c r="EB13" s="658"/>
      <c r="EC13" s="694"/>
    </row>
    <row r="14" spans="2:143" ht="11.25" customHeight="1" x14ac:dyDescent="0.15">
      <c r="B14" s="654" t="s">
        <v>259</v>
      </c>
      <c r="C14" s="655"/>
      <c r="D14" s="655"/>
      <c r="E14" s="655"/>
      <c r="F14" s="655"/>
      <c r="G14" s="655"/>
      <c r="H14" s="655"/>
      <c r="I14" s="655"/>
      <c r="J14" s="655"/>
      <c r="K14" s="655"/>
      <c r="L14" s="655"/>
      <c r="M14" s="655"/>
      <c r="N14" s="655"/>
      <c r="O14" s="655"/>
      <c r="P14" s="655"/>
      <c r="Q14" s="656"/>
      <c r="R14" s="657" t="s">
        <v>130</v>
      </c>
      <c r="S14" s="658"/>
      <c r="T14" s="658"/>
      <c r="U14" s="658"/>
      <c r="V14" s="658"/>
      <c r="W14" s="658"/>
      <c r="X14" s="658"/>
      <c r="Y14" s="659"/>
      <c r="Z14" s="695" t="s">
        <v>140</v>
      </c>
      <c r="AA14" s="695"/>
      <c r="AB14" s="695"/>
      <c r="AC14" s="695"/>
      <c r="AD14" s="696" t="s">
        <v>130</v>
      </c>
      <c r="AE14" s="696"/>
      <c r="AF14" s="696"/>
      <c r="AG14" s="696"/>
      <c r="AH14" s="696"/>
      <c r="AI14" s="696"/>
      <c r="AJ14" s="696"/>
      <c r="AK14" s="696"/>
      <c r="AL14" s="660" t="s">
        <v>237</v>
      </c>
      <c r="AM14" s="661"/>
      <c r="AN14" s="661"/>
      <c r="AO14" s="697"/>
      <c r="AP14" s="654" t="s">
        <v>260</v>
      </c>
      <c r="AQ14" s="655"/>
      <c r="AR14" s="655"/>
      <c r="AS14" s="655"/>
      <c r="AT14" s="655"/>
      <c r="AU14" s="655"/>
      <c r="AV14" s="655"/>
      <c r="AW14" s="655"/>
      <c r="AX14" s="655"/>
      <c r="AY14" s="655"/>
      <c r="AZ14" s="655"/>
      <c r="BA14" s="655"/>
      <c r="BB14" s="655"/>
      <c r="BC14" s="655"/>
      <c r="BD14" s="655"/>
      <c r="BE14" s="655"/>
      <c r="BF14" s="656"/>
      <c r="BG14" s="657">
        <v>20781</v>
      </c>
      <c r="BH14" s="658"/>
      <c r="BI14" s="658"/>
      <c r="BJ14" s="658"/>
      <c r="BK14" s="658"/>
      <c r="BL14" s="658"/>
      <c r="BM14" s="658"/>
      <c r="BN14" s="659"/>
      <c r="BO14" s="695">
        <v>4.8</v>
      </c>
      <c r="BP14" s="695"/>
      <c r="BQ14" s="695"/>
      <c r="BR14" s="695"/>
      <c r="BS14" s="696" t="s">
        <v>237</v>
      </c>
      <c r="BT14" s="696"/>
      <c r="BU14" s="696"/>
      <c r="BV14" s="696"/>
      <c r="BW14" s="696"/>
      <c r="BX14" s="696"/>
      <c r="BY14" s="696"/>
      <c r="BZ14" s="696"/>
      <c r="CA14" s="696"/>
      <c r="CB14" s="736"/>
      <c r="CD14" s="654" t="s">
        <v>261</v>
      </c>
      <c r="CE14" s="655"/>
      <c r="CF14" s="655"/>
      <c r="CG14" s="655"/>
      <c r="CH14" s="655"/>
      <c r="CI14" s="655"/>
      <c r="CJ14" s="655"/>
      <c r="CK14" s="655"/>
      <c r="CL14" s="655"/>
      <c r="CM14" s="655"/>
      <c r="CN14" s="655"/>
      <c r="CO14" s="655"/>
      <c r="CP14" s="655"/>
      <c r="CQ14" s="656"/>
      <c r="CR14" s="657">
        <v>117785</v>
      </c>
      <c r="CS14" s="658"/>
      <c r="CT14" s="658"/>
      <c r="CU14" s="658"/>
      <c r="CV14" s="658"/>
      <c r="CW14" s="658"/>
      <c r="CX14" s="658"/>
      <c r="CY14" s="659"/>
      <c r="CZ14" s="695">
        <v>1.1000000000000001</v>
      </c>
      <c r="DA14" s="695"/>
      <c r="DB14" s="695"/>
      <c r="DC14" s="695"/>
      <c r="DD14" s="663" t="s">
        <v>130</v>
      </c>
      <c r="DE14" s="658"/>
      <c r="DF14" s="658"/>
      <c r="DG14" s="658"/>
      <c r="DH14" s="658"/>
      <c r="DI14" s="658"/>
      <c r="DJ14" s="658"/>
      <c r="DK14" s="658"/>
      <c r="DL14" s="658"/>
      <c r="DM14" s="658"/>
      <c r="DN14" s="658"/>
      <c r="DO14" s="658"/>
      <c r="DP14" s="659"/>
      <c r="DQ14" s="663">
        <v>114061</v>
      </c>
      <c r="DR14" s="658"/>
      <c r="DS14" s="658"/>
      <c r="DT14" s="658"/>
      <c r="DU14" s="658"/>
      <c r="DV14" s="658"/>
      <c r="DW14" s="658"/>
      <c r="DX14" s="658"/>
      <c r="DY14" s="658"/>
      <c r="DZ14" s="658"/>
      <c r="EA14" s="658"/>
      <c r="EB14" s="658"/>
      <c r="EC14" s="694"/>
    </row>
    <row r="15" spans="2:143" ht="11.25" customHeight="1" x14ac:dyDescent="0.15">
      <c r="B15" s="654" t="s">
        <v>262</v>
      </c>
      <c r="C15" s="655"/>
      <c r="D15" s="655"/>
      <c r="E15" s="655"/>
      <c r="F15" s="655"/>
      <c r="G15" s="655"/>
      <c r="H15" s="655"/>
      <c r="I15" s="655"/>
      <c r="J15" s="655"/>
      <c r="K15" s="655"/>
      <c r="L15" s="655"/>
      <c r="M15" s="655"/>
      <c r="N15" s="655"/>
      <c r="O15" s="655"/>
      <c r="P15" s="655"/>
      <c r="Q15" s="656"/>
      <c r="R15" s="657" t="s">
        <v>130</v>
      </c>
      <c r="S15" s="658"/>
      <c r="T15" s="658"/>
      <c r="U15" s="658"/>
      <c r="V15" s="658"/>
      <c r="W15" s="658"/>
      <c r="X15" s="658"/>
      <c r="Y15" s="659"/>
      <c r="Z15" s="695" t="s">
        <v>130</v>
      </c>
      <c r="AA15" s="695"/>
      <c r="AB15" s="695"/>
      <c r="AC15" s="695"/>
      <c r="AD15" s="696" t="s">
        <v>130</v>
      </c>
      <c r="AE15" s="696"/>
      <c r="AF15" s="696"/>
      <c r="AG15" s="696"/>
      <c r="AH15" s="696"/>
      <c r="AI15" s="696"/>
      <c r="AJ15" s="696"/>
      <c r="AK15" s="696"/>
      <c r="AL15" s="660" t="s">
        <v>237</v>
      </c>
      <c r="AM15" s="661"/>
      <c r="AN15" s="661"/>
      <c r="AO15" s="697"/>
      <c r="AP15" s="654" t="s">
        <v>263</v>
      </c>
      <c r="AQ15" s="655"/>
      <c r="AR15" s="655"/>
      <c r="AS15" s="655"/>
      <c r="AT15" s="655"/>
      <c r="AU15" s="655"/>
      <c r="AV15" s="655"/>
      <c r="AW15" s="655"/>
      <c r="AX15" s="655"/>
      <c r="AY15" s="655"/>
      <c r="AZ15" s="655"/>
      <c r="BA15" s="655"/>
      <c r="BB15" s="655"/>
      <c r="BC15" s="655"/>
      <c r="BD15" s="655"/>
      <c r="BE15" s="655"/>
      <c r="BF15" s="656"/>
      <c r="BG15" s="657">
        <v>38943</v>
      </c>
      <c r="BH15" s="658"/>
      <c r="BI15" s="658"/>
      <c r="BJ15" s="658"/>
      <c r="BK15" s="658"/>
      <c r="BL15" s="658"/>
      <c r="BM15" s="658"/>
      <c r="BN15" s="659"/>
      <c r="BO15" s="695">
        <v>8.9</v>
      </c>
      <c r="BP15" s="695"/>
      <c r="BQ15" s="695"/>
      <c r="BR15" s="695"/>
      <c r="BS15" s="696" t="s">
        <v>130</v>
      </c>
      <c r="BT15" s="696"/>
      <c r="BU15" s="696"/>
      <c r="BV15" s="696"/>
      <c r="BW15" s="696"/>
      <c r="BX15" s="696"/>
      <c r="BY15" s="696"/>
      <c r="BZ15" s="696"/>
      <c r="CA15" s="696"/>
      <c r="CB15" s="736"/>
      <c r="CD15" s="654" t="s">
        <v>264</v>
      </c>
      <c r="CE15" s="655"/>
      <c r="CF15" s="655"/>
      <c r="CG15" s="655"/>
      <c r="CH15" s="655"/>
      <c r="CI15" s="655"/>
      <c r="CJ15" s="655"/>
      <c r="CK15" s="655"/>
      <c r="CL15" s="655"/>
      <c r="CM15" s="655"/>
      <c r="CN15" s="655"/>
      <c r="CO15" s="655"/>
      <c r="CP15" s="655"/>
      <c r="CQ15" s="656"/>
      <c r="CR15" s="657">
        <v>269277</v>
      </c>
      <c r="CS15" s="658"/>
      <c r="CT15" s="658"/>
      <c r="CU15" s="658"/>
      <c r="CV15" s="658"/>
      <c r="CW15" s="658"/>
      <c r="CX15" s="658"/>
      <c r="CY15" s="659"/>
      <c r="CZ15" s="695">
        <v>2.4</v>
      </c>
      <c r="DA15" s="695"/>
      <c r="DB15" s="695"/>
      <c r="DC15" s="695"/>
      <c r="DD15" s="663">
        <v>2396</v>
      </c>
      <c r="DE15" s="658"/>
      <c r="DF15" s="658"/>
      <c r="DG15" s="658"/>
      <c r="DH15" s="658"/>
      <c r="DI15" s="658"/>
      <c r="DJ15" s="658"/>
      <c r="DK15" s="658"/>
      <c r="DL15" s="658"/>
      <c r="DM15" s="658"/>
      <c r="DN15" s="658"/>
      <c r="DO15" s="658"/>
      <c r="DP15" s="659"/>
      <c r="DQ15" s="663">
        <v>237767</v>
      </c>
      <c r="DR15" s="658"/>
      <c r="DS15" s="658"/>
      <c r="DT15" s="658"/>
      <c r="DU15" s="658"/>
      <c r="DV15" s="658"/>
      <c r="DW15" s="658"/>
      <c r="DX15" s="658"/>
      <c r="DY15" s="658"/>
      <c r="DZ15" s="658"/>
      <c r="EA15" s="658"/>
      <c r="EB15" s="658"/>
      <c r="EC15" s="694"/>
    </row>
    <row r="16" spans="2:143" ht="11.25" customHeight="1" x14ac:dyDescent="0.15">
      <c r="B16" s="654" t="s">
        <v>265</v>
      </c>
      <c r="C16" s="655"/>
      <c r="D16" s="655"/>
      <c r="E16" s="655"/>
      <c r="F16" s="655"/>
      <c r="G16" s="655"/>
      <c r="H16" s="655"/>
      <c r="I16" s="655"/>
      <c r="J16" s="655"/>
      <c r="K16" s="655"/>
      <c r="L16" s="655"/>
      <c r="M16" s="655"/>
      <c r="N16" s="655"/>
      <c r="O16" s="655"/>
      <c r="P16" s="655"/>
      <c r="Q16" s="656"/>
      <c r="R16" s="657">
        <v>5126</v>
      </c>
      <c r="S16" s="658"/>
      <c r="T16" s="658"/>
      <c r="U16" s="658"/>
      <c r="V16" s="658"/>
      <c r="W16" s="658"/>
      <c r="X16" s="658"/>
      <c r="Y16" s="659"/>
      <c r="Z16" s="695">
        <v>0</v>
      </c>
      <c r="AA16" s="695"/>
      <c r="AB16" s="695"/>
      <c r="AC16" s="695"/>
      <c r="AD16" s="696">
        <v>5126</v>
      </c>
      <c r="AE16" s="696"/>
      <c r="AF16" s="696"/>
      <c r="AG16" s="696"/>
      <c r="AH16" s="696"/>
      <c r="AI16" s="696"/>
      <c r="AJ16" s="696"/>
      <c r="AK16" s="696"/>
      <c r="AL16" s="660">
        <v>0.2</v>
      </c>
      <c r="AM16" s="661"/>
      <c r="AN16" s="661"/>
      <c r="AO16" s="697"/>
      <c r="AP16" s="654" t="s">
        <v>266</v>
      </c>
      <c r="AQ16" s="655"/>
      <c r="AR16" s="655"/>
      <c r="AS16" s="655"/>
      <c r="AT16" s="655"/>
      <c r="AU16" s="655"/>
      <c r="AV16" s="655"/>
      <c r="AW16" s="655"/>
      <c r="AX16" s="655"/>
      <c r="AY16" s="655"/>
      <c r="AZ16" s="655"/>
      <c r="BA16" s="655"/>
      <c r="BB16" s="655"/>
      <c r="BC16" s="655"/>
      <c r="BD16" s="655"/>
      <c r="BE16" s="655"/>
      <c r="BF16" s="656"/>
      <c r="BG16" s="657" t="s">
        <v>130</v>
      </c>
      <c r="BH16" s="658"/>
      <c r="BI16" s="658"/>
      <c r="BJ16" s="658"/>
      <c r="BK16" s="658"/>
      <c r="BL16" s="658"/>
      <c r="BM16" s="658"/>
      <c r="BN16" s="659"/>
      <c r="BO16" s="695" t="s">
        <v>140</v>
      </c>
      <c r="BP16" s="695"/>
      <c r="BQ16" s="695"/>
      <c r="BR16" s="695"/>
      <c r="BS16" s="696" t="s">
        <v>237</v>
      </c>
      <c r="BT16" s="696"/>
      <c r="BU16" s="696"/>
      <c r="BV16" s="696"/>
      <c r="BW16" s="696"/>
      <c r="BX16" s="696"/>
      <c r="BY16" s="696"/>
      <c r="BZ16" s="696"/>
      <c r="CA16" s="696"/>
      <c r="CB16" s="736"/>
      <c r="CD16" s="654" t="s">
        <v>267</v>
      </c>
      <c r="CE16" s="655"/>
      <c r="CF16" s="655"/>
      <c r="CG16" s="655"/>
      <c r="CH16" s="655"/>
      <c r="CI16" s="655"/>
      <c r="CJ16" s="655"/>
      <c r="CK16" s="655"/>
      <c r="CL16" s="655"/>
      <c r="CM16" s="655"/>
      <c r="CN16" s="655"/>
      <c r="CO16" s="655"/>
      <c r="CP16" s="655"/>
      <c r="CQ16" s="656"/>
      <c r="CR16" s="657">
        <v>3116</v>
      </c>
      <c r="CS16" s="658"/>
      <c r="CT16" s="658"/>
      <c r="CU16" s="658"/>
      <c r="CV16" s="658"/>
      <c r="CW16" s="658"/>
      <c r="CX16" s="658"/>
      <c r="CY16" s="659"/>
      <c r="CZ16" s="695">
        <v>0</v>
      </c>
      <c r="DA16" s="695"/>
      <c r="DB16" s="695"/>
      <c r="DC16" s="695"/>
      <c r="DD16" s="663" t="s">
        <v>130</v>
      </c>
      <c r="DE16" s="658"/>
      <c r="DF16" s="658"/>
      <c r="DG16" s="658"/>
      <c r="DH16" s="658"/>
      <c r="DI16" s="658"/>
      <c r="DJ16" s="658"/>
      <c r="DK16" s="658"/>
      <c r="DL16" s="658"/>
      <c r="DM16" s="658"/>
      <c r="DN16" s="658"/>
      <c r="DO16" s="658"/>
      <c r="DP16" s="659"/>
      <c r="DQ16" s="663">
        <v>3116</v>
      </c>
      <c r="DR16" s="658"/>
      <c r="DS16" s="658"/>
      <c r="DT16" s="658"/>
      <c r="DU16" s="658"/>
      <c r="DV16" s="658"/>
      <c r="DW16" s="658"/>
      <c r="DX16" s="658"/>
      <c r="DY16" s="658"/>
      <c r="DZ16" s="658"/>
      <c r="EA16" s="658"/>
      <c r="EB16" s="658"/>
      <c r="EC16" s="694"/>
    </row>
    <row r="17" spans="2:133" ht="11.25" customHeight="1" x14ac:dyDescent="0.15">
      <c r="B17" s="654" t="s">
        <v>268</v>
      </c>
      <c r="C17" s="655"/>
      <c r="D17" s="655"/>
      <c r="E17" s="655"/>
      <c r="F17" s="655"/>
      <c r="G17" s="655"/>
      <c r="H17" s="655"/>
      <c r="I17" s="655"/>
      <c r="J17" s="655"/>
      <c r="K17" s="655"/>
      <c r="L17" s="655"/>
      <c r="M17" s="655"/>
      <c r="N17" s="655"/>
      <c r="O17" s="655"/>
      <c r="P17" s="655"/>
      <c r="Q17" s="656"/>
      <c r="R17" s="657">
        <v>6378</v>
      </c>
      <c r="S17" s="658"/>
      <c r="T17" s="658"/>
      <c r="U17" s="658"/>
      <c r="V17" s="658"/>
      <c r="W17" s="658"/>
      <c r="X17" s="658"/>
      <c r="Y17" s="659"/>
      <c r="Z17" s="695">
        <v>0.1</v>
      </c>
      <c r="AA17" s="695"/>
      <c r="AB17" s="695"/>
      <c r="AC17" s="695"/>
      <c r="AD17" s="696">
        <v>6378</v>
      </c>
      <c r="AE17" s="696"/>
      <c r="AF17" s="696"/>
      <c r="AG17" s="696"/>
      <c r="AH17" s="696"/>
      <c r="AI17" s="696"/>
      <c r="AJ17" s="696"/>
      <c r="AK17" s="696"/>
      <c r="AL17" s="660">
        <v>0.2</v>
      </c>
      <c r="AM17" s="661"/>
      <c r="AN17" s="661"/>
      <c r="AO17" s="697"/>
      <c r="AP17" s="654" t="s">
        <v>269</v>
      </c>
      <c r="AQ17" s="655"/>
      <c r="AR17" s="655"/>
      <c r="AS17" s="655"/>
      <c r="AT17" s="655"/>
      <c r="AU17" s="655"/>
      <c r="AV17" s="655"/>
      <c r="AW17" s="655"/>
      <c r="AX17" s="655"/>
      <c r="AY17" s="655"/>
      <c r="AZ17" s="655"/>
      <c r="BA17" s="655"/>
      <c r="BB17" s="655"/>
      <c r="BC17" s="655"/>
      <c r="BD17" s="655"/>
      <c r="BE17" s="655"/>
      <c r="BF17" s="656"/>
      <c r="BG17" s="657" t="s">
        <v>140</v>
      </c>
      <c r="BH17" s="658"/>
      <c r="BI17" s="658"/>
      <c r="BJ17" s="658"/>
      <c r="BK17" s="658"/>
      <c r="BL17" s="658"/>
      <c r="BM17" s="658"/>
      <c r="BN17" s="659"/>
      <c r="BO17" s="695" t="s">
        <v>130</v>
      </c>
      <c r="BP17" s="695"/>
      <c r="BQ17" s="695"/>
      <c r="BR17" s="695"/>
      <c r="BS17" s="696" t="s">
        <v>237</v>
      </c>
      <c r="BT17" s="696"/>
      <c r="BU17" s="696"/>
      <c r="BV17" s="696"/>
      <c r="BW17" s="696"/>
      <c r="BX17" s="696"/>
      <c r="BY17" s="696"/>
      <c r="BZ17" s="696"/>
      <c r="CA17" s="696"/>
      <c r="CB17" s="736"/>
      <c r="CD17" s="654" t="s">
        <v>270</v>
      </c>
      <c r="CE17" s="655"/>
      <c r="CF17" s="655"/>
      <c r="CG17" s="655"/>
      <c r="CH17" s="655"/>
      <c r="CI17" s="655"/>
      <c r="CJ17" s="655"/>
      <c r="CK17" s="655"/>
      <c r="CL17" s="655"/>
      <c r="CM17" s="655"/>
      <c r="CN17" s="655"/>
      <c r="CO17" s="655"/>
      <c r="CP17" s="655"/>
      <c r="CQ17" s="656"/>
      <c r="CR17" s="657">
        <v>1922146</v>
      </c>
      <c r="CS17" s="658"/>
      <c r="CT17" s="658"/>
      <c r="CU17" s="658"/>
      <c r="CV17" s="658"/>
      <c r="CW17" s="658"/>
      <c r="CX17" s="658"/>
      <c r="CY17" s="659"/>
      <c r="CZ17" s="695">
        <v>17.399999999999999</v>
      </c>
      <c r="DA17" s="695"/>
      <c r="DB17" s="695"/>
      <c r="DC17" s="695"/>
      <c r="DD17" s="663" t="s">
        <v>140</v>
      </c>
      <c r="DE17" s="658"/>
      <c r="DF17" s="658"/>
      <c r="DG17" s="658"/>
      <c r="DH17" s="658"/>
      <c r="DI17" s="658"/>
      <c r="DJ17" s="658"/>
      <c r="DK17" s="658"/>
      <c r="DL17" s="658"/>
      <c r="DM17" s="658"/>
      <c r="DN17" s="658"/>
      <c r="DO17" s="658"/>
      <c r="DP17" s="659"/>
      <c r="DQ17" s="663">
        <v>1677562</v>
      </c>
      <c r="DR17" s="658"/>
      <c r="DS17" s="658"/>
      <c r="DT17" s="658"/>
      <c r="DU17" s="658"/>
      <c r="DV17" s="658"/>
      <c r="DW17" s="658"/>
      <c r="DX17" s="658"/>
      <c r="DY17" s="658"/>
      <c r="DZ17" s="658"/>
      <c r="EA17" s="658"/>
      <c r="EB17" s="658"/>
      <c r="EC17" s="694"/>
    </row>
    <row r="18" spans="2:133" ht="11.25" customHeight="1" x14ac:dyDescent="0.15">
      <c r="B18" s="654" t="s">
        <v>271</v>
      </c>
      <c r="C18" s="655"/>
      <c r="D18" s="655"/>
      <c r="E18" s="655"/>
      <c r="F18" s="655"/>
      <c r="G18" s="655"/>
      <c r="H18" s="655"/>
      <c r="I18" s="655"/>
      <c r="J18" s="655"/>
      <c r="K18" s="655"/>
      <c r="L18" s="655"/>
      <c r="M18" s="655"/>
      <c r="N18" s="655"/>
      <c r="O18" s="655"/>
      <c r="P18" s="655"/>
      <c r="Q18" s="656"/>
      <c r="R18" s="657">
        <v>2484</v>
      </c>
      <c r="S18" s="658"/>
      <c r="T18" s="658"/>
      <c r="U18" s="658"/>
      <c r="V18" s="658"/>
      <c r="W18" s="658"/>
      <c r="X18" s="658"/>
      <c r="Y18" s="659"/>
      <c r="Z18" s="695">
        <v>0</v>
      </c>
      <c r="AA18" s="695"/>
      <c r="AB18" s="695"/>
      <c r="AC18" s="695"/>
      <c r="AD18" s="696">
        <v>2484</v>
      </c>
      <c r="AE18" s="696"/>
      <c r="AF18" s="696"/>
      <c r="AG18" s="696"/>
      <c r="AH18" s="696"/>
      <c r="AI18" s="696"/>
      <c r="AJ18" s="696"/>
      <c r="AK18" s="696"/>
      <c r="AL18" s="660">
        <v>0.1</v>
      </c>
      <c r="AM18" s="661"/>
      <c r="AN18" s="661"/>
      <c r="AO18" s="697"/>
      <c r="AP18" s="654" t="s">
        <v>272</v>
      </c>
      <c r="AQ18" s="655"/>
      <c r="AR18" s="655"/>
      <c r="AS18" s="655"/>
      <c r="AT18" s="655"/>
      <c r="AU18" s="655"/>
      <c r="AV18" s="655"/>
      <c r="AW18" s="655"/>
      <c r="AX18" s="655"/>
      <c r="AY18" s="655"/>
      <c r="AZ18" s="655"/>
      <c r="BA18" s="655"/>
      <c r="BB18" s="655"/>
      <c r="BC18" s="655"/>
      <c r="BD18" s="655"/>
      <c r="BE18" s="655"/>
      <c r="BF18" s="656"/>
      <c r="BG18" s="657" t="s">
        <v>130</v>
      </c>
      <c r="BH18" s="658"/>
      <c r="BI18" s="658"/>
      <c r="BJ18" s="658"/>
      <c r="BK18" s="658"/>
      <c r="BL18" s="658"/>
      <c r="BM18" s="658"/>
      <c r="BN18" s="659"/>
      <c r="BO18" s="695" t="s">
        <v>237</v>
      </c>
      <c r="BP18" s="695"/>
      <c r="BQ18" s="695"/>
      <c r="BR18" s="695"/>
      <c r="BS18" s="696" t="s">
        <v>130</v>
      </c>
      <c r="BT18" s="696"/>
      <c r="BU18" s="696"/>
      <c r="BV18" s="696"/>
      <c r="BW18" s="696"/>
      <c r="BX18" s="696"/>
      <c r="BY18" s="696"/>
      <c r="BZ18" s="696"/>
      <c r="CA18" s="696"/>
      <c r="CB18" s="736"/>
      <c r="CD18" s="654" t="s">
        <v>273</v>
      </c>
      <c r="CE18" s="655"/>
      <c r="CF18" s="655"/>
      <c r="CG18" s="655"/>
      <c r="CH18" s="655"/>
      <c r="CI18" s="655"/>
      <c r="CJ18" s="655"/>
      <c r="CK18" s="655"/>
      <c r="CL18" s="655"/>
      <c r="CM18" s="655"/>
      <c r="CN18" s="655"/>
      <c r="CO18" s="655"/>
      <c r="CP18" s="655"/>
      <c r="CQ18" s="656"/>
      <c r="CR18" s="657" t="s">
        <v>130</v>
      </c>
      <c r="CS18" s="658"/>
      <c r="CT18" s="658"/>
      <c r="CU18" s="658"/>
      <c r="CV18" s="658"/>
      <c r="CW18" s="658"/>
      <c r="CX18" s="658"/>
      <c r="CY18" s="659"/>
      <c r="CZ18" s="695" t="s">
        <v>130</v>
      </c>
      <c r="DA18" s="695"/>
      <c r="DB18" s="695"/>
      <c r="DC18" s="695"/>
      <c r="DD18" s="663" t="s">
        <v>130</v>
      </c>
      <c r="DE18" s="658"/>
      <c r="DF18" s="658"/>
      <c r="DG18" s="658"/>
      <c r="DH18" s="658"/>
      <c r="DI18" s="658"/>
      <c r="DJ18" s="658"/>
      <c r="DK18" s="658"/>
      <c r="DL18" s="658"/>
      <c r="DM18" s="658"/>
      <c r="DN18" s="658"/>
      <c r="DO18" s="658"/>
      <c r="DP18" s="659"/>
      <c r="DQ18" s="663" t="s">
        <v>130</v>
      </c>
      <c r="DR18" s="658"/>
      <c r="DS18" s="658"/>
      <c r="DT18" s="658"/>
      <c r="DU18" s="658"/>
      <c r="DV18" s="658"/>
      <c r="DW18" s="658"/>
      <c r="DX18" s="658"/>
      <c r="DY18" s="658"/>
      <c r="DZ18" s="658"/>
      <c r="EA18" s="658"/>
      <c r="EB18" s="658"/>
      <c r="EC18" s="694"/>
    </row>
    <row r="19" spans="2:133" ht="11.25" customHeight="1" x14ac:dyDescent="0.15">
      <c r="B19" s="654" t="s">
        <v>274</v>
      </c>
      <c r="C19" s="655"/>
      <c r="D19" s="655"/>
      <c r="E19" s="655"/>
      <c r="F19" s="655"/>
      <c r="G19" s="655"/>
      <c r="H19" s="655"/>
      <c r="I19" s="655"/>
      <c r="J19" s="655"/>
      <c r="K19" s="655"/>
      <c r="L19" s="655"/>
      <c r="M19" s="655"/>
      <c r="N19" s="655"/>
      <c r="O19" s="655"/>
      <c r="P19" s="655"/>
      <c r="Q19" s="656"/>
      <c r="R19" s="657">
        <v>2484</v>
      </c>
      <c r="S19" s="658"/>
      <c r="T19" s="658"/>
      <c r="U19" s="658"/>
      <c r="V19" s="658"/>
      <c r="W19" s="658"/>
      <c r="X19" s="658"/>
      <c r="Y19" s="659"/>
      <c r="Z19" s="695">
        <v>0</v>
      </c>
      <c r="AA19" s="695"/>
      <c r="AB19" s="695"/>
      <c r="AC19" s="695"/>
      <c r="AD19" s="696">
        <v>2484</v>
      </c>
      <c r="AE19" s="696"/>
      <c r="AF19" s="696"/>
      <c r="AG19" s="696"/>
      <c r="AH19" s="696"/>
      <c r="AI19" s="696"/>
      <c r="AJ19" s="696"/>
      <c r="AK19" s="696"/>
      <c r="AL19" s="660">
        <v>0.1</v>
      </c>
      <c r="AM19" s="661"/>
      <c r="AN19" s="661"/>
      <c r="AO19" s="697"/>
      <c r="AP19" s="654" t="s">
        <v>275</v>
      </c>
      <c r="AQ19" s="655"/>
      <c r="AR19" s="655"/>
      <c r="AS19" s="655"/>
      <c r="AT19" s="655"/>
      <c r="AU19" s="655"/>
      <c r="AV19" s="655"/>
      <c r="AW19" s="655"/>
      <c r="AX19" s="655"/>
      <c r="AY19" s="655"/>
      <c r="AZ19" s="655"/>
      <c r="BA19" s="655"/>
      <c r="BB19" s="655"/>
      <c r="BC19" s="655"/>
      <c r="BD19" s="655"/>
      <c r="BE19" s="655"/>
      <c r="BF19" s="656"/>
      <c r="BG19" s="657">
        <v>9316</v>
      </c>
      <c r="BH19" s="658"/>
      <c r="BI19" s="658"/>
      <c r="BJ19" s="658"/>
      <c r="BK19" s="658"/>
      <c r="BL19" s="658"/>
      <c r="BM19" s="658"/>
      <c r="BN19" s="659"/>
      <c r="BO19" s="695">
        <v>2.1</v>
      </c>
      <c r="BP19" s="695"/>
      <c r="BQ19" s="695"/>
      <c r="BR19" s="695"/>
      <c r="BS19" s="696" t="s">
        <v>130</v>
      </c>
      <c r="BT19" s="696"/>
      <c r="BU19" s="696"/>
      <c r="BV19" s="696"/>
      <c r="BW19" s="696"/>
      <c r="BX19" s="696"/>
      <c r="BY19" s="696"/>
      <c r="BZ19" s="696"/>
      <c r="CA19" s="696"/>
      <c r="CB19" s="736"/>
      <c r="CD19" s="654" t="s">
        <v>276</v>
      </c>
      <c r="CE19" s="655"/>
      <c r="CF19" s="655"/>
      <c r="CG19" s="655"/>
      <c r="CH19" s="655"/>
      <c r="CI19" s="655"/>
      <c r="CJ19" s="655"/>
      <c r="CK19" s="655"/>
      <c r="CL19" s="655"/>
      <c r="CM19" s="655"/>
      <c r="CN19" s="655"/>
      <c r="CO19" s="655"/>
      <c r="CP19" s="655"/>
      <c r="CQ19" s="656"/>
      <c r="CR19" s="657" t="s">
        <v>237</v>
      </c>
      <c r="CS19" s="658"/>
      <c r="CT19" s="658"/>
      <c r="CU19" s="658"/>
      <c r="CV19" s="658"/>
      <c r="CW19" s="658"/>
      <c r="CX19" s="658"/>
      <c r="CY19" s="659"/>
      <c r="CZ19" s="695" t="s">
        <v>130</v>
      </c>
      <c r="DA19" s="695"/>
      <c r="DB19" s="695"/>
      <c r="DC19" s="695"/>
      <c r="DD19" s="663" t="s">
        <v>237</v>
      </c>
      <c r="DE19" s="658"/>
      <c r="DF19" s="658"/>
      <c r="DG19" s="658"/>
      <c r="DH19" s="658"/>
      <c r="DI19" s="658"/>
      <c r="DJ19" s="658"/>
      <c r="DK19" s="658"/>
      <c r="DL19" s="658"/>
      <c r="DM19" s="658"/>
      <c r="DN19" s="658"/>
      <c r="DO19" s="658"/>
      <c r="DP19" s="659"/>
      <c r="DQ19" s="663" t="s">
        <v>237</v>
      </c>
      <c r="DR19" s="658"/>
      <c r="DS19" s="658"/>
      <c r="DT19" s="658"/>
      <c r="DU19" s="658"/>
      <c r="DV19" s="658"/>
      <c r="DW19" s="658"/>
      <c r="DX19" s="658"/>
      <c r="DY19" s="658"/>
      <c r="DZ19" s="658"/>
      <c r="EA19" s="658"/>
      <c r="EB19" s="658"/>
      <c r="EC19" s="694"/>
    </row>
    <row r="20" spans="2:133" ht="11.25" customHeight="1" x14ac:dyDescent="0.15">
      <c r="B20" s="724" t="s">
        <v>277</v>
      </c>
      <c r="C20" s="725"/>
      <c r="D20" s="725"/>
      <c r="E20" s="725"/>
      <c r="F20" s="725"/>
      <c r="G20" s="725"/>
      <c r="H20" s="725"/>
      <c r="I20" s="725"/>
      <c r="J20" s="725"/>
      <c r="K20" s="725"/>
      <c r="L20" s="725"/>
      <c r="M20" s="725"/>
      <c r="N20" s="725"/>
      <c r="O20" s="725"/>
      <c r="P20" s="725"/>
      <c r="Q20" s="726"/>
      <c r="R20" s="657" t="s">
        <v>130</v>
      </c>
      <c r="S20" s="658"/>
      <c r="T20" s="658"/>
      <c r="U20" s="658"/>
      <c r="V20" s="658"/>
      <c r="W20" s="658"/>
      <c r="X20" s="658"/>
      <c r="Y20" s="659"/>
      <c r="Z20" s="695" t="s">
        <v>237</v>
      </c>
      <c r="AA20" s="695"/>
      <c r="AB20" s="695"/>
      <c r="AC20" s="695"/>
      <c r="AD20" s="696" t="s">
        <v>130</v>
      </c>
      <c r="AE20" s="696"/>
      <c r="AF20" s="696"/>
      <c r="AG20" s="696"/>
      <c r="AH20" s="696"/>
      <c r="AI20" s="696"/>
      <c r="AJ20" s="696"/>
      <c r="AK20" s="696"/>
      <c r="AL20" s="660" t="s">
        <v>130</v>
      </c>
      <c r="AM20" s="661"/>
      <c r="AN20" s="661"/>
      <c r="AO20" s="697"/>
      <c r="AP20" s="654" t="s">
        <v>278</v>
      </c>
      <c r="AQ20" s="655"/>
      <c r="AR20" s="655"/>
      <c r="AS20" s="655"/>
      <c r="AT20" s="655"/>
      <c r="AU20" s="655"/>
      <c r="AV20" s="655"/>
      <c r="AW20" s="655"/>
      <c r="AX20" s="655"/>
      <c r="AY20" s="655"/>
      <c r="AZ20" s="655"/>
      <c r="BA20" s="655"/>
      <c r="BB20" s="655"/>
      <c r="BC20" s="655"/>
      <c r="BD20" s="655"/>
      <c r="BE20" s="655"/>
      <c r="BF20" s="656"/>
      <c r="BG20" s="657">
        <v>9316</v>
      </c>
      <c r="BH20" s="658"/>
      <c r="BI20" s="658"/>
      <c r="BJ20" s="658"/>
      <c r="BK20" s="658"/>
      <c r="BL20" s="658"/>
      <c r="BM20" s="658"/>
      <c r="BN20" s="659"/>
      <c r="BO20" s="695">
        <v>2.1</v>
      </c>
      <c r="BP20" s="695"/>
      <c r="BQ20" s="695"/>
      <c r="BR20" s="695"/>
      <c r="BS20" s="696" t="s">
        <v>130</v>
      </c>
      <c r="BT20" s="696"/>
      <c r="BU20" s="696"/>
      <c r="BV20" s="696"/>
      <c r="BW20" s="696"/>
      <c r="BX20" s="696"/>
      <c r="BY20" s="696"/>
      <c r="BZ20" s="696"/>
      <c r="CA20" s="696"/>
      <c r="CB20" s="736"/>
      <c r="CD20" s="654" t="s">
        <v>279</v>
      </c>
      <c r="CE20" s="655"/>
      <c r="CF20" s="655"/>
      <c r="CG20" s="655"/>
      <c r="CH20" s="655"/>
      <c r="CI20" s="655"/>
      <c r="CJ20" s="655"/>
      <c r="CK20" s="655"/>
      <c r="CL20" s="655"/>
      <c r="CM20" s="655"/>
      <c r="CN20" s="655"/>
      <c r="CO20" s="655"/>
      <c r="CP20" s="655"/>
      <c r="CQ20" s="656"/>
      <c r="CR20" s="657">
        <v>11060892</v>
      </c>
      <c r="CS20" s="658"/>
      <c r="CT20" s="658"/>
      <c r="CU20" s="658"/>
      <c r="CV20" s="658"/>
      <c r="CW20" s="658"/>
      <c r="CX20" s="658"/>
      <c r="CY20" s="659"/>
      <c r="CZ20" s="695">
        <v>100</v>
      </c>
      <c r="DA20" s="695"/>
      <c r="DB20" s="695"/>
      <c r="DC20" s="695"/>
      <c r="DD20" s="663">
        <v>5811002</v>
      </c>
      <c r="DE20" s="658"/>
      <c r="DF20" s="658"/>
      <c r="DG20" s="658"/>
      <c r="DH20" s="658"/>
      <c r="DI20" s="658"/>
      <c r="DJ20" s="658"/>
      <c r="DK20" s="658"/>
      <c r="DL20" s="658"/>
      <c r="DM20" s="658"/>
      <c r="DN20" s="658"/>
      <c r="DO20" s="658"/>
      <c r="DP20" s="659"/>
      <c r="DQ20" s="663">
        <v>3724575</v>
      </c>
      <c r="DR20" s="658"/>
      <c r="DS20" s="658"/>
      <c r="DT20" s="658"/>
      <c r="DU20" s="658"/>
      <c r="DV20" s="658"/>
      <c r="DW20" s="658"/>
      <c r="DX20" s="658"/>
      <c r="DY20" s="658"/>
      <c r="DZ20" s="658"/>
      <c r="EA20" s="658"/>
      <c r="EB20" s="658"/>
      <c r="EC20" s="694"/>
    </row>
    <row r="21" spans="2:133" ht="11.25" customHeight="1" x14ac:dyDescent="0.15">
      <c r="B21" s="654" t="s">
        <v>280</v>
      </c>
      <c r="C21" s="655"/>
      <c r="D21" s="655"/>
      <c r="E21" s="655"/>
      <c r="F21" s="655"/>
      <c r="G21" s="655"/>
      <c r="H21" s="655"/>
      <c r="I21" s="655"/>
      <c r="J21" s="655"/>
      <c r="K21" s="655"/>
      <c r="L21" s="655"/>
      <c r="M21" s="655"/>
      <c r="N21" s="655"/>
      <c r="O21" s="655"/>
      <c r="P21" s="655"/>
      <c r="Q21" s="656"/>
      <c r="R21" s="657">
        <v>2732258</v>
      </c>
      <c r="S21" s="658"/>
      <c r="T21" s="658"/>
      <c r="U21" s="658"/>
      <c r="V21" s="658"/>
      <c r="W21" s="658"/>
      <c r="X21" s="658"/>
      <c r="Y21" s="659"/>
      <c r="Z21" s="695">
        <v>24.1</v>
      </c>
      <c r="AA21" s="695"/>
      <c r="AB21" s="695"/>
      <c r="AC21" s="695"/>
      <c r="AD21" s="696">
        <v>2455237</v>
      </c>
      <c r="AE21" s="696"/>
      <c r="AF21" s="696"/>
      <c r="AG21" s="696"/>
      <c r="AH21" s="696"/>
      <c r="AI21" s="696"/>
      <c r="AJ21" s="696"/>
      <c r="AK21" s="696"/>
      <c r="AL21" s="660">
        <v>79.599999999999994</v>
      </c>
      <c r="AM21" s="661"/>
      <c r="AN21" s="661"/>
      <c r="AO21" s="697"/>
      <c r="AP21" s="654" t="s">
        <v>281</v>
      </c>
      <c r="AQ21" s="734"/>
      <c r="AR21" s="734"/>
      <c r="AS21" s="734"/>
      <c r="AT21" s="734"/>
      <c r="AU21" s="734"/>
      <c r="AV21" s="734"/>
      <c r="AW21" s="734"/>
      <c r="AX21" s="734"/>
      <c r="AY21" s="734"/>
      <c r="AZ21" s="734"/>
      <c r="BA21" s="734"/>
      <c r="BB21" s="734"/>
      <c r="BC21" s="734"/>
      <c r="BD21" s="734"/>
      <c r="BE21" s="734"/>
      <c r="BF21" s="735"/>
      <c r="BG21" s="657">
        <v>9316</v>
      </c>
      <c r="BH21" s="658"/>
      <c r="BI21" s="658"/>
      <c r="BJ21" s="658"/>
      <c r="BK21" s="658"/>
      <c r="BL21" s="658"/>
      <c r="BM21" s="658"/>
      <c r="BN21" s="659"/>
      <c r="BO21" s="695">
        <v>2.1</v>
      </c>
      <c r="BP21" s="695"/>
      <c r="BQ21" s="695"/>
      <c r="BR21" s="695"/>
      <c r="BS21" s="696" t="s">
        <v>237</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282</v>
      </c>
      <c r="C22" s="655"/>
      <c r="D22" s="655"/>
      <c r="E22" s="655"/>
      <c r="F22" s="655"/>
      <c r="G22" s="655"/>
      <c r="H22" s="655"/>
      <c r="I22" s="655"/>
      <c r="J22" s="655"/>
      <c r="K22" s="655"/>
      <c r="L22" s="655"/>
      <c r="M22" s="655"/>
      <c r="N22" s="655"/>
      <c r="O22" s="655"/>
      <c r="P22" s="655"/>
      <c r="Q22" s="656"/>
      <c r="R22" s="657">
        <v>2455237</v>
      </c>
      <c r="S22" s="658"/>
      <c r="T22" s="658"/>
      <c r="U22" s="658"/>
      <c r="V22" s="658"/>
      <c r="W22" s="658"/>
      <c r="X22" s="658"/>
      <c r="Y22" s="659"/>
      <c r="Z22" s="695">
        <v>21.7</v>
      </c>
      <c r="AA22" s="695"/>
      <c r="AB22" s="695"/>
      <c r="AC22" s="695"/>
      <c r="AD22" s="696">
        <v>2455237</v>
      </c>
      <c r="AE22" s="696"/>
      <c r="AF22" s="696"/>
      <c r="AG22" s="696"/>
      <c r="AH22" s="696"/>
      <c r="AI22" s="696"/>
      <c r="AJ22" s="696"/>
      <c r="AK22" s="696"/>
      <c r="AL22" s="660">
        <v>79.599999999999994</v>
      </c>
      <c r="AM22" s="661"/>
      <c r="AN22" s="661"/>
      <c r="AO22" s="697"/>
      <c r="AP22" s="654" t="s">
        <v>283</v>
      </c>
      <c r="AQ22" s="734"/>
      <c r="AR22" s="734"/>
      <c r="AS22" s="734"/>
      <c r="AT22" s="734"/>
      <c r="AU22" s="734"/>
      <c r="AV22" s="734"/>
      <c r="AW22" s="734"/>
      <c r="AX22" s="734"/>
      <c r="AY22" s="734"/>
      <c r="AZ22" s="734"/>
      <c r="BA22" s="734"/>
      <c r="BB22" s="734"/>
      <c r="BC22" s="734"/>
      <c r="BD22" s="734"/>
      <c r="BE22" s="734"/>
      <c r="BF22" s="735"/>
      <c r="BG22" s="657" t="s">
        <v>130</v>
      </c>
      <c r="BH22" s="658"/>
      <c r="BI22" s="658"/>
      <c r="BJ22" s="658"/>
      <c r="BK22" s="658"/>
      <c r="BL22" s="658"/>
      <c r="BM22" s="658"/>
      <c r="BN22" s="659"/>
      <c r="BO22" s="695" t="s">
        <v>130</v>
      </c>
      <c r="BP22" s="695"/>
      <c r="BQ22" s="695"/>
      <c r="BR22" s="695"/>
      <c r="BS22" s="696" t="s">
        <v>130</v>
      </c>
      <c r="BT22" s="696"/>
      <c r="BU22" s="696"/>
      <c r="BV22" s="696"/>
      <c r="BW22" s="696"/>
      <c r="BX22" s="696"/>
      <c r="BY22" s="696"/>
      <c r="BZ22" s="696"/>
      <c r="CA22" s="696"/>
      <c r="CB22" s="736"/>
      <c r="CD22" s="709" t="s">
        <v>284</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285</v>
      </c>
      <c r="C23" s="655"/>
      <c r="D23" s="655"/>
      <c r="E23" s="655"/>
      <c r="F23" s="655"/>
      <c r="G23" s="655"/>
      <c r="H23" s="655"/>
      <c r="I23" s="655"/>
      <c r="J23" s="655"/>
      <c r="K23" s="655"/>
      <c r="L23" s="655"/>
      <c r="M23" s="655"/>
      <c r="N23" s="655"/>
      <c r="O23" s="655"/>
      <c r="P23" s="655"/>
      <c r="Q23" s="656"/>
      <c r="R23" s="657">
        <v>277021</v>
      </c>
      <c r="S23" s="658"/>
      <c r="T23" s="658"/>
      <c r="U23" s="658"/>
      <c r="V23" s="658"/>
      <c r="W23" s="658"/>
      <c r="X23" s="658"/>
      <c r="Y23" s="659"/>
      <c r="Z23" s="695">
        <v>2.4</v>
      </c>
      <c r="AA23" s="695"/>
      <c r="AB23" s="695"/>
      <c r="AC23" s="695"/>
      <c r="AD23" s="696" t="s">
        <v>130</v>
      </c>
      <c r="AE23" s="696"/>
      <c r="AF23" s="696"/>
      <c r="AG23" s="696"/>
      <c r="AH23" s="696"/>
      <c r="AI23" s="696"/>
      <c r="AJ23" s="696"/>
      <c r="AK23" s="696"/>
      <c r="AL23" s="660" t="s">
        <v>140</v>
      </c>
      <c r="AM23" s="661"/>
      <c r="AN23" s="661"/>
      <c r="AO23" s="697"/>
      <c r="AP23" s="654" t="s">
        <v>286</v>
      </c>
      <c r="AQ23" s="734"/>
      <c r="AR23" s="734"/>
      <c r="AS23" s="734"/>
      <c r="AT23" s="734"/>
      <c r="AU23" s="734"/>
      <c r="AV23" s="734"/>
      <c r="AW23" s="734"/>
      <c r="AX23" s="734"/>
      <c r="AY23" s="734"/>
      <c r="AZ23" s="734"/>
      <c r="BA23" s="734"/>
      <c r="BB23" s="734"/>
      <c r="BC23" s="734"/>
      <c r="BD23" s="734"/>
      <c r="BE23" s="734"/>
      <c r="BF23" s="735"/>
      <c r="BG23" s="657" t="s">
        <v>130</v>
      </c>
      <c r="BH23" s="658"/>
      <c r="BI23" s="658"/>
      <c r="BJ23" s="658"/>
      <c r="BK23" s="658"/>
      <c r="BL23" s="658"/>
      <c r="BM23" s="658"/>
      <c r="BN23" s="659"/>
      <c r="BO23" s="695" t="s">
        <v>237</v>
      </c>
      <c r="BP23" s="695"/>
      <c r="BQ23" s="695"/>
      <c r="BR23" s="695"/>
      <c r="BS23" s="696" t="s">
        <v>237</v>
      </c>
      <c r="BT23" s="696"/>
      <c r="BU23" s="696"/>
      <c r="BV23" s="696"/>
      <c r="BW23" s="696"/>
      <c r="BX23" s="696"/>
      <c r="BY23" s="696"/>
      <c r="BZ23" s="696"/>
      <c r="CA23" s="696"/>
      <c r="CB23" s="736"/>
      <c r="CD23" s="709" t="s">
        <v>225</v>
      </c>
      <c r="CE23" s="710"/>
      <c r="CF23" s="710"/>
      <c r="CG23" s="710"/>
      <c r="CH23" s="710"/>
      <c r="CI23" s="710"/>
      <c r="CJ23" s="710"/>
      <c r="CK23" s="710"/>
      <c r="CL23" s="710"/>
      <c r="CM23" s="710"/>
      <c r="CN23" s="710"/>
      <c r="CO23" s="710"/>
      <c r="CP23" s="710"/>
      <c r="CQ23" s="711"/>
      <c r="CR23" s="709" t="s">
        <v>287</v>
      </c>
      <c r="CS23" s="710"/>
      <c r="CT23" s="710"/>
      <c r="CU23" s="710"/>
      <c r="CV23" s="710"/>
      <c r="CW23" s="710"/>
      <c r="CX23" s="710"/>
      <c r="CY23" s="711"/>
      <c r="CZ23" s="709" t="s">
        <v>288</v>
      </c>
      <c r="DA23" s="710"/>
      <c r="DB23" s="710"/>
      <c r="DC23" s="711"/>
      <c r="DD23" s="709" t="s">
        <v>289</v>
      </c>
      <c r="DE23" s="710"/>
      <c r="DF23" s="710"/>
      <c r="DG23" s="710"/>
      <c r="DH23" s="710"/>
      <c r="DI23" s="710"/>
      <c r="DJ23" s="710"/>
      <c r="DK23" s="711"/>
      <c r="DL23" s="747" t="s">
        <v>290</v>
      </c>
      <c r="DM23" s="748"/>
      <c r="DN23" s="748"/>
      <c r="DO23" s="748"/>
      <c r="DP23" s="748"/>
      <c r="DQ23" s="748"/>
      <c r="DR23" s="748"/>
      <c r="DS23" s="748"/>
      <c r="DT23" s="748"/>
      <c r="DU23" s="748"/>
      <c r="DV23" s="749"/>
      <c r="DW23" s="709" t="s">
        <v>291</v>
      </c>
      <c r="DX23" s="710"/>
      <c r="DY23" s="710"/>
      <c r="DZ23" s="710"/>
      <c r="EA23" s="710"/>
      <c r="EB23" s="710"/>
      <c r="EC23" s="711"/>
    </row>
    <row r="24" spans="2:133" ht="11.25" customHeight="1" x14ac:dyDescent="0.15">
      <c r="B24" s="654" t="s">
        <v>292</v>
      </c>
      <c r="C24" s="655"/>
      <c r="D24" s="655"/>
      <c r="E24" s="655"/>
      <c r="F24" s="655"/>
      <c r="G24" s="655"/>
      <c r="H24" s="655"/>
      <c r="I24" s="655"/>
      <c r="J24" s="655"/>
      <c r="K24" s="655"/>
      <c r="L24" s="655"/>
      <c r="M24" s="655"/>
      <c r="N24" s="655"/>
      <c r="O24" s="655"/>
      <c r="P24" s="655"/>
      <c r="Q24" s="656"/>
      <c r="R24" s="657" t="s">
        <v>237</v>
      </c>
      <c r="S24" s="658"/>
      <c r="T24" s="658"/>
      <c r="U24" s="658"/>
      <c r="V24" s="658"/>
      <c r="W24" s="658"/>
      <c r="X24" s="658"/>
      <c r="Y24" s="659"/>
      <c r="Z24" s="695" t="s">
        <v>130</v>
      </c>
      <c r="AA24" s="695"/>
      <c r="AB24" s="695"/>
      <c r="AC24" s="695"/>
      <c r="AD24" s="696" t="s">
        <v>130</v>
      </c>
      <c r="AE24" s="696"/>
      <c r="AF24" s="696"/>
      <c r="AG24" s="696"/>
      <c r="AH24" s="696"/>
      <c r="AI24" s="696"/>
      <c r="AJ24" s="696"/>
      <c r="AK24" s="696"/>
      <c r="AL24" s="660" t="s">
        <v>130</v>
      </c>
      <c r="AM24" s="661"/>
      <c r="AN24" s="661"/>
      <c r="AO24" s="697"/>
      <c r="AP24" s="654" t="s">
        <v>293</v>
      </c>
      <c r="AQ24" s="734"/>
      <c r="AR24" s="734"/>
      <c r="AS24" s="734"/>
      <c r="AT24" s="734"/>
      <c r="AU24" s="734"/>
      <c r="AV24" s="734"/>
      <c r="AW24" s="734"/>
      <c r="AX24" s="734"/>
      <c r="AY24" s="734"/>
      <c r="AZ24" s="734"/>
      <c r="BA24" s="734"/>
      <c r="BB24" s="734"/>
      <c r="BC24" s="734"/>
      <c r="BD24" s="734"/>
      <c r="BE24" s="734"/>
      <c r="BF24" s="735"/>
      <c r="BG24" s="657" t="s">
        <v>130</v>
      </c>
      <c r="BH24" s="658"/>
      <c r="BI24" s="658"/>
      <c r="BJ24" s="658"/>
      <c r="BK24" s="658"/>
      <c r="BL24" s="658"/>
      <c r="BM24" s="658"/>
      <c r="BN24" s="659"/>
      <c r="BO24" s="695" t="s">
        <v>130</v>
      </c>
      <c r="BP24" s="695"/>
      <c r="BQ24" s="695"/>
      <c r="BR24" s="695"/>
      <c r="BS24" s="696" t="s">
        <v>130</v>
      </c>
      <c r="BT24" s="696"/>
      <c r="BU24" s="696"/>
      <c r="BV24" s="696"/>
      <c r="BW24" s="696"/>
      <c r="BX24" s="696"/>
      <c r="BY24" s="696"/>
      <c r="BZ24" s="696"/>
      <c r="CA24" s="696"/>
      <c r="CB24" s="736"/>
      <c r="CD24" s="715" t="s">
        <v>294</v>
      </c>
      <c r="CE24" s="716"/>
      <c r="CF24" s="716"/>
      <c r="CG24" s="716"/>
      <c r="CH24" s="716"/>
      <c r="CI24" s="716"/>
      <c r="CJ24" s="716"/>
      <c r="CK24" s="716"/>
      <c r="CL24" s="716"/>
      <c r="CM24" s="716"/>
      <c r="CN24" s="716"/>
      <c r="CO24" s="716"/>
      <c r="CP24" s="716"/>
      <c r="CQ24" s="717"/>
      <c r="CR24" s="712">
        <v>3454519</v>
      </c>
      <c r="CS24" s="713"/>
      <c r="CT24" s="713"/>
      <c r="CU24" s="713"/>
      <c r="CV24" s="713"/>
      <c r="CW24" s="713"/>
      <c r="CX24" s="713"/>
      <c r="CY24" s="738"/>
      <c r="CZ24" s="739">
        <v>31.2</v>
      </c>
      <c r="DA24" s="721"/>
      <c r="DB24" s="721"/>
      <c r="DC24" s="741"/>
      <c r="DD24" s="737">
        <v>2474048</v>
      </c>
      <c r="DE24" s="713"/>
      <c r="DF24" s="713"/>
      <c r="DG24" s="713"/>
      <c r="DH24" s="713"/>
      <c r="DI24" s="713"/>
      <c r="DJ24" s="713"/>
      <c r="DK24" s="738"/>
      <c r="DL24" s="737">
        <v>1957141</v>
      </c>
      <c r="DM24" s="713"/>
      <c r="DN24" s="713"/>
      <c r="DO24" s="713"/>
      <c r="DP24" s="713"/>
      <c r="DQ24" s="713"/>
      <c r="DR24" s="713"/>
      <c r="DS24" s="713"/>
      <c r="DT24" s="713"/>
      <c r="DU24" s="713"/>
      <c r="DV24" s="738"/>
      <c r="DW24" s="739">
        <v>62.9</v>
      </c>
      <c r="DX24" s="721"/>
      <c r="DY24" s="721"/>
      <c r="DZ24" s="721"/>
      <c r="EA24" s="721"/>
      <c r="EB24" s="721"/>
      <c r="EC24" s="740"/>
    </row>
    <row r="25" spans="2:133" ht="11.25" customHeight="1" x14ac:dyDescent="0.15">
      <c r="B25" s="654" t="s">
        <v>295</v>
      </c>
      <c r="C25" s="655"/>
      <c r="D25" s="655"/>
      <c r="E25" s="655"/>
      <c r="F25" s="655"/>
      <c r="G25" s="655"/>
      <c r="H25" s="655"/>
      <c r="I25" s="655"/>
      <c r="J25" s="655"/>
      <c r="K25" s="655"/>
      <c r="L25" s="655"/>
      <c r="M25" s="655"/>
      <c r="N25" s="655"/>
      <c r="O25" s="655"/>
      <c r="P25" s="655"/>
      <c r="Q25" s="656"/>
      <c r="R25" s="657">
        <v>3346788</v>
      </c>
      <c r="S25" s="658"/>
      <c r="T25" s="658"/>
      <c r="U25" s="658"/>
      <c r="V25" s="658"/>
      <c r="W25" s="658"/>
      <c r="X25" s="658"/>
      <c r="Y25" s="659"/>
      <c r="Z25" s="695">
        <v>29.6</v>
      </c>
      <c r="AA25" s="695"/>
      <c r="AB25" s="695"/>
      <c r="AC25" s="695"/>
      <c r="AD25" s="696">
        <v>3069767</v>
      </c>
      <c r="AE25" s="696"/>
      <c r="AF25" s="696"/>
      <c r="AG25" s="696"/>
      <c r="AH25" s="696"/>
      <c r="AI25" s="696"/>
      <c r="AJ25" s="696"/>
      <c r="AK25" s="696"/>
      <c r="AL25" s="660">
        <v>99.5</v>
      </c>
      <c r="AM25" s="661"/>
      <c r="AN25" s="661"/>
      <c r="AO25" s="697"/>
      <c r="AP25" s="654" t="s">
        <v>296</v>
      </c>
      <c r="AQ25" s="734"/>
      <c r="AR25" s="734"/>
      <c r="AS25" s="734"/>
      <c r="AT25" s="734"/>
      <c r="AU25" s="734"/>
      <c r="AV25" s="734"/>
      <c r="AW25" s="734"/>
      <c r="AX25" s="734"/>
      <c r="AY25" s="734"/>
      <c r="AZ25" s="734"/>
      <c r="BA25" s="734"/>
      <c r="BB25" s="734"/>
      <c r="BC25" s="734"/>
      <c r="BD25" s="734"/>
      <c r="BE25" s="734"/>
      <c r="BF25" s="735"/>
      <c r="BG25" s="657" t="s">
        <v>130</v>
      </c>
      <c r="BH25" s="658"/>
      <c r="BI25" s="658"/>
      <c r="BJ25" s="658"/>
      <c r="BK25" s="658"/>
      <c r="BL25" s="658"/>
      <c r="BM25" s="658"/>
      <c r="BN25" s="659"/>
      <c r="BO25" s="695" t="s">
        <v>237</v>
      </c>
      <c r="BP25" s="695"/>
      <c r="BQ25" s="695"/>
      <c r="BR25" s="695"/>
      <c r="BS25" s="696" t="s">
        <v>130</v>
      </c>
      <c r="BT25" s="696"/>
      <c r="BU25" s="696"/>
      <c r="BV25" s="696"/>
      <c r="BW25" s="696"/>
      <c r="BX25" s="696"/>
      <c r="BY25" s="696"/>
      <c r="BZ25" s="696"/>
      <c r="CA25" s="696"/>
      <c r="CB25" s="736"/>
      <c r="CD25" s="654" t="s">
        <v>297</v>
      </c>
      <c r="CE25" s="655"/>
      <c r="CF25" s="655"/>
      <c r="CG25" s="655"/>
      <c r="CH25" s="655"/>
      <c r="CI25" s="655"/>
      <c r="CJ25" s="655"/>
      <c r="CK25" s="655"/>
      <c r="CL25" s="655"/>
      <c r="CM25" s="655"/>
      <c r="CN25" s="655"/>
      <c r="CO25" s="655"/>
      <c r="CP25" s="655"/>
      <c r="CQ25" s="656"/>
      <c r="CR25" s="657">
        <v>630578</v>
      </c>
      <c r="CS25" s="670"/>
      <c r="CT25" s="670"/>
      <c r="CU25" s="670"/>
      <c r="CV25" s="670"/>
      <c r="CW25" s="670"/>
      <c r="CX25" s="670"/>
      <c r="CY25" s="671"/>
      <c r="CZ25" s="660">
        <v>5.7</v>
      </c>
      <c r="DA25" s="672"/>
      <c r="DB25" s="672"/>
      <c r="DC25" s="673"/>
      <c r="DD25" s="663">
        <v>552602</v>
      </c>
      <c r="DE25" s="670"/>
      <c r="DF25" s="670"/>
      <c r="DG25" s="670"/>
      <c r="DH25" s="670"/>
      <c r="DI25" s="670"/>
      <c r="DJ25" s="670"/>
      <c r="DK25" s="671"/>
      <c r="DL25" s="663">
        <v>534777</v>
      </c>
      <c r="DM25" s="670"/>
      <c r="DN25" s="670"/>
      <c r="DO25" s="670"/>
      <c r="DP25" s="670"/>
      <c r="DQ25" s="670"/>
      <c r="DR25" s="670"/>
      <c r="DS25" s="670"/>
      <c r="DT25" s="670"/>
      <c r="DU25" s="670"/>
      <c r="DV25" s="671"/>
      <c r="DW25" s="660">
        <v>17.2</v>
      </c>
      <c r="DX25" s="672"/>
      <c r="DY25" s="672"/>
      <c r="DZ25" s="672"/>
      <c r="EA25" s="672"/>
      <c r="EB25" s="672"/>
      <c r="EC25" s="684"/>
    </row>
    <row r="26" spans="2:133" ht="11.25" customHeight="1" x14ac:dyDescent="0.15">
      <c r="B26" s="654" t="s">
        <v>298</v>
      </c>
      <c r="C26" s="655"/>
      <c r="D26" s="655"/>
      <c r="E26" s="655"/>
      <c r="F26" s="655"/>
      <c r="G26" s="655"/>
      <c r="H26" s="655"/>
      <c r="I26" s="655"/>
      <c r="J26" s="655"/>
      <c r="K26" s="655"/>
      <c r="L26" s="655"/>
      <c r="M26" s="655"/>
      <c r="N26" s="655"/>
      <c r="O26" s="655"/>
      <c r="P26" s="655"/>
      <c r="Q26" s="656"/>
      <c r="R26" s="657">
        <v>1326</v>
      </c>
      <c r="S26" s="658"/>
      <c r="T26" s="658"/>
      <c r="U26" s="658"/>
      <c r="V26" s="658"/>
      <c r="W26" s="658"/>
      <c r="X26" s="658"/>
      <c r="Y26" s="659"/>
      <c r="Z26" s="695">
        <v>0</v>
      </c>
      <c r="AA26" s="695"/>
      <c r="AB26" s="695"/>
      <c r="AC26" s="695"/>
      <c r="AD26" s="696">
        <v>1326</v>
      </c>
      <c r="AE26" s="696"/>
      <c r="AF26" s="696"/>
      <c r="AG26" s="696"/>
      <c r="AH26" s="696"/>
      <c r="AI26" s="696"/>
      <c r="AJ26" s="696"/>
      <c r="AK26" s="696"/>
      <c r="AL26" s="660">
        <v>0</v>
      </c>
      <c r="AM26" s="661"/>
      <c r="AN26" s="661"/>
      <c r="AO26" s="697"/>
      <c r="AP26" s="654" t="s">
        <v>299</v>
      </c>
      <c r="AQ26" s="734"/>
      <c r="AR26" s="734"/>
      <c r="AS26" s="734"/>
      <c r="AT26" s="734"/>
      <c r="AU26" s="734"/>
      <c r="AV26" s="734"/>
      <c r="AW26" s="734"/>
      <c r="AX26" s="734"/>
      <c r="AY26" s="734"/>
      <c r="AZ26" s="734"/>
      <c r="BA26" s="734"/>
      <c r="BB26" s="734"/>
      <c r="BC26" s="734"/>
      <c r="BD26" s="734"/>
      <c r="BE26" s="734"/>
      <c r="BF26" s="735"/>
      <c r="BG26" s="657" t="s">
        <v>130</v>
      </c>
      <c r="BH26" s="658"/>
      <c r="BI26" s="658"/>
      <c r="BJ26" s="658"/>
      <c r="BK26" s="658"/>
      <c r="BL26" s="658"/>
      <c r="BM26" s="658"/>
      <c r="BN26" s="659"/>
      <c r="BO26" s="695" t="s">
        <v>130</v>
      </c>
      <c r="BP26" s="695"/>
      <c r="BQ26" s="695"/>
      <c r="BR26" s="695"/>
      <c r="BS26" s="696" t="s">
        <v>237</v>
      </c>
      <c r="BT26" s="696"/>
      <c r="BU26" s="696"/>
      <c r="BV26" s="696"/>
      <c r="BW26" s="696"/>
      <c r="BX26" s="696"/>
      <c r="BY26" s="696"/>
      <c r="BZ26" s="696"/>
      <c r="CA26" s="696"/>
      <c r="CB26" s="736"/>
      <c r="CD26" s="654" t="s">
        <v>300</v>
      </c>
      <c r="CE26" s="655"/>
      <c r="CF26" s="655"/>
      <c r="CG26" s="655"/>
      <c r="CH26" s="655"/>
      <c r="CI26" s="655"/>
      <c r="CJ26" s="655"/>
      <c r="CK26" s="655"/>
      <c r="CL26" s="655"/>
      <c r="CM26" s="655"/>
      <c r="CN26" s="655"/>
      <c r="CO26" s="655"/>
      <c r="CP26" s="655"/>
      <c r="CQ26" s="656"/>
      <c r="CR26" s="657">
        <v>409496</v>
      </c>
      <c r="CS26" s="658"/>
      <c r="CT26" s="658"/>
      <c r="CU26" s="658"/>
      <c r="CV26" s="658"/>
      <c r="CW26" s="658"/>
      <c r="CX26" s="658"/>
      <c r="CY26" s="659"/>
      <c r="CZ26" s="660">
        <v>3.7</v>
      </c>
      <c r="DA26" s="672"/>
      <c r="DB26" s="672"/>
      <c r="DC26" s="673"/>
      <c r="DD26" s="663">
        <v>341174</v>
      </c>
      <c r="DE26" s="658"/>
      <c r="DF26" s="658"/>
      <c r="DG26" s="658"/>
      <c r="DH26" s="658"/>
      <c r="DI26" s="658"/>
      <c r="DJ26" s="658"/>
      <c r="DK26" s="659"/>
      <c r="DL26" s="663" t="s">
        <v>140</v>
      </c>
      <c r="DM26" s="658"/>
      <c r="DN26" s="658"/>
      <c r="DO26" s="658"/>
      <c r="DP26" s="658"/>
      <c r="DQ26" s="658"/>
      <c r="DR26" s="658"/>
      <c r="DS26" s="658"/>
      <c r="DT26" s="658"/>
      <c r="DU26" s="658"/>
      <c r="DV26" s="659"/>
      <c r="DW26" s="660" t="s">
        <v>140</v>
      </c>
      <c r="DX26" s="672"/>
      <c r="DY26" s="672"/>
      <c r="DZ26" s="672"/>
      <c r="EA26" s="672"/>
      <c r="EB26" s="672"/>
      <c r="EC26" s="684"/>
    </row>
    <row r="27" spans="2:133" ht="11.25" customHeight="1" x14ac:dyDescent="0.15">
      <c r="B27" s="654" t="s">
        <v>301</v>
      </c>
      <c r="C27" s="655"/>
      <c r="D27" s="655"/>
      <c r="E27" s="655"/>
      <c r="F27" s="655"/>
      <c r="G27" s="655"/>
      <c r="H27" s="655"/>
      <c r="I27" s="655"/>
      <c r="J27" s="655"/>
      <c r="K27" s="655"/>
      <c r="L27" s="655"/>
      <c r="M27" s="655"/>
      <c r="N27" s="655"/>
      <c r="O27" s="655"/>
      <c r="P27" s="655"/>
      <c r="Q27" s="656"/>
      <c r="R27" s="657">
        <v>263355</v>
      </c>
      <c r="S27" s="658"/>
      <c r="T27" s="658"/>
      <c r="U27" s="658"/>
      <c r="V27" s="658"/>
      <c r="W27" s="658"/>
      <c r="X27" s="658"/>
      <c r="Y27" s="659"/>
      <c r="Z27" s="695">
        <v>2.2999999999999998</v>
      </c>
      <c r="AA27" s="695"/>
      <c r="AB27" s="695"/>
      <c r="AC27" s="695"/>
      <c r="AD27" s="696" t="s">
        <v>130</v>
      </c>
      <c r="AE27" s="696"/>
      <c r="AF27" s="696"/>
      <c r="AG27" s="696"/>
      <c r="AH27" s="696"/>
      <c r="AI27" s="696"/>
      <c r="AJ27" s="696"/>
      <c r="AK27" s="696"/>
      <c r="AL27" s="660" t="s">
        <v>130</v>
      </c>
      <c r="AM27" s="661"/>
      <c r="AN27" s="661"/>
      <c r="AO27" s="697"/>
      <c r="AP27" s="654" t="s">
        <v>302</v>
      </c>
      <c r="AQ27" s="655"/>
      <c r="AR27" s="655"/>
      <c r="AS27" s="655"/>
      <c r="AT27" s="655"/>
      <c r="AU27" s="655"/>
      <c r="AV27" s="655"/>
      <c r="AW27" s="655"/>
      <c r="AX27" s="655"/>
      <c r="AY27" s="655"/>
      <c r="AZ27" s="655"/>
      <c r="BA27" s="655"/>
      <c r="BB27" s="655"/>
      <c r="BC27" s="655"/>
      <c r="BD27" s="655"/>
      <c r="BE27" s="655"/>
      <c r="BF27" s="656"/>
      <c r="BG27" s="657">
        <v>436940</v>
      </c>
      <c r="BH27" s="658"/>
      <c r="BI27" s="658"/>
      <c r="BJ27" s="658"/>
      <c r="BK27" s="658"/>
      <c r="BL27" s="658"/>
      <c r="BM27" s="658"/>
      <c r="BN27" s="659"/>
      <c r="BO27" s="695">
        <v>100</v>
      </c>
      <c r="BP27" s="695"/>
      <c r="BQ27" s="695"/>
      <c r="BR27" s="695"/>
      <c r="BS27" s="696">
        <v>802</v>
      </c>
      <c r="BT27" s="696"/>
      <c r="BU27" s="696"/>
      <c r="BV27" s="696"/>
      <c r="BW27" s="696"/>
      <c r="BX27" s="696"/>
      <c r="BY27" s="696"/>
      <c r="BZ27" s="696"/>
      <c r="CA27" s="696"/>
      <c r="CB27" s="736"/>
      <c r="CD27" s="654" t="s">
        <v>303</v>
      </c>
      <c r="CE27" s="655"/>
      <c r="CF27" s="655"/>
      <c r="CG27" s="655"/>
      <c r="CH27" s="655"/>
      <c r="CI27" s="655"/>
      <c r="CJ27" s="655"/>
      <c r="CK27" s="655"/>
      <c r="CL27" s="655"/>
      <c r="CM27" s="655"/>
      <c r="CN27" s="655"/>
      <c r="CO27" s="655"/>
      <c r="CP27" s="655"/>
      <c r="CQ27" s="656"/>
      <c r="CR27" s="657">
        <v>901795</v>
      </c>
      <c r="CS27" s="670"/>
      <c r="CT27" s="670"/>
      <c r="CU27" s="670"/>
      <c r="CV27" s="670"/>
      <c r="CW27" s="670"/>
      <c r="CX27" s="670"/>
      <c r="CY27" s="671"/>
      <c r="CZ27" s="660">
        <v>8.1999999999999993</v>
      </c>
      <c r="DA27" s="672"/>
      <c r="DB27" s="672"/>
      <c r="DC27" s="673"/>
      <c r="DD27" s="663">
        <v>243884</v>
      </c>
      <c r="DE27" s="670"/>
      <c r="DF27" s="670"/>
      <c r="DG27" s="670"/>
      <c r="DH27" s="670"/>
      <c r="DI27" s="670"/>
      <c r="DJ27" s="670"/>
      <c r="DK27" s="671"/>
      <c r="DL27" s="663">
        <v>236784</v>
      </c>
      <c r="DM27" s="670"/>
      <c r="DN27" s="670"/>
      <c r="DO27" s="670"/>
      <c r="DP27" s="670"/>
      <c r="DQ27" s="670"/>
      <c r="DR27" s="670"/>
      <c r="DS27" s="670"/>
      <c r="DT27" s="670"/>
      <c r="DU27" s="670"/>
      <c r="DV27" s="671"/>
      <c r="DW27" s="660">
        <v>7.6</v>
      </c>
      <c r="DX27" s="672"/>
      <c r="DY27" s="672"/>
      <c r="DZ27" s="672"/>
      <c r="EA27" s="672"/>
      <c r="EB27" s="672"/>
      <c r="EC27" s="684"/>
    </row>
    <row r="28" spans="2:133" ht="11.25" customHeight="1" x14ac:dyDescent="0.15">
      <c r="B28" s="654" t="s">
        <v>304</v>
      </c>
      <c r="C28" s="655"/>
      <c r="D28" s="655"/>
      <c r="E28" s="655"/>
      <c r="F28" s="655"/>
      <c r="G28" s="655"/>
      <c r="H28" s="655"/>
      <c r="I28" s="655"/>
      <c r="J28" s="655"/>
      <c r="K28" s="655"/>
      <c r="L28" s="655"/>
      <c r="M28" s="655"/>
      <c r="N28" s="655"/>
      <c r="O28" s="655"/>
      <c r="P28" s="655"/>
      <c r="Q28" s="656"/>
      <c r="R28" s="657">
        <v>118309</v>
      </c>
      <c r="S28" s="658"/>
      <c r="T28" s="658"/>
      <c r="U28" s="658"/>
      <c r="V28" s="658"/>
      <c r="W28" s="658"/>
      <c r="X28" s="658"/>
      <c r="Y28" s="659"/>
      <c r="Z28" s="695">
        <v>1</v>
      </c>
      <c r="AA28" s="695"/>
      <c r="AB28" s="695"/>
      <c r="AC28" s="695"/>
      <c r="AD28" s="696">
        <v>3207</v>
      </c>
      <c r="AE28" s="696"/>
      <c r="AF28" s="696"/>
      <c r="AG28" s="696"/>
      <c r="AH28" s="696"/>
      <c r="AI28" s="696"/>
      <c r="AJ28" s="696"/>
      <c r="AK28" s="696"/>
      <c r="AL28" s="660">
        <v>0.1</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305</v>
      </c>
      <c r="CE28" s="655"/>
      <c r="CF28" s="655"/>
      <c r="CG28" s="655"/>
      <c r="CH28" s="655"/>
      <c r="CI28" s="655"/>
      <c r="CJ28" s="655"/>
      <c r="CK28" s="655"/>
      <c r="CL28" s="655"/>
      <c r="CM28" s="655"/>
      <c r="CN28" s="655"/>
      <c r="CO28" s="655"/>
      <c r="CP28" s="655"/>
      <c r="CQ28" s="656"/>
      <c r="CR28" s="657">
        <v>1922146</v>
      </c>
      <c r="CS28" s="658"/>
      <c r="CT28" s="658"/>
      <c r="CU28" s="658"/>
      <c r="CV28" s="658"/>
      <c r="CW28" s="658"/>
      <c r="CX28" s="658"/>
      <c r="CY28" s="659"/>
      <c r="CZ28" s="660">
        <v>17.399999999999999</v>
      </c>
      <c r="DA28" s="672"/>
      <c r="DB28" s="672"/>
      <c r="DC28" s="673"/>
      <c r="DD28" s="663">
        <v>1677562</v>
      </c>
      <c r="DE28" s="658"/>
      <c r="DF28" s="658"/>
      <c r="DG28" s="658"/>
      <c r="DH28" s="658"/>
      <c r="DI28" s="658"/>
      <c r="DJ28" s="658"/>
      <c r="DK28" s="659"/>
      <c r="DL28" s="663">
        <v>1185580</v>
      </c>
      <c r="DM28" s="658"/>
      <c r="DN28" s="658"/>
      <c r="DO28" s="658"/>
      <c r="DP28" s="658"/>
      <c r="DQ28" s="658"/>
      <c r="DR28" s="658"/>
      <c r="DS28" s="658"/>
      <c r="DT28" s="658"/>
      <c r="DU28" s="658"/>
      <c r="DV28" s="659"/>
      <c r="DW28" s="660">
        <v>38.1</v>
      </c>
      <c r="DX28" s="672"/>
      <c r="DY28" s="672"/>
      <c r="DZ28" s="672"/>
      <c r="EA28" s="672"/>
      <c r="EB28" s="672"/>
      <c r="EC28" s="684"/>
    </row>
    <row r="29" spans="2:133" ht="11.25" customHeight="1" x14ac:dyDescent="0.15">
      <c r="B29" s="654" t="s">
        <v>306</v>
      </c>
      <c r="C29" s="655"/>
      <c r="D29" s="655"/>
      <c r="E29" s="655"/>
      <c r="F29" s="655"/>
      <c r="G29" s="655"/>
      <c r="H29" s="655"/>
      <c r="I29" s="655"/>
      <c r="J29" s="655"/>
      <c r="K29" s="655"/>
      <c r="L29" s="655"/>
      <c r="M29" s="655"/>
      <c r="N29" s="655"/>
      <c r="O29" s="655"/>
      <c r="P29" s="655"/>
      <c r="Q29" s="656"/>
      <c r="R29" s="657">
        <v>10573</v>
      </c>
      <c r="S29" s="658"/>
      <c r="T29" s="658"/>
      <c r="U29" s="658"/>
      <c r="V29" s="658"/>
      <c r="W29" s="658"/>
      <c r="X29" s="658"/>
      <c r="Y29" s="659"/>
      <c r="Z29" s="695">
        <v>0.1</v>
      </c>
      <c r="AA29" s="695"/>
      <c r="AB29" s="695"/>
      <c r="AC29" s="695"/>
      <c r="AD29" s="696" t="s">
        <v>130</v>
      </c>
      <c r="AE29" s="696"/>
      <c r="AF29" s="696"/>
      <c r="AG29" s="696"/>
      <c r="AH29" s="696"/>
      <c r="AI29" s="696"/>
      <c r="AJ29" s="696"/>
      <c r="AK29" s="696"/>
      <c r="AL29" s="660" t="s">
        <v>130</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307</v>
      </c>
      <c r="CE29" s="677"/>
      <c r="CF29" s="654" t="s">
        <v>72</v>
      </c>
      <c r="CG29" s="655"/>
      <c r="CH29" s="655"/>
      <c r="CI29" s="655"/>
      <c r="CJ29" s="655"/>
      <c r="CK29" s="655"/>
      <c r="CL29" s="655"/>
      <c r="CM29" s="655"/>
      <c r="CN29" s="655"/>
      <c r="CO29" s="655"/>
      <c r="CP29" s="655"/>
      <c r="CQ29" s="656"/>
      <c r="CR29" s="657">
        <v>1920114</v>
      </c>
      <c r="CS29" s="670"/>
      <c r="CT29" s="670"/>
      <c r="CU29" s="670"/>
      <c r="CV29" s="670"/>
      <c r="CW29" s="670"/>
      <c r="CX29" s="670"/>
      <c r="CY29" s="671"/>
      <c r="CZ29" s="660">
        <v>17.399999999999999</v>
      </c>
      <c r="DA29" s="672"/>
      <c r="DB29" s="672"/>
      <c r="DC29" s="673"/>
      <c r="DD29" s="663">
        <v>1675530</v>
      </c>
      <c r="DE29" s="670"/>
      <c r="DF29" s="670"/>
      <c r="DG29" s="670"/>
      <c r="DH29" s="670"/>
      <c r="DI29" s="670"/>
      <c r="DJ29" s="670"/>
      <c r="DK29" s="671"/>
      <c r="DL29" s="663">
        <v>1183548</v>
      </c>
      <c r="DM29" s="670"/>
      <c r="DN29" s="670"/>
      <c r="DO29" s="670"/>
      <c r="DP29" s="670"/>
      <c r="DQ29" s="670"/>
      <c r="DR29" s="670"/>
      <c r="DS29" s="670"/>
      <c r="DT29" s="670"/>
      <c r="DU29" s="670"/>
      <c r="DV29" s="671"/>
      <c r="DW29" s="660">
        <v>38</v>
      </c>
      <c r="DX29" s="672"/>
      <c r="DY29" s="672"/>
      <c r="DZ29" s="672"/>
      <c r="EA29" s="672"/>
      <c r="EB29" s="672"/>
      <c r="EC29" s="684"/>
    </row>
    <row r="30" spans="2:133" ht="11.25" customHeight="1" x14ac:dyDescent="0.15">
      <c r="B30" s="654" t="s">
        <v>308</v>
      </c>
      <c r="C30" s="655"/>
      <c r="D30" s="655"/>
      <c r="E30" s="655"/>
      <c r="F30" s="655"/>
      <c r="G30" s="655"/>
      <c r="H30" s="655"/>
      <c r="I30" s="655"/>
      <c r="J30" s="655"/>
      <c r="K30" s="655"/>
      <c r="L30" s="655"/>
      <c r="M30" s="655"/>
      <c r="N30" s="655"/>
      <c r="O30" s="655"/>
      <c r="P30" s="655"/>
      <c r="Q30" s="656"/>
      <c r="R30" s="657">
        <v>1750453</v>
      </c>
      <c r="S30" s="658"/>
      <c r="T30" s="658"/>
      <c r="U30" s="658"/>
      <c r="V30" s="658"/>
      <c r="W30" s="658"/>
      <c r="X30" s="658"/>
      <c r="Y30" s="659"/>
      <c r="Z30" s="695">
        <v>15.5</v>
      </c>
      <c r="AA30" s="695"/>
      <c r="AB30" s="695"/>
      <c r="AC30" s="695"/>
      <c r="AD30" s="696" t="s">
        <v>130</v>
      </c>
      <c r="AE30" s="696"/>
      <c r="AF30" s="696"/>
      <c r="AG30" s="696"/>
      <c r="AH30" s="696"/>
      <c r="AI30" s="696"/>
      <c r="AJ30" s="696"/>
      <c r="AK30" s="696"/>
      <c r="AL30" s="660" t="s">
        <v>130</v>
      </c>
      <c r="AM30" s="661"/>
      <c r="AN30" s="661"/>
      <c r="AO30" s="697"/>
      <c r="AP30" s="709" t="s">
        <v>225</v>
      </c>
      <c r="AQ30" s="710"/>
      <c r="AR30" s="710"/>
      <c r="AS30" s="710"/>
      <c r="AT30" s="710"/>
      <c r="AU30" s="710"/>
      <c r="AV30" s="710"/>
      <c r="AW30" s="710"/>
      <c r="AX30" s="710"/>
      <c r="AY30" s="710"/>
      <c r="AZ30" s="710"/>
      <c r="BA30" s="710"/>
      <c r="BB30" s="710"/>
      <c r="BC30" s="710"/>
      <c r="BD30" s="710"/>
      <c r="BE30" s="710"/>
      <c r="BF30" s="711"/>
      <c r="BG30" s="709" t="s">
        <v>309</v>
      </c>
      <c r="BH30" s="727"/>
      <c r="BI30" s="727"/>
      <c r="BJ30" s="727"/>
      <c r="BK30" s="727"/>
      <c r="BL30" s="727"/>
      <c r="BM30" s="727"/>
      <c r="BN30" s="727"/>
      <c r="BO30" s="727"/>
      <c r="BP30" s="727"/>
      <c r="BQ30" s="728"/>
      <c r="BR30" s="709" t="s">
        <v>310</v>
      </c>
      <c r="BS30" s="727"/>
      <c r="BT30" s="727"/>
      <c r="BU30" s="727"/>
      <c r="BV30" s="727"/>
      <c r="BW30" s="727"/>
      <c r="BX30" s="727"/>
      <c r="BY30" s="727"/>
      <c r="BZ30" s="727"/>
      <c r="CA30" s="727"/>
      <c r="CB30" s="728"/>
      <c r="CD30" s="678"/>
      <c r="CE30" s="679"/>
      <c r="CF30" s="654" t="s">
        <v>311</v>
      </c>
      <c r="CG30" s="655"/>
      <c r="CH30" s="655"/>
      <c r="CI30" s="655"/>
      <c r="CJ30" s="655"/>
      <c r="CK30" s="655"/>
      <c r="CL30" s="655"/>
      <c r="CM30" s="655"/>
      <c r="CN30" s="655"/>
      <c r="CO30" s="655"/>
      <c r="CP30" s="655"/>
      <c r="CQ30" s="656"/>
      <c r="CR30" s="657">
        <v>1880865</v>
      </c>
      <c r="CS30" s="658"/>
      <c r="CT30" s="658"/>
      <c r="CU30" s="658"/>
      <c r="CV30" s="658"/>
      <c r="CW30" s="658"/>
      <c r="CX30" s="658"/>
      <c r="CY30" s="659"/>
      <c r="CZ30" s="660">
        <v>17</v>
      </c>
      <c r="DA30" s="672"/>
      <c r="DB30" s="672"/>
      <c r="DC30" s="673"/>
      <c r="DD30" s="663">
        <v>1645072</v>
      </c>
      <c r="DE30" s="658"/>
      <c r="DF30" s="658"/>
      <c r="DG30" s="658"/>
      <c r="DH30" s="658"/>
      <c r="DI30" s="658"/>
      <c r="DJ30" s="658"/>
      <c r="DK30" s="659"/>
      <c r="DL30" s="663">
        <v>1153090</v>
      </c>
      <c r="DM30" s="658"/>
      <c r="DN30" s="658"/>
      <c r="DO30" s="658"/>
      <c r="DP30" s="658"/>
      <c r="DQ30" s="658"/>
      <c r="DR30" s="658"/>
      <c r="DS30" s="658"/>
      <c r="DT30" s="658"/>
      <c r="DU30" s="658"/>
      <c r="DV30" s="659"/>
      <c r="DW30" s="660">
        <v>37.1</v>
      </c>
      <c r="DX30" s="672"/>
      <c r="DY30" s="672"/>
      <c r="DZ30" s="672"/>
      <c r="EA30" s="672"/>
      <c r="EB30" s="672"/>
      <c r="EC30" s="684"/>
    </row>
    <row r="31" spans="2:133" ht="11.25" customHeight="1" x14ac:dyDescent="0.15">
      <c r="B31" s="724" t="s">
        <v>312</v>
      </c>
      <c r="C31" s="725"/>
      <c r="D31" s="725"/>
      <c r="E31" s="725"/>
      <c r="F31" s="725"/>
      <c r="G31" s="725"/>
      <c r="H31" s="725"/>
      <c r="I31" s="725"/>
      <c r="J31" s="725"/>
      <c r="K31" s="725"/>
      <c r="L31" s="725"/>
      <c r="M31" s="725"/>
      <c r="N31" s="725"/>
      <c r="O31" s="725"/>
      <c r="P31" s="725"/>
      <c r="Q31" s="726"/>
      <c r="R31" s="657" t="s">
        <v>130</v>
      </c>
      <c r="S31" s="658"/>
      <c r="T31" s="658"/>
      <c r="U31" s="658"/>
      <c r="V31" s="658"/>
      <c r="W31" s="658"/>
      <c r="X31" s="658"/>
      <c r="Y31" s="659"/>
      <c r="Z31" s="695" t="s">
        <v>130</v>
      </c>
      <c r="AA31" s="695"/>
      <c r="AB31" s="695"/>
      <c r="AC31" s="695"/>
      <c r="AD31" s="696" t="s">
        <v>130</v>
      </c>
      <c r="AE31" s="696"/>
      <c r="AF31" s="696"/>
      <c r="AG31" s="696"/>
      <c r="AH31" s="696"/>
      <c r="AI31" s="696"/>
      <c r="AJ31" s="696"/>
      <c r="AK31" s="696"/>
      <c r="AL31" s="660" t="s">
        <v>130</v>
      </c>
      <c r="AM31" s="661"/>
      <c r="AN31" s="661"/>
      <c r="AO31" s="697"/>
      <c r="AP31" s="729" t="s">
        <v>313</v>
      </c>
      <c r="AQ31" s="730"/>
      <c r="AR31" s="730"/>
      <c r="AS31" s="730"/>
      <c r="AT31" s="731" t="s">
        <v>314</v>
      </c>
      <c r="AU31" s="218"/>
      <c r="AV31" s="218"/>
      <c r="AW31" s="218"/>
      <c r="AX31" s="715" t="s">
        <v>190</v>
      </c>
      <c r="AY31" s="716"/>
      <c r="AZ31" s="716"/>
      <c r="BA31" s="716"/>
      <c r="BB31" s="716"/>
      <c r="BC31" s="716"/>
      <c r="BD31" s="716"/>
      <c r="BE31" s="716"/>
      <c r="BF31" s="717"/>
      <c r="BG31" s="719">
        <v>97.9</v>
      </c>
      <c r="BH31" s="720"/>
      <c r="BI31" s="720"/>
      <c r="BJ31" s="720"/>
      <c r="BK31" s="720"/>
      <c r="BL31" s="720"/>
      <c r="BM31" s="721">
        <v>94.9</v>
      </c>
      <c r="BN31" s="720"/>
      <c r="BO31" s="720"/>
      <c r="BP31" s="720"/>
      <c r="BQ31" s="722"/>
      <c r="BR31" s="719">
        <v>98.4</v>
      </c>
      <c r="BS31" s="720"/>
      <c r="BT31" s="720"/>
      <c r="BU31" s="720"/>
      <c r="BV31" s="720"/>
      <c r="BW31" s="720"/>
      <c r="BX31" s="721">
        <v>95</v>
      </c>
      <c r="BY31" s="720"/>
      <c r="BZ31" s="720"/>
      <c r="CA31" s="720"/>
      <c r="CB31" s="722"/>
      <c r="CD31" s="678"/>
      <c r="CE31" s="679"/>
      <c r="CF31" s="654" t="s">
        <v>315</v>
      </c>
      <c r="CG31" s="655"/>
      <c r="CH31" s="655"/>
      <c r="CI31" s="655"/>
      <c r="CJ31" s="655"/>
      <c r="CK31" s="655"/>
      <c r="CL31" s="655"/>
      <c r="CM31" s="655"/>
      <c r="CN31" s="655"/>
      <c r="CO31" s="655"/>
      <c r="CP31" s="655"/>
      <c r="CQ31" s="656"/>
      <c r="CR31" s="657">
        <v>39249</v>
      </c>
      <c r="CS31" s="670"/>
      <c r="CT31" s="670"/>
      <c r="CU31" s="670"/>
      <c r="CV31" s="670"/>
      <c r="CW31" s="670"/>
      <c r="CX31" s="670"/>
      <c r="CY31" s="671"/>
      <c r="CZ31" s="660">
        <v>0.4</v>
      </c>
      <c r="DA31" s="672"/>
      <c r="DB31" s="672"/>
      <c r="DC31" s="673"/>
      <c r="DD31" s="663">
        <v>30458</v>
      </c>
      <c r="DE31" s="670"/>
      <c r="DF31" s="670"/>
      <c r="DG31" s="670"/>
      <c r="DH31" s="670"/>
      <c r="DI31" s="670"/>
      <c r="DJ31" s="670"/>
      <c r="DK31" s="671"/>
      <c r="DL31" s="663">
        <v>30458</v>
      </c>
      <c r="DM31" s="670"/>
      <c r="DN31" s="670"/>
      <c r="DO31" s="670"/>
      <c r="DP31" s="670"/>
      <c r="DQ31" s="670"/>
      <c r="DR31" s="670"/>
      <c r="DS31" s="670"/>
      <c r="DT31" s="670"/>
      <c r="DU31" s="670"/>
      <c r="DV31" s="671"/>
      <c r="DW31" s="660">
        <v>1</v>
      </c>
      <c r="DX31" s="672"/>
      <c r="DY31" s="672"/>
      <c r="DZ31" s="672"/>
      <c r="EA31" s="672"/>
      <c r="EB31" s="672"/>
      <c r="EC31" s="684"/>
    </row>
    <row r="32" spans="2:133" ht="11.25" customHeight="1" x14ac:dyDescent="0.15">
      <c r="B32" s="654" t="s">
        <v>316</v>
      </c>
      <c r="C32" s="655"/>
      <c r="D32" s="655"/>
      <c r="E32" s="655"/>
      <c r="F32" s="655"/>
      <c r="G32" s="655"/>
      <c r="H32" s="655"/>
      <c r="I32" s="655"/>
      <c r="J32" s="655"/>
      <c r="K32" s="655"/>
      <c r="L32" s="655"/>
      <c r="M32" s="655"/>
      <c r="N32" s="655"/>
      <c r="O32" s="655"/>
      <c r="P32" s="655"/>
      <c r="Q32" s="656"/>
      <c r="R32" s="657">
        <v>301093</v>
      </c>
      <c r="S32" s="658"/>
      <c r="T32" s="658"/>
      <c r="U32" s="658"/>
      <c r="V32" s="658"/>
      <c r="W32" s="658"/>
      <c r="X32" s="658"/>
      <c r="Y32" s="659"/>
      <c r="Z32" s="695">
        <v>2.7</v>
      </c>
      <c r="AA32" s="695"/>
      <c r="AB32" s="695"/>
      <c r="AC32" s="695"/>
      <c r="AD32" s="696" t="s">
        <v>237</v>
      </c>
      <c r="AE32" s="696"/>
      <c r="AF32" s="696"/>
      <c r="AG32" s="696"/>
      <c r="AH32" s="696"/>
      <c r="AI32" s="696"/>
      <c r="AJ32" s="696"/>
      <c r="AK32" s="696"/>
      <c r="AL32" s="660" t="s">
        <v>130</v>
      </c>
      <c r="AM32" s="661"/>
      <c r="AN32" s="661"/>
      <c r="AO32" s="697"/>
      <c r="AP32" s="698"/>
      <c r="AQ32" s="699"/>
      <c r="AR32" s="699"/>
      <c r="AS32" s="699"/>
      <c r="AT32" s="732"/>
      <c r="AU32" s="214" t="s">
        <v>317</v>
      </c>
      <c r="AX32" s="654" t="s">
        <v>318</v>
      </c>
      <c r="AY32" s="655"/>
      <c r="AZ32" s="655"/>
      <c r="BA32" s="655"/>
      <c r="BB32" s="655"/>
      <c r="BC32" s="655"/>
      <c r="BD32" s="655"/>
      <c r="BE32" s="655"/>
      <c r="BF32" s="656"/>
      <c r="BG32" s="723">
        <v>97.9</v>
      </c>
      <c r="BH32" s="670"/>
      <c r="BI32" s="670"/>
      <c r="BJ32" s="670"/>
      <c r="BK32" s="670"/>
      <c r="BL32" s="670"/>
      <c r="BM32" s="661">
        <v>97</v>
      </c>
      <c r="BN32" s="670"/>
      <c r="BO32" s="670"/>
      <c r="BP32" s="670"/>
      <c r="BQ32" s="693"/>
      <c r="BR32" s="723">
        <v>98.7</v>
      </c>
      <c r="BS32" s="670"/>
      <c r="BT32" s="670"/>
      <c r="BU32" s="670"/>
      <c r="BV32" s="670"/>
      <c r="BW32" s="670"/>
      <c r="BX32" s="661">
        <v>97.6</v>
      </c>
      <c r="BY32" s="670"/>
      <c r="BZ32" s="670"/>
      <c r="CA32" s="670"/>
      <c r="CB32" s="693"/>
      <c r="CD32" s="680"/>
      <c r="CE32" s="681"/>
      <c r="CF32" s="654" t="s">
        <v>319</v>
      </c>
      <c r="CG32" s="655"/>
      <c r="CH32" s="655"/>
      <c r="CI32" s="655"/>
      <c r="CJ32" s="655"/>
      <c r="CK32" s="655"/>
      <c r="CL32" s="655"/>
      <c r="CM32" s="655"/>
      <c r="CN32" s="655"/>
      <c r="CO32" s="655"/>
      <c r="CP32" s="655"/>
      <c r="CQ32" s="656"/>
      <c r="CR32" s="657">
        <v>2032</v>
      </c>
      <c r="CS32" s="658"/>
      <c r="CT32" s="658"/>
      <c r="CU32" s="658"/>
      <c r="CV32" s="658"/>
      <c r="CW32" s="658"/>
      <c r="CX32" s="658"/>
      <c r="CY32" s="659"/>
      <c r="CZ32" s="660">
        <v>0</v>
      </c>
      <c r="DA32" s="672"/>
      <c r="DB32" s="672"/>
      <c r="DC32" s="673"/>
      <c r="DD32" s="663">
        <v>2032</v>
      </c>
      <c r="DE32" s="658"/>
      <c r="DF32" s="658"/>
      <c r="DG32" s="658"/>
      <c r="DH32" s="658"/>
      <c r="DI32" s="658"/>
      <c r="DJ32" s="658"/>
      <c r="DK32" s="659"/>
      <c r="DL32" s="663">
        <v>2032</v>
      </c>
      <c r="DM32" s="658"/>
      <c r="DN32" s="658"/>
      <c r="DO32" s="658"/>
      <c r="DP32" s="658"/>
      <c r="DQ32" s="658"/>
      <c r="DR32" s="658"/>
      <c r="DS32" s="658"/>
      <c r="DT32" s="658"/>
      <c r="DU32" s="658"/>
      <c r="DV32" s="659"/>
      <c r="DW32" s="660">
        <v>0.1</v>
      </c>
      <c r="DX32" s="672"/>
      <c r="DY32" s="672"/>
      <c r="DZ32" s="672"/>
      <c r="EA32" s="672"/>
      <c r="EB32" s="672"/>
      <c r="EC32" s="684"/>
    </row>
    <row r="33" spans="2:133" ht="11.25" customHeight="1" x14ac:dyDescent="0.15">
      <c r="B33" s="654" t="s">
        <v>320</v>
      </c>
      <c r="C33" s="655"/>
      <c r="D33" s="655"/>
      <c r="E33" s="655"/>
      <c r="F33" s="655"/>
      <c r="G33" s="655"/>
      <c r="H33" s="655"/>
      <c r="I33" s="655"/>
      <c r="J33" s="655"/>
      <c r="K33" s="655"/>
      <c r="L33" s="655"/>
      <c r="M33" s="655"/>
      <c r="N33" s="655"/>
      <c r="O33" s="655"/>
      <c r="P33" s="655"/>
      <c r="Q33" s="656"/>
      <c r="R33" s="657">
        <v>78339</v>
      </c>
      <c r="S33" s="658"/>
      <c r="T33" s="658"/>
      <c r="U33" s="658"/>
      <c r="V33" s="658"/>
      <c r="W33" s="658"/>
      <c r="X33" s="658"/>
      <c r="Y33" s="659"/>
      <c r="Z33" s="695">
        <v>0.7</v>
      </c>
      <c r="AA33" s="695"/>
      <c r="AB33" s="695"/>
      <c r="AC33" s="695"/>
      <c r="AD33" s="696" t="s">
        <v>130</v>
      </c>
      <c r="AE33" s="696"/>
      <c r="AF33" s="696"/>
      <c r="AG33" s="696"/>
      <c r="AH33" s="696"/>
      <c r="AI33" s="696"/>
      <c r="AJ33" s="696"/>
      <c r="AK33" s="696"/>
      <c r="AL33" s="660" t="s">
        <v>130</v>
      </c>
      <c r="AM33" s="661"/>
      <c r="AN33" s="661"/>
      <c r="AO33" s="697"/>
      <c r="AP33" s="700"/>
      <c r="AQ33" s="701"/>
      <c r="AR33" s="701"/>
      <c r="AS33" s="701"/>
      <c r="AT33" s="733"/>
      <c r="AU33" s="219"/>
      <c r="AV33" s="219"/>
      <c r="AW33" s="219"/>
      <c r="AX33" s="638" t="s">
        <v>321</v>
      </c>
      <c r="AY33" s="639"/>
      <c r="AZ33" s="639"/>
      <c r="BA33" s="639"/>
      <c r="BB33" s="639"/>
      <c r="BC33" s="639"/>
      <c r="BD33" s="639"/>
      <c r="BE33" s="639"/>
      <c r="BF33" s="640"/>
      <c r="BG33" s="718">
        <v>97.5</v>
      </c>
      <c r="BH33" s="642"/>
      <c r="BI33" s="642"/>
      <c r="BJ33" s="642"/>
      <c r="BK33" s="642"/>
      <c r="BL33" s="642"/>
      <c r="BM33" s="688">
        <v>92.3</v>
      </c>
      <c r="BN33" s="642"/>
      <c r="BO33" s="642"/>
      <c r="BP33" s="642"/>
      <c r="BQ33" s="705"/>
      <c r="BR33" s="718">
        <v>97.9</v>
      </c>
      <c r="BS33" s="642"/>
      <c r="BT33" s="642"/>
      <c r="BU33" s="642"/>
      <c r="BV33" s="642"/>
      <c r="BW33" s="642"/>
      <c r="BX33" s="688">
        <v>92.1</v>
      </c>
      <c r="BY33" s="642"/>
      <c r="BZ33" s="642"/>
      <c r="CA33" s="642"/>
      <c r="CB33" s="705"/>
      <c r="CD33" s="654" t="s">
        <v>322</v>
      </c>
      <c r="CE33" s="655"/>
      <c r="CF33" s="655"/>
      <c r="CG33" s="655"/>
      <c r="CH33" s="655"/>
      <c r="CI33" s="655"/>
      <c r="CJ33" s="655"/>
      <c r="CK33" s="655"/>
      <c r="CL33" s="655"/>
      <c r="CM33" s="655"/>
      <c r="CN33" s="655"/>
      <c r="CO33" s="655"/>
      <c r="CP33" s="655"/>
      <c r="CQ33" s="656"/>
      <c r="CR33" s="657">
        <v>1792255</v>
      </c>
      <c r="CS33" s="670"/>
      <c r="CT33" s="670"/>
      <c r="CU33" s="670"/>
      <c r="CV33" s="670"/>
      <c r="CW33" s="670"/>
      <c r="CX33" s="670"/>
      <c r="CY33" s="671"/>
      <c r="CZ33" s="660">
        <v>16.2</v>
      </c>
      <c r="DA33" s="672"/>
      <c r="DB33" s="672"/>
      <c r="DC33" s="673"/>
      <c r="DD33" s="663">
        <v>1225645</v>
      </c>
      <c r="DE33" s="670"/>
      <c r="DF33" s="670"/>
      <c r="DG33" s="670"/>
      <c r="DH33" s="670"/>
      <c r="DI33" s="670"/>
      <c r="DJ33" s="670"/>
      <c r="DK33" s="671"/>
      <c r="DL33" s="663">
        <v>737129</v>
      </c>
      <c r="DM33" s="670"/>
      <c r="DN33" s="670"/>
      <c r="DO33" s="670"/>
      <c r="DP33" s="670"/>
      <c r="DQ33" s="670"/>
      <c r="DR33" s="670"/>
      <c r="DS33" s="670"/>
      <c r="DT33" s="670"/>
      <c r="DU33" s="670"/>
      <c r="DV33" s="671"/>
      <c r="DW33" s="660">
        <v>23.7</v>
      </c>
      <c r="DX33" s="672"/>
      <c r="DY33" s="672"/>
      <c r="DZ33" s="672"/>
      <c r="EA33" s="672"/>
      <c r="EB33" s="672"/>
      <c r="EC33" s="684"/>
    </row>
    <row r="34" spans="2:133" ht="11.25" customHeight="1" x14ac:dyDescent="0.15">
      <c r="B34" s="654" t="s">
        <v>323</v>
      </c>
      <c r="C34" s="655"/>
      <c r="D34" s="655"/>
      <c r="E34" s="655"/>
      <c r="F34" s="655"/>
      <c r="G34" s="655"/>
      <c r="H34" s="655"/>
      <c r="I34" s="655"/>
      <c r="J34" s="655"/>
      <c r="K34" s="655"/>
      <c r="L34" s="655"/>
      <c r="M34" s="655"/>
      <c r="N34" s="655"/>
      <c r="O34" s="655"/>
      <c r="P34" s="655"/>
      <c r="Q34" s="656"/>
      <c r="R34" s="657">
        <v>155180</v>
      </c>
      <c r="S34" s="658"/>
      <c r="T34" s="658"/>
      <c r="U34" s="658"/>
      <c r="V34" s="658"/>
      <c r="W34" s="658"/>
      <c r="X34" s="658"/>
      <c r="Y34" s="659"/>
      <c r="Z34" s="695">
        <v>1.4</v>
      </c>
      <c r="AA34" s="695"/>
      <c r="AB34" s="695"/>
      <c r="AC34" s="695"/>
      <c r="AD34" s="696" t="s">
        <v>130</v>
      </c>
      <c r="AE34" s="696"/>
      <c r="AF34" s="696"/>
      <c r="AG34" s="696"/>
      <c r="AH34" s="696"/>
      <c r="AI34" s="696"/>
      <c r="AJ34" s="696"/>
      <c r="AK34" s="696"/>
      <c r="AL34" s="660" t="s">
        <v>130</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324</v>
      </c>
      <c r="CE34" s="655"/>
      <c r="CF34" s="655"/>
      <c r="CG34" s="655"/>
      <c r="CH34" s="655"/>
      <c r="CI34" s="655"/>
      <c r="CJ34" s="655"/>
      <c r="CK34" s="655"/>
      <c r="CL34" s="655"/>
      <c r="CM34" s="655"/>
      <c r="CN34" s="655"/>
      <c r="CO34" s="655"/>
      <c r="CP34" s="655"/>
      <c r="CQ34" s="656"/>
      <c r="CR34" s="657">
        <v>659558</v>
      </c>
      <c r="CS34" s="658"/>
      <c r="CT34" s="658"/>
      <c r="CU34" s="658"/>
      <c r="CV34" s="658"/>
      <c r="CW34" s="658"/>
      <c r="CX34" s="658"/>
      <c r="CY34" s="659"/>
      <c r="CZ34" s="660">
        <v>6</v>
      </c>
      <c r="DA34" s="672"/>
      <c r="DB34" s="672"/>
      <c r="DC34" s="673"/>
      <c r="DD34" s="663">
        <v>365015</v>
      </c>
      <c r="DE34" s="658"/>
      <c r="DF34" s="658"/>
      <c r="DG34" s="658"/>
      <c r="DH34" s="658"/>
      <c r="DI34" s="658"/>
      <c r="DJ34" s="658"/>
      <c r="DK34" s="659"/>
      <c r="DL34" s="663">
        <v>244595</v>
      </c>
      <c r="DM34" s="658"/>
      <c r="DN34" s="658"/>
      <c r="DO34" s="658"/>
      <c r="DP34" s="658"/>
      <c r="DQ34" s="658"/>
      <c r="DR34" s="658"/>
      <c r="DS34" s="658"/>
      <c r="DT34" s="658"/>
      <c r="DU34" s="658"/>
      <c r="DV34" s="659"/>
      <c r="DW34" s="660">
        <v>7.9</v>
      </c>
      <c r="DX34" s="672"/>
      <c r="DY34" s="672"/>
      <c r="DZ34" s="672"/>
      <c r="EA34" s="672"/>
      <c r="EB34" s="672"/>
      <c r="EC34" s="684"/>
    </row>
    <row r="35" spans="2:133" ht="11.25" customHeight="1" x14ac:dyDescent="0.15">
      <c r="B35" s="654" t="s">
        <v>325</v>
      </c>
      <c r="C35" s="655"/>
      <c r="D35" s="655"/>
      <c r="E35" s="655"/>
      <c r="F35" s="655"/>
      <c r="G35" s="655"/>
      <c r="H35" s="655"/>
      <c r="I35" s="655"/>
      <c r="J35" s="655"/>
      <c r="K35" s="655"/>
      <c r="L35" s="655"/>
      <c r="M35" s="655"/>
      <c r="N35" s="655"/>
      <c r="O35" s="655"/>
      <c r="P35" s="655"/>
      <c r="Q35" s="656"/>
      <c r="R35" s="657" t="s">
        <v>130</v>
      </c>
      <c r="S35" s="658"/>
      <c r="T35" s="658"/>
      <c r="U35" s="658"/>
      <c r="V35" s="658"/>
      <c r="W35" s="658"/>
      <c r="X35" s="658"/>
      <c r="Y35" s="659"/>
      <c r="Z35" s="695" t="s">
        <v>237</v>
      </c>
      <c r="AA35" s="695"/>
      <c r="AB35" s="695"/>
      <c r="AC35" s="695"/>
      <c r="AD35" s="696" t="s">
        <v>140</v>
      </c>
      <c r="AE35" s="696"/>
      <c r="AF35" s="696"/>
      <c r="AG35" s="696"/>
      <c r="AH35" s="696"/>
      <c r="AI35" s="696"/>
      <c r="AJ35" s="696"/>
      <c r="AK35" s="696"/>
      <c r="AL35" s="660" t="s">
        <v>140</v>
      </c>
      <c r="AM35" s="661"/>
      <c r="AN35" s="661"/>
      <c r="AO35" s="697"/>
      <c r="AP35" s="222"/>
      <c r="AQ35" s="709" t="s">
        <v>326</v>
      </c>
      <c r="AR35" s="710"/>
      <c r="AS35" s="710"/>
      <c r="AT35" s="710"/>
      <c r="AU35" s="710"/>
      <c r="AV35" s="710"/>
      <c r="AW35" s="710"/>
      <c r="AX35" s="710"/>
      <c r="AY35" s="710"/>
      <c r="AZ35" s="710"/>
      <c r="BA35" s="710"/>
      <c r="BB35" s="710"/>
      <c r="BC35" s="710"/>
      <c r="BD35" s="710"/>
      <c r="BE35" s="710"/>
      <c r="BF35" s="711"/>
      <c r="BG35" s="709" t="s">
        <v>327</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328</v>
      </c>
      <c r="CE35" s="655"/>
      <c r="CF35" s="655"/>
      <c r="CG35" s="655"/>
      <c r="CH35" s="655"/>
      <c r="CI35" s="655"/>
      <c r="CJ35" s="655"/>
      <c r="CK35" s="655"/>
      <c r="CL35" s="655"/>
      <c r="CM35" s="655"/>
      <c r="CN35" s="655"/>
      <c r="CO35" s="655"/>
      <c r="CP35" s="655"/>
      <c r="CQ35" s="656"/>
      <c r="CR35" s="657">
        <v>14874</v>
      </c>
      <c r="CS35" s="670"/>
      <c r="CT35" s="670"/>
      <c r="CU35" s="670"/>
      <c r="CV35" s="670"/>
      <c r="CW35" s="670"/>
      <c r="CX35" s="670"/>
      <c r="CY35" s="671"/>
      <c r="CZ35" s="660">
        <v>0.1</v>
      </c>
      <c r="DA35" s="672"/>
      <c r="DB35" s="672"/>
      <c r="DC35" s="673"/>
      <c r="DD35" s="663">
        <v>3414</v>
      </c>
      <c r="DE35" s="670"/>
      <c r="DF35" s="670"/>
      <c r="DG35" s="670"/>
      <c r="DH35" s="670"/>
      <c r="DI35" s="670"/>
      <c r="DJ35" s="670"/>
      <c r="DK35" s="671"/>
      <c r="DL35" s="663">
        <v>2842</v>
      </c>
      <c r="DM35" s="670"/>
      <c r="DN35" s="670"/>
      <c r="DO35" s="670"/>
      <c r="DP35" s="670"/>
      <c r="DQ35" s="670"/>
      <c r="DR35" s="670"/>
      <c r="DS35" s="670"/>
      <c r="DT35" s="670"/>
      <c r="DU35" s="670"/>
      <c r="DV35" s="671"/>
      <c r="DW35" s="660">
        <v>0.1</v>
      </c>
      <c r="DX35" s="672"/>
      <c r="DY35" s="672"/>
      <c r="DZ35" s="672"/>
      <c r="EA35" s="672"/>
      <c r="EB35" s="672"/>
      <c r="EC35" s="684"/>
    </row>
    <row r="36" spans="2:133" ht="11.25" customHeight="1" x14ac:dyDescent="0.15">
      <c r="B36" s="654" t="s">
        <v>329</v>
      </c>
      <c r="C36" s="655"/>
      <c r="D36" s="655"/>
      <c r="E36" s="655"/>
      <c r="F36" s="655"/>
      <c r="G36" s="655"/>
      <c r="H36" s="655"/>
      <c r="I36" s="655"/>
      <c r="J36" s="655"/>
      <c r="K36" s="655"/>
      <c r="L36" s="655"/>
      <c r="M36" s="655"/>
      <c r="N36" s="655"/>
      <c r="O36" s="655"/>
      <c r="P36" s="655"/>
      <c r="Q36" s="656"/>
      <c r="R36" s="657">
        <v>287705</v>
      </c>
      <c r="S36" s="658"/>
      <c r="T36" s="658"/>
      <c r="U36" s="658"/>
      <c r="V36" s="658"/>
      <c r="W36" s="658"/>
      <c r="X36" s="658"/>
      <c r="Y36" s="659"/>
      <c r="Z36" s="695">
        <v>2.5</v>
      </c>
      <c r="AA36" s="695"/>
      <c r="AB36" s="695"/>
      <c r="AC36" s="695"/>
      <c r="AD36" s="696" t="s">
        <v>130</v>
      </c>
      <c r="AE36" s="696"/>
      <c r="AF36" s="696"/>
      <c r="AG36" s="696"/>
      <c r="AH36" s="696"/>
      <c r="AI36" s="696"/>
      <c r="AJ36" s="696"/>
      <c r="AK36" s="696"/>
      <c r="AL36" s="660" t="s">
        <v>140</v>
      </c>
      <c r="AM36" s="661"/>
      <c r="AN36" s="661"/>
      <c r="AO36" s="697"/>
      <c r="AP36" s="222"/>
      <c r="AQ36" s="706" t="s">
        <v>330</v>
      </c>
      <c r="AR36" s="707"/>
      <c r="AS36" s="707"/>
      <c r="AT36" s="707"/>
      <c r="AU36" s="707"/>
      <c r="AV36" s="707"/>
      <c r="AW36" s="707"/>
      <c r="AX36" s="707"/>
      <c r="AY36" s="708"/>
      <c r="AZ36" s="712">
        <v>208975</v>
      </c>
      <c r="BA36" s="713"/>
      <c r="BB36" s="713"/>
      <c r="BC36" s="713"/>
      <c r="BD36" s="713"/>
      <c r="BE36" s="713"/>
      <c r="BF36" s="714"/>
      <c r="BG36" s="715" t="s">
        <v>331</v>
      </c>
      <c r="BH36" s="716"/>
      <c r="BI36" s="716"/>
      <c r="BJ36" s="716"/>
      <c r="BK36" s="716"/>
      <c r="BL36" s="716"/>
      <c r="BM36" s="716"/>
      <c r="BN36" s="716"/>
      <c r="BO36" s="716"/>
      <c r="BP36" s="716"/>
      <c r="BQ36" s="716"/>
      <c r="BR36" s="716"/>
      <c r="BS36" s="716"/>
      <c r="BT36" s="716"/>
      <c r="BU36" s="717"/>
      <c r="BV36" s="712">
        <v>14766</v>
      </c>
      <c r="BW36" s="713"/>
      <c r="BX36" s="713"/>
      <c r="BY36" s="713"/>
      <c r="BZ36" s="713"/>
      <c r="CA36" s="713"/>
      <c r="CB36" s="714"/>
      <c r="CD36" s="654" t="s">
        <v>332</v>
      </c>
      <c r="CE36" s="655"/>
      <c r="CF36" s="655"/>
      <c r="CG36" s="655"/>
      <c r="CH36" s="655"/>
      <c r="CI36" s="655"/>
      <c r="CJ36" s="655"/>
      <c r="CK36" s="655"/>
      <c r="CL36" s="655"/>
      <c r="CM36" s="655"/>
      <c r="CN36" s="655"/>
      <c r="CO36" s="655"/>
      <c r="CP36" s="655"/>
      <c r="CQ36" s="656"/>
      <c r="CR36" s="657">
        <v>560323</v>
      </c>
      <c r="CS36" s="658"/>
      <c r="CT36" s="658"/>
      <c r="CU36" s="658"/>
      <c r="CV36" s="658"/>
      <c r="CW36" s="658"/>
      <c r="CX36" s="658"/>
      <c r="CY36" s="659"/>
      <c r="CZ36" s="660">
        <v>5.0999999999999996</v>
      </c>
      <c r="DA36" s="672"/>
      <c r="DB36" s="672"/>
      <c r="DC36" s="673"/>
      <c r="DD36" s="663">
        <v>485975</v>
      </c>
      <c r="DE36" s="658"/>
      <c r="DF36" s="658"/>
      <c r="DG36" s="658"/>
      <c r="DH36" s="658"/>
      <c r="DI36" s="658"/>
      <c r="DJ36" s="658"/>
      <c r="DK36" s="659"/>
      <c r="DL36" s="663">
        <v>329040</v>
      </c>
      <c r="DM36" s="658"/>
      <c r="DN36" s="658"/>
      <c r="DO36" s="658"/>
      <c r="DP36" s="658"/>
      <c r="DQ36" s="658"/>
      <c r="DR36" s="658"/>
      <c r="DS36" s="658"/>
      <c r="DT36" s="658"/>
      <c r="DU36" s="658"/>
      <c r="DV36" s="659"/>
      <c r="DW36" s="660">
        <v>10.6</v>
      </c>
      <c r="DX36" s="672"/>
      <c r="DY36" s="672"/>
      <c r="DZ36" s="672"/>
      <c r="EA36" s="672"/>
      <c r="EB36" s="672"/>
      <c r="EC36" s="684"/>
    </row>
    <row r="37" spans="2:133" ht="11.25" customHeight="1" x14ac:dyDescent="0.15">
      <c r="B37" s="654" t="s">
        <v>333</v>
      </c>
      <c r="C37" s="655"/>
      <c r="D37" s="655"/>
      <c r="E37" s="655"/>
      <c r="F37" s="655"/>
      <c r="G37" s="655"/>
      <c r="H37" s="655"/>
      <c r="I37" s="655"/>
      <c r="J37" s="655"/>
      <c r="K37" s="655"/>
      <c r="L37" s="655"/>
      <c r="M37" s="655"/>
      <c r="N37" s="655"/>
      <c r="O37" s="655"/>
      <c r="P37" s="655"/>
      <c r="Q37" s="656"/>
      <c r="R37" s="657">
        <v>109495</v>
      </c>
      <c r="S37" s="658"/>
      <c r="T37" s="658"/>
      <c r="U37" s="658"/>
      <c r="V37" s="658"/>
      <c r="W37" s="658"/>
      <c r="X37" s="658"/>
      <c r="Y37" s="659"/>
      <c r="Z37" s="695">
        <v>1</v>
      </c>
      <c r="AA37" s="695"/>
      <c r="AB37" s="695"/>
      <c r="AC37" s="695"/>
      <c r="AD37" s="696">
        <v>9938</v>
      </c>
      <c r="AE37" s="696"/>
      <c r="AF37" s="696"/>
      <c r="AG37" s="696"/>
      <c r="AH37" s="696"/>
      <c r="AI37" s="696"/>
      <c r="AJ37" s="696"/>
      <c r="AK37" s="696"/>
      <c r="AL37" s="660">
        <v>0.3</v>
      </c>
      <c r="AM37" s="661"/>
      <c r="AN37" s="661"/>
      <c r="AO37" s="697"/>
      <c r="AQ37" s="690" t="s">
        <v>334</v>
      </c>
      <c r="AR37" s="691"/>
      <c r="AS37" s="691"/>
      <c r="AT37" s="691"/>
      <c r="AU37" s="691"/>
      <c r="AV37" s="691"/>
      <c r="AW37" s="691"/>
      <c r="AX37" s="691"/>
      <c r="AY37" s="692"/>
      <c r="AZ37" s="657" t="s">
        <v>237</v>
      </c>
      <c r="BA37" s="658"/>
      <c r="BB37" s="658"/>
      <c r="BC37" s="658"/>
      <c r="BD37" s="670"/>
      <c r="BE37" s="670"/>
      <c r="BF37" s="693"/>
      <c r="BG37" s="654" t="s">
        <v>335</v>
      </c>
      <c r="BH37" s="655"/>
      <c r="BI37" s="655"/>
      <c r="BJ37" s="655"/>
      <c r="BK37" s="655"/>
      <c r="BL37" s="655"/>
      <c r="BM37" s="655"/>
      <c r="BN37" s="655"/>
      <c r="BO37" s="655"/>
      <c r="BP37" s="655"/>
      <c r="BQ37" s="655"/>
      <c r="BR37" s="655"/>
      <c r="BS37" s="655"/>
      <c r="BT37" s="655"/>
      <c r="BU37" s="656"/>
      <c r="BV37" s="657">
        <v>3273</v>
      </c>
      <c r="BW37" s="658"/>
      <c r="BX37" s="658"/>
      <c r="BY37" s="658"/>
      <c r="BZ37" s="658"/>
      <c r="CA37" s="658"/>
      <c r="CB37" s="694"/>
      <c r="CD37" s="654" t="s">
        <v>336</v>
      </c>
      <c r="CE37" s="655"/>
      <c r="CF37" s="655"/>
      <c r="CG37" s="655"/>
      <c r="CH37" s="655"/>
      <c r="CI37" s="655"/>
      <c r="CJ37" s="655"/>
      <c r="CK37" s="655"/>
      <c r="CL37" s="655"/>
      <c r="CM37" s="655"/>
      <c r="CN37" s="655"/>
      <c r="CO37" s="655"/>
      <c r="CP37" s="655"/>
      <c r="CQ37" s="656"/>
      <c r="CR37" s="657">
        <v>262512</v>
      </c>
      <c r="CS37" s="670"/>
      <c r="CT37" s="670"/>
      <c r="CU37" s="670"/>
      <c r="CV37" s="670"/>
      <c r="CW37" s="670"/>
      <c r="CX37" s="670"/>
      <c r="CY37" s="671"/>
      <c r="CZ37" s="660">
        <v>2.4</v>
      </c>
      <c r="DA37" s="672"/>
      <c r="DB37" s="672"/>
      <c r="DC37" s="673"/>
      <c r="DD37" s="663">
        <v>262512</v>
      </c>
      <c r="DE37" s="670"/>
      <c r="DF37" s="670"/>
      <c r="DG37" s="670"/>
      <c r="DH37" s="670"/>
      <c r="DI37" s="670"/>
      <c r="DJ37" s="670"/>
      <c r="DK37" s="671"/>
      <c r="DL37" s="663">
        <v>261046</v>
      </c>
      <c r="DM37" s="670"/>
      <c r="DN37" s="670"/>
      <c r="DO37" s="670"/>
      <c r="DP37" s="670"/>
      <c r="DQ37" s="670"/>
      <c r="DR37" s="670"/>
      <c r="DS37" s="670"/>
      <c r="DT37" s="670"/>
      <c r="DU37" s="670"/>
      <c r="DV37" s="671"/>
      <c r="DW37" s="660">
        <v>8.4</v>
      </c>
      <c r="DX37" s="672"/>
      <c r="DY37" s="672"/>
      <c r="DZ37" s="672"/>
      <c r="EA37" s="672"/>
      <c r="EB37" s="672"/>
      <c r="EC37" s="684"/>
    </row>
    <row r="38" spans="2:133" ht="11.25" customHeight="1" x14ac:dyDescent="0.15">
      <c r="B38" s="654" t="s">
        <v>337</v>
      </c>
      <c r="C38" s="655"/>
      <c r="D38" s="655"/>
      <c r="E38" s="655"/>
      <c r="F38" s="655"/>
      <c r="G38" s="655"/>
      <c r="H38" s="655"/>
      <c r="I38" s="655"/>
      <c r="J38" s="655"/>
      <c r="K38" s="655"/>
      <c r="L38" s="655"/>
      <c r="M38" s="655"/>
      <c r="N38" s="655"/>
      <c r="O38" s="655"/>
      <c r="P38" s="655"/>
      <c r="Q38" s="656"/>
      <c r="R38" s="657">
        <v>4898413</v>
      </c>
      <c r="S38" s="658"/>
      <c r="T38" s="658"/>
      <c r="U38" s="658"/>
      <c r="V38" s="658"/>
      <c r="W38" s="658"/>
      <c r="X38" s="658"/>
      <c r="Y38" s="659"/>
      <c r="Z38" s="695">
        <v>43.3</v>
      </c>
      <c r="AA38" s="695"/>
      <c r="AB38" s="695"/>
      <c r="AC38" s="695"/>
      <c r="AD38" s="696" t="s">
        <v>130</v>
      </c>
      <c r="AE38" s="696"/>
      <c r="AF38" s="696"/>
      <c r="AG38" s="696"/>
      <c r="AH38" s="696"/>
      <c r="AI38" s="696"/>
      <c r="AJ38" s="696"/>
      <c r="AK38" s="696"/>
      <c r="AL38" s="660" t="s">
        <v>130</v>
      </c>
      <c r="AM38" s="661"/>
      <c r="AN38" s="661"/>
      <c r="AO38" s="697"/>
      <c r="AQ38" s="690" t="s">
        <v>338</v>
      </c>
      <c r="AR38" s="691"/>
      <c r="AS38" s="691"/>
      <c r="AT38" s="691"/>
      <c r="AU38" s="691"/>
      <c r="AV38" s="691"/>
      <c r="AW38" s="691"/>
      <c r="AX38" s="691"/>
      <c r="AY38" s="692"/>
      <c r="AZ38" s="657" t="s">
        <v>130</v>
      </c>
      <c r="BA38" s="658"/>
      <c r="BB38" s="658"/>
      <c r="BC38" s="658"/>
      <c r="BD38" s="670"/>
      <c r="BE38" s="670"/>
      <c r="BF38" s="693"/>
      <c r="BG38" s="654" t="s">
        <v>339</v>
      </c>
      <c r="BH38" s="655"/>
      <c r="BI38" s="655"/>
      <c r="BJ38" s="655"/>
      <c r="BK38" s="655"/>
      <c r="BL38" s="655"/>
      <c r="BM38" s="655"/>
      <c r="BN38" s="655"/>
      <c r="BO38" s="655"/>
      <c r="BP38" s="655"/>
      <c r="BQ38" s="655"/>
      <c r="BR38" s="655"/>
      <c r="BS38" s="655"/>
      <c r="BT38" s="655"/>
      <c r="BU38" s="656"/>
      <c r="BV38" s="657">
        <v>727</v>
      </c>
      <c r="BW38" s="658"/>
      <c r="BX38" s="658"/>
      <c r="BY38" s="658"/>
      <c r="BZ38" s="658"/>
      <c r="CA38" s="658"/>
      <c r="CB38" s="694"/>
      <c r="CD38" s="654" t="s">
        <v>340</v>
      </c>
      <c r="CE38" s="655"/>
      <c r="CF38" s="655"/>
      <c r="CG38" s="655"/>
      <c r="CH38" s="655"/>
      <c r="CI38" s="655"/>
      <c r="CJ38" s="655"/>
      <c r="CK38" s="655"/>
      <c r="CL38" s="655"/>
      <c r="CM38" s="655"/>
      <c r="CN38" s="655"/>
      <c r="CO38" s="655"/>
      <c r="CP38" s="655"/>
      <c r="CQ38" s="656"/>
      <c r="CR38" s="657">
        <v>208975</v>
      </c>
      <c r="CS38" s="658"/>
      <c r="CT38" s="658"/>
      <c r="CU38" s="658"/>
      <c r="CV38" s="658"/>
      <c r="CW38" s="658"/>
      <c r="CX38" s="658"/>
      <c r="CY38" s="659"/>
      <c r="CZ38" s="660">
        <v>1.9</v>
      </c>
      <c r="DA38" s="672"/>
      <c r="DB38" s="672"/>
      <c r="DC38" s="673"/>
      <c r="DD38" s="663">
        <v>160652</v>
      </c>
      <c r="DE38" s="658"/>
      <c r="DF38" s="658"/>
      <c r="DG38" s="658"/>
      <c r="DH38" s="658"/>
      <c r="DI38" s="658"/>
      <c r="DJ38" s="658"/>
      <c r="DK38" s="659"/>
      <c r="DL38" s="663">
        <v>160652</v>
      </c>
      <c r="DM38" s="658"/>
      <c r="DN38" s="658"/>
      <c r="DO38" s="658"/>
      <c r="DP38" s="658"/>
      <c r="DQ38" s="658"/>
      <c r="DR38" s="658"/>
      <c r="DS38" s="658"/>
      <c r="DT38" s="658"/>
      <c r="DU38" s="658"/>
      <c r="DV38" s="659"/>
      <c r="DW38" s="660">
        <v>5.2</v>
      </c>
      <c r="DX38" s="672"/>
      <c r="DY38" s="672"/>
      <c r="DZ38" s="672"/>
      <c r="EA38" s="672"/>
      <c r="EB38" s="672"/>
      <c r="EC38" s="684"/>
    </row>
    <row r="39" spans="2:133" ht="11.25" customHeight="1" x14ac:dyDescent="0.15">
      <c r="B39" s="654" t="s">
        <v>341</v>
      </c>
      <c r="C39" s="655"/>
      <c r="D39" s="655"/>
      <c r="E39" s="655"/>
      <c r="F39" s="655"/>
      <c r="G39" s="655"/>
      <c r="H39" s="655"/>
      <c r="I39" s="655"/>
      <c r="J39" s="655"/>
      <c r="K39" s="655"/>
      <c r="L39" s="655"/>
      <c r="M39" s="655"/>
      <c r="N39" s="655"/>
      <c r="O39" s="655"/>
      <c r="P39" s="655"/>
      <c r="Q39" s="656"/>
      <c r="R39" s="657" t="s">
        <v>130</v>
      </c>
      <c r="S39" s="658"/>
      <c r="T39" s="658"/>
      <c r="U39" s="658"/>
      <c r="V39" s="658"/>
      <c r="W39" s="658"/>
      <c r="X39" s="658"/>
      <c r="Y39" s="659"/>
      <c r="Z39" s="695" t="s">
        <v>237</v>
      </c>
      <c r="AA39" s="695"/>
      <c r="AB39" s="695"/>
      <c r="AC39" s="695"/>
      <c r="AD39" s="696" t="s">
        <v>237</v>
      </c>
      <c r="AE39" s="696"/>
      <c r="AF39" s="696"/>
      <c r="AG39" s="696"/>
      <c r="AH39" s="696"/>
      <c r="AI39" s="696"/>
      <c r="AJ39" s="696"/>
      <c r="AK39" s="696"/>
      <c r="AL39" s="660" t="s">
        <v>130</v>
      </c>
      <c r="AM39" s="661"/>
      <c r="AN39" s="661"/>
      <c r="AO39" s="697"/>
      <c r="AQ39" s="690" t="s">
        <v>342</v>
      </c>
      <c r="AR39" s="691"/>
      <c r="AS39" s="691"/>
      <c r="AT39" s="691"/>
      <c r="AU39" s="691"/>
      <c r="AV39" s="691"/>
      <c r="AW39" s="691"/>
      <c r="AX39" s="691"/>
      <c r="AY39" s="692"/>
      <c r="AZ39" s="657" t="s">
        <v>237</v>
      </c>
      <c r="BA39" s="658"/>
      <c r="BB39" s="658"/>
      <c r="BC39" s="658"/>
      <c r="BD39" s="670"/>
      <c r="BE39" s="670"/>
      <c r="BF39" s="693"/>
      <c r="BG39" s="654" t="s">
        <v>343</v>
      </c>
      <c r="BH39" s="655"/>
      <c r="BI39" s="655"/>
      <c r="BJ39" s="655"/>
      <c r="BK39" s="655"/>
      <c r="BL39" s="655"/>
      <c r="BM39" s="655"/>
      <c r="BN39" s="655"/>
      <c r="BO39" s="655"/>
      <c r="BP39" s="655"/>
      <c r="BQ39" s="655"/>
      <c r="BR39" s="655"/>
      <c r="BS39" s="655"/>
      <c r="BT39" s="655"/>
      <c r="BU39" s="656"/>
      <c r="BV39" s="657">
        <v>1099</v>
      </c>
      <c r="BW39" s="658"/>
      <c r="BX39" s="658"/>
      <c r="BY39" s="658"/>
      <c r="BZ39" s="658"/>
      <c r="CA39" s="658"/>
      <c r="CB39" s="694"/>
      <c r="CD39" s="654" t="s">
        <v>344</v>
      </c>
      <c r="CE39" s="655"/>
      <c r="CF39" s="655"/>
      <c r="CG39" s="655"/>
      <c r="CH39" s="655"/>
      <c r="CI39" s="655"/>
      <c r="CJ39" s="655"/>
      <c r="CK39" s="655"/>
      <c r="CL39" s="655"/>
      <c r="CM39" s="655"/>
      <c r="CN39" s="655"/>
      <c r="CO39" s="655"/>
      <c r="CP39" s="655"/>
      <c r="CQ39" s="656"/>
      <c r="CR39" s="657">
        <v>348525</v>
      </c>
      <c r="CS39" s="670"/>
      <c r="CT39" s="670"/>
      <c r="CU39" s="670"/>
      <c r="CV39" s="670"/>
      <c r="CW39" s="670"/>
      <c r="CX39" s="670"/>
      <c r="CY39" s="671"/>
      <c r="CZ39" s="660">
        <v>3.2</v>
      </c>
      <c r="DA39" s="672"/>
      <c r="DB39" s="672"/>
      <c r="DC39" s="673"/>
      <c r="DD39" s="663">
        <v>210589</v>
      </c>
      <c r="DE39" s="670"/>
      <c r="DF39" s="670"/>
      <c r="DG39" s="670"/>
      <c r="DH39" s="670"/>
      <c r="DI39" s="670"/>
      <c r="DJ39" s="670"/>
      <c r="DK39" s="671"/>
      <c r="DL39" s="663" t="s">
        <v>130</v>
      </c>
      <c r="DM39" s="670"/>
      <c r="DN39" s="670"/>
      <c r="DO39" s="670"/>
      <c r="DP39" s="670"/>
      <c r="DQ39" s="670"/>
      <c r="DR39" s="670"/>
      <c r="DS39" s="670"/>
      <c r="DT39" s="670"/>
      <c r="DU39" s="670"/>
      <c r="DV39" s="671"/>
      <c r="DW39" s="660" t="s">
        <v>130</v>
      </c>
      <c r="DX39" s="672"/>
      <c r="DY39" s="672"/>
      <c r="DZ39" s="672"/>
      <c r="EA39" s="672"/>
      <c r="EB39" s="672"/>
      <c r="EC39" s="684"/>
    </row>
    <row r="40" spans="2:133" ht="11.25" customHeight="1" x14ac:dyDescent="0.15">
      <c r="B40" s="654" t="s">
        <v>345</v>
      </c>
      <c r="C40" s="655"/>
      <c r="D40" s="655"/>
      <c r="E40" s="655"/>
      <c r="F40" s="655"/>
      <c r="G40" s="655"/>
      <c r="H40" s="655"/>
      <c r="I40" s="655"/>
      <c r="J40" s="655"/>
      <c r="K40" s="655"/>
      <c r="L40" s="655"/>
      <c r="M40" s="655"/>
      <c r="N40" s="655"/>
      <c r="O40" s="655"/>
      <c r="P40" s="655"/>
      <c r="Q40" s="656"/>
      <c r="R40" s="657">
        <v>27513</v>
      </c>
      <c r="S40" s="658"/>
      <c r="T40" s="658"/>
      <c r="U40" s="658"/>
      <c r="V40" s="658"/>
      <c r="W40" s="658"/>
      <c r="X40" s="658"/>
      <c r="Y40" s="659"/>
      <c r="Z40" s="695">
        <v>0.2</v>
      </c>
      <c r="AA40" s="695"/>
      <c r="AB40" s="695"/>
      <c r="AC40" s="695"/>
      <c r="AD40" s="696" t="s">
        <v>140</v>
      </c>
      <c r="AE40" s="696"/>
      <c r="AF40" s="696"/>
      <c r="AG40" s="696"/>
      <c r="AH40" s="696"/>
      <c r="AI40" s="696"/>
      <c r="AJ40" s="696"/>
      <c r="AK40" s="696"/>
      <c r="AL40" s="660" t="s">
        <v>237</v>
      </c>
      <c r="AM40" s="661"/>
      <c r="AN40" s="661"/>
      <c r="AO40" s="697"/>
      <c r="AQ40" s="690" t="s">
        <v>346</v>
      </c>
      <c r="AR40" s="691"/>
      <c r="AS40" s="691"/>
      <c r="AT40" s="691"/>
      <c r="AU40" s="691"/>
      <c r="AV40" s="691"/>
      <c r="AW40" s="691"/>
      <c r="AX40" s="691"/>
      <c r="AY40" s="692"/>
      <c r="AZ40" s="657" t="s">
        <v>130</v>
      </c>
      <c r="BA40" s="658"/>
      <c r="BB40" s="658"/>
      <c r="BC40" s="658"/>
      <c r="BD40" s="670"/>
      <c r="BE40" s="670"/>
      <c r="BF40" s="693"/>
      <c r="BG40" s="698" t="s">
        <v>347</v>
      </c>
      <c r="BH40" s="699"/>
      <c r="BI40" s="699"/>
      <c r="BJ40" s="699"/>
      <c r="BK40" s="699"/>
      <c r="BL40" s="223"/>
      <c r="BM40" s="655" t="s">
        <v>348</v>
      </c>
      <c r="BN40" s="655"/>
      <c r="BO40" s="655"/>
      <c r="BP40" s="655"/>
      <c r="BQ40" s="655"/>
      <c r="BR40" s="655"/>
      <c r="BS40" s="655"/>
      <c r="BT40" s="655"/>
      <c r="BU40" s="656"/>
      <c r="BV40" s="657">
        <v>87</v>
      </c>
      <c r="BW40" s="658"/>
      <c r="BX40" s="658"/>
      <c r="BY40" s="658"/>
      <c r="BZ40" s="658"/>
      <c r="CA40" s="658"/>
      <c r="CB40" s="694"/>
      <c r="CD40" s="654" t="s">
        <v>349</v>
      </c>
      <c r="CE40" s="655"/>
      <c r="CF40" s="655"/>
      <c r="CG40" s="655"/>
      <c r="CH40" s="655"/>
      <c r="CI40" s="655"/>
      <c r="CJ40" s="655"/>
      <c r="CK40" s="655"/>
      <c r="CL40" s="655"/>
      <c r="CM40" s="655"/>
      <c r="CN40" s="655"/>
      <c r="CO40" s="655"/>
      <c r="CP40" s="655"/>
      <c r="CQ40" s="656"/>
      <c r="CR40" s="657" t="s">
        <v>130</v>
      </c>
      <c r="CS40" s="658"/>
      <c r="CT40" s="658"/>
      <c r="CU40" s="658"/>
      <c r="CV40" s="658"/>
      <c r="CW40" s="658"/>
      <c r="CX40" s="658"/>
      <c r="CY40" s="659"/>
      <c r="CZ40" s="660" t="s">
        <v>130</v>
      </c>
      <c r="DA40" s="672"/>
      <c r="DB40" s="672"/>
      <c r="DC40" s="673"/>
      <c r="DD40" s="663" t="s">
        <v>130</v>
      </c>
      <c r="DE40" s="658"/>
      <c r="DF40" s="658"/>
      <c r="DG40" s="658"/>
      <c r="DH40" s="658"/>
      <c r="DI40" s="658"/>
      <c r="DJ40" s="658"/>
      <c r="DK40" s="659"/>
      <c r="DL40" s="663" t="s">
        <v>237</v>
      </c>
      <c r="DM40" s="658"/>
      <c r="DN40" s="658"/>
      <c r="DO40" s="658"/>
      <c r="DP40" s="658"/>
      <c r="DQ40" s="658"/>
      <c r="DR40" s="658"/>
      <c r="DS40" s="658"/>
      <c r="DT40" s="658"/>
      <c r="DU40" s="658"/>
      <c r="DV40" s="659"/>
      <c r="DW40" s="660" t="s">
        <v>140</v>
      </c>
      <c r="DX40" s="672"/>
      <c r="DY40" s="672"/>
      <c r="DZ40" s="672"/>
      <c r="EA40" s="672"/>
      <c r="EB40" s="672"/>
      <c r="EC40" s="684"/>
    </row>
    <row r="41" spans="2:133" ht="11.25" customHeight="1" x14ac:dyDescent="0.15">
      <c r="B41" s="638" t="s">
        <v>350</v>
      </c>
      <c r="C41" s="639"/>
      <c r="D41" s="639"/>
      <c r="E41" s="639"/>
      <c r="F41" s="639"/>
      <c r="G41" s="639"/>
      <c r="H41" s="639"/>
      <c r="I41" s="639"/>
      <c r="J41" s="639"/>
      <c r="K41" s="639"/>
      <c r="L41" s="639"/>
      <c r="M41" s="639"/>
      <c r="N41" s="639"/>
      <c r="O41" s="639"/>
      <c r="P41" s="639"/>
      <c r="Q41" s="640"/>
      <c r="R41" s="641">
        <v>11321029</v>
      </c>
      <c r="S41" s="682"/>
      <c r="T41" s="682"/>
      <c r="U41" s="682"/>
      <c r="V41" s="682"/>
      <c r="W41" s="682"/>
      <c r="X41" s="682"/>
      <c r="Y41" s="685"/>
      <c r="Z41" s="686">
        <v>100</v>
      </c>
      <c r="AA41" s="686"/>
      <c r="AB41" s="686"/>
      <c r="AC41" s="686"/>
      <c r="AD41" s="687">
        <v>3084238</v>
      </c>
      <c r="AE41" s="687"/>
      <c r="AF41" s="687"/>
      <c r="AG41" s="687"/>
      <c r="AH41" s="687"/>
      <c r="AI41" s="687"/>
      <c r="AJ41" s="687"/>
      <c r="AK41" s="687"/>
      <c r="AL41" s="644">
        <v>100</v>
      </c>
      <c r="AM41" s="688"/>
      <c r="AN41" s="688"/>
      <c r="AO41" s="689"/>
      <c r="AQ41" s="690" t="s">
        <v>351</v>
      </c>
      <c r="AR41" s="691"/>
      <c r="AS41" s="691"/>
      <c r="AT41" s="691"/>
      <c r="AU41" s="691"/>
      <c r="AV41" s="691"/>
      <c r="AW41" s="691"/>
      <c r="AX41" s="691"/>
      <c r="AY41" s="692"/>
      <c r="AZ41" s="657">
        <v>71708</v>
      </c>
      <c r="BA41" s="658"/>
      <c r="BB41" s="658"/>
      <c r="BC41" s="658"/>
      <c r="BD41" s="670"/>
      <c r="BE41" s="670"/>
      <c r="BF41" s="693"/>
      <c r="BG41" s="698"/>
      <c r="BH41" s="699"/>
      <c r="BI41" s="699"/>
      <c r="BJ41" s="699"/>
      <c r="BK41" s="699"/>
      <c r="BL41" s="223"/>
      <c r="BM41" s="655" t="s">
        <v>352</v>
      </c>
      <c r="BN41" s="655"/>
      <c r="BO41" s="655"/>
      <c r="BP41" s="655"/>
      <c r="BQ41" s="655"/>
      <c r="BR41" s="655"/>
      <c r="BS41" s="655"/>
      <c r="BT41" s="655"/>
      <c r="BU41" s="656"/>
      <c r="BV41" s="657" t="s">
        <v>237</v>
      </c>
      <c r="BW41" s="658"/>
      <c r="BX41" s="658"/>
      <c r="BY41" s="658"/>
      <c r="BZ41" s="658"/>
      <c r="CA41" s="658"/>
      <c r="CB41" s="694"/>
      <c r="CD41" s="654" t="s">
        <v>353</v>
      </c>
      <c r="CE41" s="655"/>
      <c r="CF41" s="655"/>
      <c r="CG41" s="655"/>
      <c r="CH41" s="655"/>
      <c r="CI41" s="655"/>
      <c r="CJ41" s="655"/>
      <c r="CK41" s="655"/>
      <c r="CL41" s="655"/>
      <c r="CM41" s="655"/>
      <c r="CN41" s="655"/>
      <c r="CO41" s="655"/>
      <c r="CP41" s="655"/>
      <c r="CQ41" s="656"/>
      <c r="CR41" s="657" t="s">
        <v>130</v>
      </c>
      <c r="CS41" s="670"/>
      <c r="CT41" s="670"/>
      <c r="CU41" s="670"/>
      <c r="CV41" s="670"/>
      <c r="CW41" s="670"/>
      <c r="CX41" s="670"/>
      <c r="CY41" s="671"/>
      <c r="CZ41" s="660" t="s">
        <v>130</v>
      </c>
      <c r="DA41" s="672"/>
      <c r="DB41" s="672"/>
      <c r="DC41" s="673"/>
      <c r="DD41" s="663" t="s">
        <v>130</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354</v>
      </c>
      <c r="AR42" s="703"/>
      <c r="AS42" s="703"/>
      <c r="AT42" s="703"/>
      <c r="AU42" s="703"/>
      <c r="AV42" s="703"/>
      <c r="AW42" s="703"/>
      <c r="AX42" s="703"/>
      <c r="AY42" s="704"/>
      <c r="AZ42" s="641">
        <v>137267</v>
      </c>
      <c r="BA42" s="682"/>
      <c r="BB42" s="682"/>
      <c r="BC42" s="682"/>
      <c r="BD42" s="642"/>
      <c r="BE42" s="642"/>
      <c r="BF42" s="705"/>
      <c r="BG42" s="700"/>
      <c r="BH42" s="701"/>
      <c r="BI42" s="701"/>
      <c r="BJ42" s="701"/>
      <c r="BK42" s="701"/>
      <c r="BL42" s="224"/>
      <c r="BM42" s="639" t="s">
        <v>355</v>
      </c>
      <c r="BN42" s="639"/>
      <c r="BO42" s="639"/>
      <c r="BP42" s="639"/>
      <c r="BQ42" s="639"/>
      <c r="BR42" s="639"/>
      <c r="BS42" s="639"/>
      <c r="BT42" s="639"/>
      <c r="BU42" s="640"/>
      <c r="BV42" s="641">
        <v>393</v>
      </c>
      <c r="BW42" s="682"/>
      <c r="BX42" s="682"/>
      <c r="BY42" s="682"/>
      <c r="BZ42" s="682"/>
      <c r="CA42" s="682"/>
      <c r="CB42" s="683"/>
      <c r="CD42" s="654" t="s">
        <v>356</v>
      </c>
      <c r="CE42" s="655"/>
      <c r="CF42" s="655"/>
      <c r="CG42" s="655"/>
      <c r="CH42" s="655"/>
      <c r="CI42" s="655"/>
      <c r="CJ42" s="655"/>
      <c r="CK42" s="655"/>
      <c r="CL42" s="655"/>
      <c r="CM42" s="655"/>
      <c r="CN42" s="655"/>
      <c r="CO42" s="655"/>
      <c r="CP42" s="655"/>
      <c r="CQ42" s="656"/>
      <c r="CR42" s="657">
        <v>5814118</v>
      </c>
      <c r="CS42" s="670"/>
      <c r="CT42" s="670"/>
      <c r="CU42" s="670"/>
      <c r="CV42" s="670"/>
      <c r="CW42" s="670"/>
      <c r="CX42" s="670"/>
      <c r="CY42" s="671"/>
      <c r="CZ42" s="660">
        <v>52.6</v>
      </c>
      <c r="DA42" s="672"/>
      <c r="DB42" s="672"/>
      <c r="DC42" s="673"/>
      <c r="DD42" s="663">
        <v>24882</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357</v>
      </c>
      <c r="CD43" s="654" t="s">
        <v>358</v>
      </c>
      <c r="CE43" s="655"/>
      <c r="CF43" s="655"/>
      <c r="CG43" s="655"/>
      <c r="CH43" s="655"/>
      <c r="CI43" s="655"/>
      <c r="CJ43" s="655"/>
      <c r="CK43" s="655"/>
      <c r="CL43" s="655"/>
      <c r="CM43" s="655"/>
      <c r="CN43" s="655"/>
      <c r="CO43" s="655"/>
      <c r="CP43" s="655"/>
      <c r="CQ43" s="656"/>
      <c r="CR43" s="657" t="s">
        <v>130</v>
      </c>
      <c r="CS43" s="670"/>
      <c r="CT43" s="670"/>
      <c r="CU43" s="670"/>
      <c r="CV43" s="670"/>
      <c r="CW43" s="670"/>
      <c r="CX43" s="670"/>
      <c r="CY43" s="671"/>
      <c r="CZ43" s="660" t="s">
        <v>140</v>
      </c>
      <c r="DA43" s="672"/>
      <c r="DB43" s="672"/>
      <c r="DC43" s="673"/>
      <c r="DD43" s="663" t="s">
        <v>140</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359</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307</v>
      </c>
      <c r="CE44" s="677"/>
      <c r="CF44" s="654" t="s">
        <v>360</v>
      </c>
      <c r="CG44" s="655"/>
      <c r="CH44" s="655"/>
      <c r="CI44" s="655"/>
      <c r="CJ44" s="655"/>
      <c r="CK44" s="655"/>
      <c r="CL44" s="655"/>
      <c r="CM44" s="655"/>
      <c r="CN44" s="655"/>
      <c r="CO44" s="655"/>
      <c r="CP44" s="655"/>
      <c r="CQ44" s="656"/>
      <c r="CR44" s="657">
        <v>5811002</v>
      </c>
      <c r="CS44" s="658"/>
      <c r="CT44" s="658"/>
      <c r="CU44" s="658"/>
      <c r="CV44" s="658"/>
      <c r="CW44" s="658"/>
      <c r="CX44" s="658"/>
      <c r="CY44" s="659"/>
      <c r="CZ44" s="660">
        <v>52.5</v>
      </c>
      <c r="DA44" s="661"/>
      <c r="DB44" s="661"/>
      <c r="DC44" s="662"/>
      <c r="DD44" s="663">
        <v>21766</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361</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362</v>
      </c>
      <c r="CG45" s="655"/>
      <c r="CH45" s="655"/>
      <c r="CI45" s="655"/>
      <c r="CJ45" s="655"/>
      <c r="CK45" s="655"/>
      <c r="CL45" s="655"/>
      <c r="CM45" s="655"/>
      <c r="CN45" s="655"/>
      <c r="CO45" s="655"/>
      <c r="CP45" s="655"/>
      <c r="CQ45" s="656"/>
      <c r="CR45" s="657">
        <v>3777706</v>
      </c>
      <c r="CS45" s="670"/>
      <c r="CT45" s="670"/>
      <c r="CU45" s="670"/>
      <c r="CV45" s="670"/>
      <c r="CW45" s="670"/>
      <c r="CX45" s="670"/>
      <c r="CY45" s="671"/>
      <c r="CZ45" s="660">
        <v>34.200000000000003</v>
      </c>
      <c r="DA45" s="672"/>
      <c r="DB45" s="672"/>
      <c r="DC45" s="673"/>
      <c r="DD45" s="663">
        <v>8935</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363</v>
      </c>
      <c r="CG46" s="655"/>
      <c r="CH46" s="655"/>
      <c r="CI46" s="655"/>
      <c r="CJ46" s="655"/>
      <c r="CK46" s="655"/>
      <c r="CL46" s="655"/>
      <c r="CM46" s="655"/>
      <c r="CN46" s="655"/>
      <c r="CO46" s="655"/>
      <c r="CP46" s="655"/>
      <c r="CQ46" s="656"/>
      <c r="CR46" s="657">
        <v>2033296</v>
      </c>
      <c r="CS46" s="658"/>
      <c r="CT46" s="658"/>
      <c r="CU46" s="658"/>
      <c r="CV46" s="658"/>
      <c r="CW46" s="658"/>
      <c r="CX46" s="658"/>
      <c r="CY46" s="659"/>
      <c r="CZ46" s="660">
        <v>18.399999999999999</v>
      </c>
      <c r="DA46" s="661"/>
      <c r="DB46" s="661"/>
      <c r="DC46" s="662"/>
      <c r="DD46" s="663">
        <v>12831</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364</v>
      </c>
      <c r="CG47" s="655"/>
      <c r="CH47" s="655"/>
      <c r="CI47" s="655"/>
      <c r="CJ47" s="655"/>
      <c r="CK47" s="655"/>
      <c r="CL47" s="655"/>
      <c r="CM47" s="655"/>
      <c r="CN47" s="655"/>
      <c r="CO47" s="655"/>
      <c r="CP47" s="655"/>
      <c r="CQ47" s="656"/>
      <c r="CR47" s="657">
        <v>3116</v>
      </c>
      <c r="CS47" s="670"/>
      <c r="CT47" s="670"/>
      <c r="CU47" s="670"/>
      <c r="CV47" s="670"/>
      <c r="CW47" s="670"/>
      <c r="CX47" s="670"/>
      <c r="CY47" s="671"/>
      <c r="CZ47" s="660">
        <v>0</v>
      </c>
      <c r="DA47" s="672"/>
      <c r="DB47" s="672"/>
      <c r="DC47" s="673"/>
      <c r="DD47" s="663">
        <v>3116</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365</v>
      </c>
      <c r="CG48" s="655"/>
      <c r="CH48" s="655"/>
      <c r="CI48" s="655"/>
      <c r="CJ48" s="655"/>
      <c r="CK48" s="655"/>
      <c r="CL48" s="655"/>
      <c r="CM48" s="655"/>
      <c r="CN48" s="655"/>
      <c r="CO48" s="655"/>
      <c r="CP48" s="655"/>
      <c r="CQ48" s="656"/>
      <c r="CR48" s="657" t="s">
        <v>130</v>
      </c>
      <c r="CS48" s="658"/>
      <c r="CT48" s="658"/>
      <c r="CU48" s="658"/>
      <c r="CV48" s="658"/>
      <c r="CW48" s="658"/>
      <c r="CX48" s="658"/>
      <c r="CY48" s="659"/>
      <c r="CZ48" s="660" t="s">
        <v>237</v>
      </c>
      <c r="DA48" s="661"/>
      <c r="DB48" s="661"/>
      <c r="DC48" s="662"/>
      <c r="DD48" s="663" t="s">
        <v>130</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366</v>
      </c>
      <c r="CE49" s="639"/>
      <c r="CF49" s="639"/>
      <c r="CG49" s="639"/>
      <c r="CH49" s="639"/>
      <c r="CI49" s="639"/>
      <c r="CJ49" s="639"/>
      <c r="CK49" s="639"/>
      <c r="CL49" s="639"/>
      <c r="CM49" s="639"/>
      <c r="CN49" s="639"/>
      <c r="CO49" s="639"/>
      <c r="CP49" s="639"/>
      <c r="CQ49" s="640"/>
      <c r="CR49" s="641">
        <v>11060892</v>
      </c>
      <c r="CS49" s="642"/>
      <c r="CT49" s="642"/>
      <c r="CU49" s="642"/>
      <c r="CV49" s="642"/>
      <c r="CW49" s="642"/>
      <c r="CX49" s="642"/>
      <c r="CY49" s="643"/>
      <c r="CZ49" s="644">
        <v>100</v>
      </c>
      <c r="DA49" s="645"/>
      <c r="DB49" s="645"/>
      <c r="DC49" s="646"/>
      <c r="DD49" s="647">
        <v>3724575</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y6Ifur7jZAJclxR+vWVJv9xiWwqqEgaYsyrZ30vUgrRk1rS4Y/y9nicdB7NEXs3nGeAXWin4jBlhpgbbV9crRA==" saltValue="tkT0NJ9YHYdDmkQRvYGDN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8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8" t="s">
        <v>367</v>
      </c>
      <c r="B2" s="1128"/>
      <c r="C2" s="1128"/>
      <c r="D2" s="1128"/>
      <c r="E2" s="1128"/>
      <c r="F2" s="1128"/>
      <c r="G2" s="1128"/>
      <c r="H2" s="1128"/>
      <c r="I2" s="1128"/>
      <c r="J2" s="1128"/>
      <c r="K2" s="1128"/>
      <c r="L2" s="1128"/>
      <c r="M2" s="1128"/>
      <c r="N2" s="1128"/>
      <c r="O2" s="1128"/>
      <c r="P2" s="1128"/>
      <c r="Q2" s="1128"/>
      <c r="R2" s="1128"/>
      <c r="S2" s="1128"/>
      <c r="T2" s="1128"/>
      <c r="U2" s="1128"/>
      <c r="V2" s="1128"/>
      <c r="W2" s="1128"/>
      <c r="X2" s="1128"/>
      <c r="Y2" s="1128"/>
      <c r="Z2" s="1128"/>
      <c r="AA2" s="1128"/>
      <c r="AB2" s="1128"/>
      <c r="AC2" s="1128"/>
      <c r="AD2" s="1128"/>
      <c r="AE2" s="1128"/>
      <c r="AF2" s="1128"/>
      <c r="AG2" s="1128"/>
      <c r="AH2" s="1128"/>
      <c r="AI2" s="1128"/>
      <c r="AJ2" s="1128"/>
      <c r="AK2" s="1128"/>
      <c r="AL2" s="1128"/>
      <c r="AM2" s="1128"/>
      <c r="AN2" s="1128"/>
      <c r="AO2" s="1128"/>
      <c r="AP2" s="1128"/>
      <c r="AQ2" s="1128"/>
      <c r="AR2" s="1128"/>
      <c r="AS2" s="1128"/>
      <c r="AT2" s="1128"/>
      <c r="AU2" s="1128"/>
      <c r="AV2" s="1128"/>
      <c r="AW2" s="1128"/>
      <c r="AX2" s="1128"/>
      <c r="AY2" s="1128"/>
      <c r="AZ2" s="1128"/>
      <c r="BA2" s="1128"/>
      <c r="BB2" s="1128"/>
      <c r="BC2" s="1128"/>
      <c r="BD2" s="1128"/>
      <c r="BE2" s="1128"/>
      <c r="BF2" s="1128"/>
      <c r="BG2" s="1128"/>
      <c r="BH2" s="1128"/>
      <c r="BI2" s="1128"/>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9" t="s">
        <v>368</v>
      </c>
      <c r="DK2" s="1130"/>
      <c r="DL2" s="1130"/>
      <c r="DM2" s="1130"/>
      <c r="DN2" s="1130"/>
      <c r="DO2" s="1131"/>
      <c r="DP2" s="228"/>
      <c r="DQ2" s="1129" t="s">
        <v>369</v>
      </c>
      <c r="DR2" s="1130"/>
      <c r="DS2" s="1130"/>
      <c r="DT2" s="1130"/>
      <c r="DU2" s="1130"/>
      <c r="DV2" s="1130"/>
      <c r="DW2" s="1130"/>
      <c r="DX2" s="1130"/>
      <c r="DY2" s="1130"/>
      <c r="DZ2" s="1131"/>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7" t="s">
        <v>370</v>
      </c>
      <c r="B4" s="1097"/>
      <c r="C4" s="1097"/>
      <c r="D4" s="1097"/>
      <c r="E4" s="1097"/>
      <c r="F4" s="1097"/>
      <c r="G4" s="1097"/>
      <c r="H4" s="1097"/>
      <c r="I4" s="1097"/>
      <c r="J4" s="1097"/>
      <c r="K4" s="1097"/>
      <c r="L4" s="1097"/>
      <c r="M4" s="1097"/>
      <c r="N4" s="1097"/>
      <c r="O4" s="1097"/>
      <c r="P4" s="1097"/>
      <c r="Q4" s="1097"/>
      <c r="R4" s="1097"/>
      <c r="S4" s="1097"/>
      <c r="T4" s="1097"/>
      <c r="U4" s="1097"/>
      <c r="V4" s="1097"/>
      <c r="W4" s="1097"/>
      <c r="X4" s="1097"/>
      <c r="Y4" s="1097"/>
      <c r="Z4" s="1097"/>
      <c r="AA4" s="1097"/>
      <c r="AB4" s="1097"/>
      <c r="AC4" s="1097"/>
      <c r="AD4" s="1097"/>
      <c r="AE4" s="1097"/>
      <c r="AF4" s="1097"/>
      <c r="AG4" s="1097"/>
      <c r="AH4" s="1097"/>
      <c r="AI4" s="1097"/>
      <c r="AJ4" s="1097"/>
      <c r="AK4" s="1097"/>
      <c r="AL4" s="1097"/>
      <c r="AM4" s="1097"/>
      <c r="AN4" s="1097"/>
      <c r="AO4" s="1097"/>
      <c r="AP4" s="1097"/>
      <c r="AQ4" s="1097"/>
      <c r="AR4" s="1097"/>
      <c r="AS4" s="1097"/>
      <c r="AT4" s="1097"/>
      <c r="AU4" s="1097"/>
      <c r="AV4" s="1097"/>
      <c r="AW4" s="1097"/>
      <c r="AX4" s="1097"/>
      <c r="AY4" s="1097"/>
      <c r="AZ4" s="232"/>
      <c r="BA4" s="232"/>
      <c r="BB4" s="232"/>
      <c r="BC4" s="232"/>
      <c r="BD4" s="232"/>
      <c r="BE4" s="233"/>
      <c r="BF4" s="233"/>
      <c r="BG4" s="233"/>
      <c r="BH4" s="233"/>
      <c r="BI4" s="233"/>
      <c r="BJ4" s="233"/>
      <c r="BK4" s="233"/>
      <c r="BL4" s="233"/>
      <c r="BM4" s="233"/>
      <c r="BN4" s="233"/>
      <c r="BO4" s="233"/>
      <c r="BP4" s="233"/>
      <c r="BQ4" s="766" t="s">
        <v>371</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3" t="s">
        <v>372</v>
      </c>
      <c r="B5" s="1034"/>
      <c r="C5" s="1034"/>
      <c r="D5" s="1034"/>
      <c r="E5" s="1034"/>
      <c r="F5" s="1034"/>
      <c r="G5" s="1034"/>
      <c r="H5" s="1034"/>
      <c r="I5" s="1034"/>
      <c r="J5" s="1034"/>
      <c r="K5" s="1034"/>
      <c r="L5" s="1034"/>
      <c r="M5" s="1034"/>
      <c r="N5" s="1034"/>
      <c r="O5" s="1034"/>
      <c r="P5" s="1035"/>
      <c r="Q5" s="1039" t="s">
        <v>373</v>
      </c>
      <c r="R5" s="1040"/>
      <c r="S5" s="1040"/>
      <c r="T5" s="1040"/>
      <c r="U5" s="1041"/>
      <c r="V5" s="1039" t="s">
        <v>374</v>
      </c>
      <c r="W5" s="1040"/>
      <c r="X5" s="1040"/>
      <c r="Y5" s="1040"/>
      <c r="Z5" s="1041"/>
      <c r="AA5" s="1039" t="s">
        <v>375</v>
      </c>
      <c r="AB5" s="1040"/>
      <c r="AC5" s="1040"/>
      <c r="AD5" s="1040"/>
      <c r="AE5" s="1040"/>
      <c r="AF5" s="1132" t="s">
        <v>376</v>
      </c>
      <c r="AG5" s="1040"/>
      <c r="AH5" s="1040"/>
      <c r="AI5" s="1040"/>
      <c r="AJ5" s="1053"/>
      <c r="AK5" s="1040" t="s">
        <v>377</v>
      </c>
      <c r="AL5" s="1040"/>
      <c r="AM5" s="1040"/>
      <c r="AN5" s="1040"/>
      <c r="AO5" s="1041"/>
      <c r="AP5" s="1039" t="s">
        <v>378</v>
      </c>
      <c r="AQ5" s="1040"/>
      <c r="AR5" s="1040"/>
      <c r="AS5" s="1040"/>
      <c r="AT5" s="1041"/>
      <c r="AU5" s="1039" t="s">
        <v>379</v>
      </c>
      <c r="AV5" s="1040"/>
      <c r="AW5" s="1040"/>
      <c r="AX5" s="1040"/>
      <c r="AY5" s="1053"/>
      <c r="AZ5" s="232"/>
      <c r="BA5" s="232"/>
      <c r="BB5" s="232"/>
      <c r="BC5" s="232"/>
      <c r="BD5" s="232"/>
      <c r="BE5" s="233"/>
      <c r="BF5" s="233"/>
      <c r="BG5" s="233"/>
      <c r="BH5" s="233"/>
      <c r="BI5" s="233"/>
      <c r="BJ5" s="233"/>
      <c r="BK5" s="233"/>
      <c r="BL5" s="233"/>
      <c r="BM5" s="233"/>
      <c r="BN5" s="233"/>
      <c r="BO5" s="233"/>
      <c r="BP5" s="233"/>
      <c r="BQ5" s="1033" t="s">
        <v>380</v>
      </c>
      <c r="BR5" s="1034"/>
      <c r="BS5" s="1034"/>
      <c r="BT5" s="1034"/>
      <c r="BU5" s="1034"/>
      <c r="BV5" s="1034"/>
      <c r="BW5" s="1034"/>
      <c r="BX5" s="1034"/>
      <c r="BY5" s="1034"/>
      <c r="BZ5" s="1034"/>
      <c r="CA5" s="1034"/>
      <c r="CB5" s="1034"/>
      <c r="CC5" s="1034"/>
      <c r="CD5" s="1034"/>
      <c r="CE5" s="1034"/>
      <c r="CF5" s="1034"/>
      <c r="CG5" s="1035"/>
      <c r="CH5" s="1039" t="s">
        <v>381</v>
      </c>
      <c r="CI5" s="1040"/>
      <c r="CJ5" s="1040"/>
      <c r="CK5" s="1040"/>
      <c r="CL5" s="1041"/>
      <c r="CM5" s="1039" t="s">
        <v>382</v>
      </c>
      <c r="CN5" s="1040"/>
      <c r="CO5" s="1040"/>
      <c r="CP5" s="1040"/>
      <c r="CQ5" s="1041"/>
      <c r="CR5" s="1039" t="s">
        <v>383</v>
      </c>
      <c r="CS5" s="1040"/>
      <c r="CT5" s="1040"/>
      <c r="CU5" s="1040"/>
      <c r="CV5" s="1041"/>
      <c r="CW5" s="1039" t="s">
        <v>384</v>
      </c>
      <c r="CX5" s="1040"/>
      <c r="CY5" s="1040"/>
      <c r="CZ5" s="1040"/>
      <c r="DA5" s="1041"/>
      <c r="DB5" s="1039" t="s">
        <v>385</v>
      </c>
      <c r="DC5" s="1040"/>
      <c r="DD5" s="1040"/>
      <c r="DE5" s="1040"/>
      <c r="DF5" s="1041"/>
      <c r="DG5" s="1122" t="s">
        <v>386</v>
      </c>
      <c r="DH5" s="1123"/>
      <c r="DI5" s="1123"/>
      <c r="DJ5" s="1123"/>
      <c r="DK5" s="1124"/>
      <c r="DL5" s="1122" t="s">
        <v>387</v>
      </c>
      <c r="DM5" s="1123"/>
      <c r="DN5" s="1123"/>
      <c r="DO5" s="1123"/>
      <c r="DP5" s="1124"/>
      <c r="DQ5" s="1039" t="s">
        <v>388</v>
      </c>
      <c r="DR5" s="1040"/>
      <c r="DS5" s="1040"/>
      <c r="DT5" s="1040"/>
      <c r="DU5" s="1041"/>
      <c r="DV5" s="1039" t="s">
        <v>379</v>
      </c>
      <c r="DW5" s="1040"/>
      <c r="DX5" s="1040"/>
      <c r="DY5" s="1040"/>
      <c r="DZ5" s="1053"/>
      <c r="EA5" s="234"/>
    </row>
    <row r="6" spans="1:131" s="235" customFormat="1" ht="26.25" customHeight="1" thickBot="1" x14ac:dyDescent="0.2">
      <c r="A6" s="1036"/>
      <c r="B6" s="1037"/>
      <c r="C6" s="1037"/>
      <c r="D6" s="1037"/>
      <c r="E6" s="1037"/>
      <c r="F6" s="1037"/>
      <c r="G6" s="1037"/>
      <c r="H6" s="1037"/>
      <c r="I6" s="1037"/>
      <c r="J6" s="1037"/>
      <c r="K6" s="1037"/>
      <c r="L6" s="1037"/>
      <c r="M6" s="1037"/>
      <c r="N6" s="1037"/>
      <c r="O6" s="1037"/>
      <c r="P6" s="1038"/>
      <c r="Q6" s="1042"/>
      <c r="R6" s="1043"/>
      <c r="S6" s="1043"/>
      <c r="T6" s="1043"/>
      <c r="U6" s="1044"/>
      <c r="V6" s="1042"/>
      <c r="W6" s="1043"/>
      <c r="X6" s="1043"/>
      <c r="Y6" s="1043"/>
      <c r="Z6" s="1044"/>
      <c r="AA6" s="1042"/>
      <c r="AB6" s="1043"/>
      <c r="AC6" s="1043"/>
      <c r="AD6" s="1043"/>
      <c r="AE6" s="1043"/>
      <c r="AF6" s="1133"/>
      <c r="AG6" s="1043"/>
      <c r="AH6" s="1043"/>
      <c r="AI6" s="1043"/>
      <c r="AJ6" s="1054"/>
      <c r="AK6" s="1043"/>
      <c r="AL6" s="1043"/>
      <c r="AM6" s="1043"/>
      <c r="AN6" s="1043"/>
      <c r="AO6" s="1044"/>
      <c r="AP6" s="1042"/>
      <c r="AQ6" s="1043"/>
      <c r="AR6" s="1043"/>
      <c r="AS6" s="1043"/>
      <c r="AT6" s="1044"/>
      <c r="AU6" s="1042"/>
      <c r="AV6" s="1043"/>
      <c r="AW6" s="1043"/>
      <c r="AX6" s="1043"/>
      <c r="AY6" s="1054"/>
      <c r="AZ6" s="232"/>
      <c r="BA6" s="232"/>
      <c r="BB6" s="232"/>
      <c r="BC6" s="232"/>
      <c r="BD6" s="232"/>
      <c r="BE6" s="233"/>
      <c r="BF6" s="233"/>
      <c r="BG6" s="233"/>
      <c r="BH6" s="233"/>
      <c r="BI6" s="233"/>
      <c r="BJ6" s="233"/>
      <c r="BK6" s="233"/>
      <c r="BL6" s="233"/>
      <c r="BM6" s="233"/>
      <c r="BN6" s="233"/>
      <c r="BO6" s="233"/>
      <c r="BP6" s="233"/>
      <c r="BQ6" s="1036"/>
      <c r="BR6" s="1037"/>
      <c r="BS6" s="1037"/>
      <c r="BT6" s="1037"/>
      <c r="BU6" s="1037"/>
      <c r="BV6" s="1037"/>
      <c r="BW6" s="1037"/>
      <c r="BX6" s="1037"/>
      <c r="BY6" s="1037"/>
      <c r="BZ6" s="1037"/>
      <c r="CA6" s="1037"/>
      <c r="CB6" s="1037"/>
      <c r="CC6" s="1037"/>
      <c r="CD6" s="1037"/>
      <c r="CE6" s="1037"/>
      <c r="CF6" s="1037"/>
      <c r="CG6" s="1038"/>
      <c r="CH6" s="1042"/>
      <c r="CI6" s="1043"/>
      <c r="CJ6" s="1043"/>
      <c r="CK6" s="1043"/>
      <c r="CL6" s="1044"/>
      <c r="CM6" s="1042"/>
      <c r="CN6" s="1043"/>
      <c r="CO6" s="1043"/>
      <c r="CP6" s="1043"/>
      <c r="CQ6" s="1044"/>
      <c r="CR6" s="1042"/>
      <c r="CS6" s="1043"/>
      <c r="CT6" s="1043"/>
      <c r="CU6" s="1043"/>
      <c r="CV6" s="1044"/>
      <c r="CW6" s="1042"/>
      <c r="CX6" s="1043"/>
      <c r="CY6" s="1043"/>
      <c r="CZ6" s="1043"/>
      <c r="DA6" s="1044"/>
      <c r="DB6" s="1042"/>
      <c r="DC6" s="1043"/>
      <c r="DD6" s="1043"/>
      <c r="DE6" s="1043"/>
      <c r="DF6" s="1044"/>
      <c r="DG6" s="1125"/>
      <c r="DH6" s="1126"/>
      <c r="DI6" s="1126"/>
      <c r="DJ6" s="1126"/>
      <c r="DK6" s="1127"/>
      <c r="DL6" s="1125"/>
      <c r="DM6" s="1126"/>
      <c r="DN6" s="1126"/>
      <c r="DO6" s="1126"/>
      <c r="DP6" s="1127"/>
      <c r="DQ6" s="1042"/>
      <c r="DR6" s="1043"/>
      <c r="DS6" s="1043"/>
      <c r="DT6" s="1043"/>
      <c r="DU6" s="1044"/>
      <c r="DV6" s="1042"/>
      <c r="DW6" s="1043"/>
      <c r="DX6" s="1043"/>
      <c r="DY6" s="1043"/>
      <c r="DZ6" s="1054"/>
      <c r="EA6" s="234"/>
    </row>
    <row r="7" spans="1:131" s="235" customFormat="1" ht="26.25" customHeight="1" thickTop="1" x14ac:dyDescent="0.15">
      <c r="A7" s="236">
        <v>1</v>
      </c>
      <c r="B7" s="1085" t="s">
        <v>389</v>
      </c>
      <c r="C7" s="1086"/>
      <c r="D7" s="1086"/>
      <c r="E7" s="1086"/>
      <c r="F7" s="1086"/>
      <c r="G7" s="1086"/>
      <c r="H7" s="1086"/>
      <c r="I7" s="1086"/>
      <c r="J7" s="1086"/>
      <c r="K7" s="1086"/>
      <c r="L7" s="1086"/>
      <c r="M7" s="1086"/>
      <c r="N7" s="1086"/>
      <c r="O7" s="1086"/>
      <c r="P7" s="1087"/>
      <c r="Q7" s="1140">
        <v>5461</v>
      </c>
      <c r="R7" s="1141"/>
      <c r="S7" s="1141"/>
      <c r="T7" s="1141"/>
      <c r="U7" s="1141"/>
      <c r="V7" s="1141">
        <v>5258</v>
      </c>
      <c r="W7" s="1141"/>
      <c r="X7" s="1141"/>
      <c r="Y7" s="1141"/>
      <c r="Z7" s="1141"/>
      <c r="AA7" s="1141">
        <v>203</v>
      </c>
      <c r="AB7" s="1141"/>
      <c r="AC7" s="1141"/>
      <c r="AD7" s="1141"/>
      <c r="AE7" s="1142"/>
      <c r="AF7" s="1143">
        <v>163</v>
      </c>
      <c r="AG7" s="1144"/>
      <c r="AH7" s="1144"/>
      <c r="AI7" s="1144"/>
      <c r="AJ7" s="1145"/>
      <c r="AK7" s="1146">
        <v>0</v>
      </c>
      <c r="AL7" s="1147"/>
      <c r="AM7" s="1147"/>
      <c r="AN7" s="1147"/>
      <c r="AO7" s="1147"/>
      <c r="AP7" s="1147">
        <v>6182</v>
      </c>
      <c r="AQ7" s="1147"/>
      <c r="AR7" s="1147"/>
      <c r="AS7" s="1147"/>
      <c r="AT7" s="1147"/>
      <c r="AU7" s="1148"/>
      <c r="AV7" s="1148"/>
      <c r="AW7" s="1148"/>
      <c r="AX7" s="1148"/>
      <c r="AY7" s="1149"/>
      <c r="AZ7" s="232"/>
      <c r="BA7" s="232"/>
      <c r="BB7" s="232"/>
      <c r="BC7" s="232"/>
      <c r="BD7" s="232"/>
      <c r="BE7" s="233"/>
      <c r="BF7" s="233"/>
      <c r="BG7" s="233"/>
      <c r="BH7" s="233"/>
      <c r="BI7" s="233"/>
      <c r="BJ7" s="233"/>
      <c r="BK7" s="233"/>
      <c r="BL7" s="233"/>
      <c r="BM7" s="233"/>
      <c r="BN7" s="233"/>
      <c r="BO7" s="233"/>
      <c r="BP7" s="233"/>
      <c r="BQ7" s="236">
        <v>1</v>
      </c>
      <c r="BR7" s="237"/>
      <c r="BS7" s="1137" t="s">
        <v>571</v>
      </c>
      <c r="BT7" s="1138"/>
      <c r="BU7" s="1138"/>
      <c r="BV7" s="1138"/>
      <c r="BW7" s="1138"/>
      <c r="BX7" s="1138"/>
      <c r="BY7" s="1138"/>
      <c r="BZ7" s="1138"/>
      <c r="CA7" s="1138"/>
      <c r="CB7" s="1138"/>
      <c r="CC7" s="1138"/>
      <c r="CD7" s="1138"/>
      <c r="CE7" s="1138"/>
      <c r="CF7" s="1138"/>
      <c r="CG7" s="1150"/>
      <c r="CH7" s="1134">
        <v>-8</v>
      </c>
      <c r="CI7" s="1135"/>
      <c r="CJ7" s="1135"/>
      <c r="CK7" s="1135"/>
      <c r="CL7" s="1136"/>
      <c r="CM7" s="1134">
        <v>20</v>
      </c>
      <c r="CN7" s="1135"/>
      <c r="CO7" s="1135"/>
      <c r="CP7" s="1135"/>
      <c r="CQ7" s="1136"/>
      <c r="CR7" s="1134">
        <v>9</v>
      </c>
      <c r="CS7" s="1135"/>
      <c r="CT7" s="1135"/>
      <c r="CU7" s="1135"/>
      <c r="CV7" s="1136"/>
      <c r="CW7" s="1134" t="s">
        <v>504</v>
      </c>
      <c r="CX7" s="1135"/>
      <c r="CY7" s="1135"/>
      <c r="CZ7" s="1135"/>
      <c r="DA7" s="1136"/>
      <c r="DB7" s="1134" t="s">
        <v>504</v>
      </c>
      <c r="DC7" s="1135"/>
      <c r="DD7" s="1135"/>
      <c r="DE7" s="1135"/>
      <c r="DF7" s="1136"/>
      <c r="DG7" s="1134" t="s">
        <v>504</v>
      </c>
      <c r="DH7" s="1135"/>
      <c r="DI7" s="1135"/>
      <c r="DJ7" s="1135"/>
      <c r="DK7" s="1136"/>
      <c r="DL7" s="1134" t="s">
        <v>504</v>
      </c>
      <c r="DM7" s="1135"/>
      <c r="DN7" s="1135"/>
      <c r="DO7" s="1135"/>
      <c r="DP7" s="1136"/>
      <c r="DQ7" s="1134" t="s">
        <v>504</v>
      </c>
      <c r="DR7" s="1135"/>
      <c r="DS7" s="1135"/>
      <c r="DT7" s="1135"/>
      <c r="DU7" s="1136"/>
      <c r="DV7" s="1137"/>
      <c r="DW7" s="1138"/>
      <c r="DX7" s="1138"/>
      <c r="DY7" s="1138"/>
      <c r="DZ7" s="1139"/>
      <c r="EA7" s="234"/>
    </row>
    <row r="8" spans="1:131" s="235" customFormat="1" ht="26.25" customHeight="1" x14ac:dyDescent="0.15">
      <c r="A8" s="238">
        <v>2</v>
      </c>
      <c r="B8" s="1068" t="s">
        <v>390</v>
      </c>
      <c r="C8" s="1069"/>
      <c r="D8" s="1069"/>
      <c r="E8" s="1069"/>
      <c r="F8" s="1069"/>
      <c r="G8" s="1069"/>
      <c r="H8" s="1069"/>
      <c r="I8" s="1069"/>
      <c r="J8" s="1069"/>
      <c r="K8" s="1069"/>
      <c r="L8" s="1069"/>
      <c r="M8" s="1069"/>
      <c r="N8" s="1069"/>
      <c r="O8" s="1069"/>
      <c r="P8" s="1070"/>
      <c r="Q8" s="1076">
        <v>6045</v>
      </c>
      <c r="R8" s="1077"/>
      <c r="S8" s="1077"/>
      <c r="T8" s="1077"/>
      <c r="U8" s="1077"/>
      <c r="V8" s="1077">
        <v>5988</v>
      </c>
      <c r="W8" s="1077"/>
      <c r="X8" s="1077"/>
      <c r="Y8" s="1077"/>
      <c r="Z8" s="1077"/>
      <c r="AA8" s="1077">
        <v>57</v>
      </c>
      <c r="AB8" s="1077"/>
      <c r="AC8" s="1077"/>
      <c r="AD8" s="1077"/>
      <c r="AE8" s="1078"/>
      <c r="AF8" s="1073">
        <v>57</v>
      </c>
      <c r="AG8" s="1074"/>
      <c r="AH8" s="1074"/>
      <c r="AI8" s="1074"/>
      <c r="AJ8" s="1075"/>
      <c r="AK8" s="1118">
        <v>0</v>
      </c>
      <c r="AL8" s="1119"/>
      <c r="AM8" s="1119"/>
      <c r="AN8" s="1119"/>
      <c r="AO8" s="1119"/>
      <c r="AP8" s="1119">
        <v>16964</v>
      </c>
      <c r="AQ8" s="1119"/>
      <c r="AR8" s="1119"/>
      <c r="AS8" s="1119"/>
      <c r="AT8" s="1119"/>
      <c r="AU8" s="1120"/>
      <c r="AV8" s="1120"/>
      <c r="AW8" s="1120"/>
      <c r="AX8" s="1120"/>
      <c r="AY8" s="1121"/>
      <c r="AZ8" s="232"/>
      <c r="BA8" s="232"/>
      <c r="BB8" s="232"/>
      <c r="BC8" s="232"/>
      <c r="BD8" s="232"/>
      <c r="BE8" s="233"/>
      <c r="BF8" s="233"/>
      <c r="BG8" s="233"/>
      <c r="BH8" s="233"/>
      <c r="BI8" s="233"/>
      <c r="BJ8" s="233"/>
      <c r="BK8" s="233"/>
      <c r="BL8" s="233"/>
      <c r="BM8" s="233"/>
      <c r="BN8" s="233"/>
      <c r="BO8" s="233"/>
      <c r="BP8" s="233"/>
      <c r="BQ8" s="238">
        <v>2</v>
      </c>
      <c r="BR8" s="239"/>
      <c r="BS8" s="1030" t="s">
        <v>572</v>
      </c>
      <c r="BT8" s="1031"/>
      <c r="BU8" s="1031"/>
      <c r="BV8" s="1031"/>
      <c r="BW8" s="1031"/>
      <c r="BX8" s="1031"/>
      <c r="BY8" s="1031"/>
      <c r="BZ8" s="1031"/>
      <c r="CA8" s="1031"/>
      <c r="CB8" s="1031"/>
      <c r="CC8" s="1031"/>
      <c r="CD8" s="1031"/>
      <c r="CE8" s="1031"/>
      <c r="CF8" s="1031"/>
      <c r="CG8" s="1052"/>
      <c r="CH8" s="1027">
        <v>12</v>
      </c>
      <c r="CI8" s="1028"/>
      <c r="CJ8" s="1028"/>
      <c r="CK8" s="1028"/>
      <c r="CL8" s="1029"/>
      <c r="CM8" s="1027">
        <v>17</v>
      </c>
      <c r="CN8" s="1028"/>
      <c r="CO8" s="1028"/>
      <c r="CP8" s="1028"/>
      <c r="CQ8" s="1029"/>
      <c r="CR8" s="1027">
        <v>5</v>
      </c>
      <c r="CS8" s="1028"/>
      <c r="CT8" s="1028"/>
      <c r="CU8" s="1028"/>
      <c r="CV8" s="1029"/>
      <c r="CW8" s="1027" t="s">
        <v>504</v>
      </c>
      <c r="CX8" s="1028"/>
      <c r="CY8" s="1028"/>
      <c r="CZ8" s="1028"/>
      <c r="DA8" s="1029"/>
      <c r="DB8" s="1027" t="s">
        <v>504</v>
      </c>
      <c r="DC8" s="1028"/>
      <c r="DD8" s="1028"/>
      <c r="DE8" s="1028"/>
      <c r="DF8" s="1029"/>
      <c r="DG8" s="1027" t="s">
        <v>504</v>
      </c>
      <c r="DH8" s="1028"/>
      <c r="DI8" s="1028"/>
      <c r="DJ8" s="1028"/>
      <c r="DK8" s="1029"/>
      <c r="DL8" s="1027" t="s">
        <v>504</v>
      </c>
      <c r="DM8" s="1028"/>
      <c r="DN8" s="1028"/>
      <c r="DO8" s="1028"/>
      <c r="DP8" s="1029"/>
      <c r="DQ8" s="1027" t="s">
        <v>504</v>
      </c>
      <c r="DR8" s="1028"/>
      <c r="DS8" s="1028"/>
      <c r="DT8" s="1028"/>
      <c r="DU8" s="1029"/>
      <c r="DV8" s="1030"/>
      <c r="DW8" s="1031"/>
      <c r="DX8" s="1031"/>
      <c r="DY8" s="1031"/>
      <c r="DZ8" s="1032"/>
      <c r="EA8" s="234"/>
    </row>
    <row r="9" spans="1:131" s="235" customFormat="1" ht="26.25" customHeight="1" x14ac:dyDescent="0.15">
      <c r="A9" s="238">
        <v>3</v>
      </c>
      <c r="B9" s="1068"/>
      <c r="C9" s="1069"/>
      <c r="D9" s="1069"/>
      <c r="E9" s="1069"/>
      <c r="F9" s="1069"/>
      <c r="G9" s="1069"/>
      <c r="H9" s="1069"/>
      <c r="I9" s="1069"/>
      <c r="J9" s="1069"/>
      <c r="K9" s="1069"/>
      <c r="L9" s="1069"/>
      <c r="M9" s="1069"/>
      <c r="N9" s="1069"/>
      <c r="O9" s="1069"/>
      <c r="P9" s="1070"/>
      <c r="Q9" s="1076"/>
      <c r="R9" s="1077"/>
      <c r="S9" s="1077"/>
      <c r="T9" s="1077"/>
      <c r="U9" s="1077"/>
      <c r="V9" s="1077"/>
      <c r="W9" s="1077"/>
      <c r="X9" s="1077"/>
      <c r="Y9" s="1077"/>
      <c r="Z9" s="1077"/>
      <c r="AA9" s="1077"/>
      <c r="AB9" s="1077"/>
      <c r="AC9" s="1077"/>
      <c r="AD9" s="1077"/>
      <c r="AE9" s="1078"/>
      <c r="AF9" s="1073"/>
      <c r="AG9" s="1074"/>
      <c r="AH9" s="1074"/>
      <c r="AI9" s="1074"/>
      <c r="AJ9" s="1075"/>
      <c r="AK9" s="1118"/>
      <c r="AL9" s="1119"/>
      <c r="AM9" s="1119"/>
      <c r="AN9" s="1119"/>
      <c r="AO9" s="1119"/>
      <c r="AP9" s="1119"/>
      <c r="AQ9" s="1119"/>
      <c r="AR9" s="1119"/>
      <c r="AS9" s="1119"/>
      <c r="AT9" s="1119"/>
      <c r="AU9" s="1120"/>
      <c r="AV9" s="1120"/>
      <c r="AW9" s="1120"/>
      <c r="AX9" s="1120"/>
      <c r="AY9" s="1121"/>
      <c r="AZ9" s="232"/>
      <c r="BA9" s="232"/>
      <c r="BB9" s="232"/>
      <c r="BC9" s="232"/>
      <c r="BD9" s="232"/>
      <c r="BE9" s="233"/>
      <c r="BF9" s="233"/>
      <c r="BG9" s="233"/>
      <c r="BH9" s="233"/>
      <c r="BI9" s="233"/>
      <c r="BJ9" s="233"/>
      <c r="BK9" s="233"/>
      <c r="BL9" s="233"/>
      <c r="BM9" s="233"/>
      <c r="BN9" s="233"/>
      <c r="BO9" s="233"/>
      <c r="BP9" s="233"/>
      <c r="BQ9" s="238">
        <v>3</v>
      </c>
      <c r="BR9" s="239"/>
      <c r="BS9" s="1030"/>
      <c r="BT9" s="1031"/>
      <c r="BU9" s="1031"/>
      <c r="BV9" s="1031"/>
      <c r="BW9" s="1031"/>
      <c r="BX9" s="1031"/>
      <c r="BY9" s="1031"/>
      <c r="BZ9" s="1031"/>
      <c r="CA9" s="1031"/>
      <c r="CB9" s="1031"/>
      <c r="CC9" s="1031"/>
      <c r="CD9" s="1031"/>
      <c r="CE9" s="1031"/>
      <c r="CF9" s="1031"/>
      <c r="CG9" s="1052"/>
      <c r="CH9" s="1027"/>
      <c r="CI9" s="1028"/>
      <c r="CJ9" s="1028"/>
      <c r="CK9" s="1028"/>
      <c r="CL9" s="1029"/>
      <c r="CM9" s="1027"/>
      <c r="CN9" s="1028"/>
      <c r="CO9" s="1028"/>
      <c r="CP9" s="1028"/>
      <c r="CQ9" s="1029"/>
      <c r="CR9" s="1027"/>
      <c r="CS9" s="1028"/>
      <c r="CT9" s="1028"/>
      <c r="CU9" s="1028"/>
      <c r="CV9" s="1029"/>
      <c r="CW9" s="1027"/>
      <c r="CX9" s="1028"/>
      <c r="CY9" s="1028"/>
      <c r="CZ9" s="1028"/>
      <c r="DA9" s="1029"/>
      <c r="DB9" s="1027"/>
      <c r="DC9" s="1028"/>
      <c r="DD9" s="1028"/>
      <c r="DE9" s="1028"/>
      <c r="DF9" s="1029"/>
      <c r="DG9" s="1027"/>
      <c r="DH9" s="1028"/>
      <c r="DI9" s="1028"/>
      <c r="DJ9" s="1028"/>
      <c r="DK9" s="1029"/>
      <c r="DL9" s="1027"/>
      <c r="DM9" s="1028"/>
      <c r="DN9" s="1028"/>
      <c r="DO9" s="1028"/>
      <c r="DP9" s="1029"/>
      <c r="DQ9" s="1027"/>
      <c r="DR9" s="1028"/>
      <c r="DS9" s="1028"/>
      <c r="DT9" s="1028"/>
      <c r="DU9" s="1029"/>
      <c r="DV9" s="1030"/>
      <c r="DW9" s="1031"/>
      <c r="DX9" s="1031"/>
      <c r="DY9" s="1031"/>
      <c r="DZ9" s="1032"/>
      <c r="EA9" s="234"/>
    </row>
    <row r="10" spans="1:131" s="235" customFormat="1" ht="26.25" customHeight="1" x14ac:dyDescent="0.15">
      <c r="A10" s="238">
        <v>4</v>
      </c>
      <c r="B10" s="1068"/>
      <c r="C10" s="1069"/>
      <c r="D10" s="1069"/>
      <c r="E10" s="1069"/>
      <c r="F10" s="1069"/>
      <c r="G10" s="1069"/>
      <c r="H10" s="1069"/>
      <c r="I10" s="1069"/>
      <c r="J10" s="1069"/>
      <c r="K10" s="1069"/>
      <c r="L10" s="1069"/>
      <c r="M10" s="1069"/>
      <c r="N10" s="1069"/>
      <c r="O10" s="1069"/>
      <c r="P10" s="1070"/>
      <c r="Q10" s="1076"/>
      <c r="R10" s="1077"/>
      <c r="S10" s="1077"/>
      <c r="T10" s="1077"/>
      <c r="U10" s="1077"/>
      <c r="V10" s="1077"/>
      <c r="W10" s="1077"/>
      <c r="X10" s="1077"/>
      <c r="Y10" s="1077"/>
      <c r="Z10" s="1077"/>
      <c r="AA10" s="1077"/>
      <c r="AB10" s="1077"/>
      <c r="AC10" s="1077"/>
      <c r="AD10" s="1077"/>
      <c r="AE10" s="1078"/>
      <c r="AF10" s="1073"/>
      <c r="AG10" s="1074"/>
      <c r="AH10" s="1074"/>
      <c r="AI10" s="1074"/>
      <c r="AJ10" s="1075"/>
      <c r="AK10" s="1118"/>
      <c r="AL10" s="1119"/>
      <c r="AM10" s="1119"/>
      <c r="AN10" s="1119"/>
      <c r="AO10" s="1119"/>
      <c r="AP10" s="1119"/>
      <c r="AQ10" s="1119"/>
      <c r="AR10" s="1119"/>
      <c r="AS10" s="1119"/>
      <c r="AT10" s="1119"/>
      <c r="AU10" s="1120"/>
      <c r="AV10" s="1120"/>
      <c r="AW10" s="1120"/>
      <c r="AX10" s="1120"/>
      <c r="AY10" s="1121"/>
      <c r="AZ10" s="232"/>
      <c r="BA10" s="232"/>
      <c r="BB10" s="232"/>
      <c r="BC10" s="232"/>
      <c r="BD10" s="232"/>
      <c r="BE10" s="233"/>
      <c r="BF10" s="233"/>
      <c r="BG10" s="233"/>
      <c r="BH10" s="233"/>
      <c r="BI10" s="233"/>
      <c r="BJ10" s="233"/>
      <c r="BK10" s="233"/>
      <c r="BL10" s="233"/>
      <c r="BM10" s="233"/>
      <c r="BN10" s="233"/>
      <c r="BO10" s="233"/>
      <c r="BP10" s="233"/>
      <c r="BQ10" s="238">
        <v>4</v>
      </c>
      <c r="BR10" s="239"/>
      <c r="BS10" s="1030"/>
      <c r="BT10" s="1031"/>
      <c r="BU10" s="1031"/>
      <c r="BV10" s="1031"/>
      <c r="BW10" s="1031"/>
      <c r="BX10" s="1031"/>
      <c r="BY10" s="1031"/>
      <c r="BZ10" s="1031"/>
      <c r="CA10" s="1031"/>
      <c r="CB10" s="1031"/>
      <c r="CC10" s="1031"/>
      <c r="CD10" s="1031"/>
      <c r="CE10" s="1031"/>
      <c r="CF10" s="1031"/>
      <c r="CG10" s="1052"/>
      <c r="CH10" s="1027"/>
      <c r="CI10" s="1028"/>
      <c r="CJ10" s="1028"/>
      <c r="CK10" s="1028"/>
      <c r="CL10" s="1029"/>
      <c r="CM10" s="1027"/>
      <c r="CN10" s="1028"/>
      <c r="CO10" s="1028"/>
      <c r="CP10" s="1028"/>
      <c r="CQ10" s="1029"/>
      <c r="CR10" s="1027"/>
      <c r="CS10" s="1028"/>
      <c r="CT10" s="1028"/>
      <c r="CU10" s="1028"/>
      <c r="CV10" s="1029"/>
      <c r="CW10" s="1027"/>
      <c r="CX10" s="1028"/>
      <c r="CY10" s="1028"/>
      <c r="CZ10" s="1028"/>
      <c r="DA10" s="1029"/>
      <c r="DB10" s="1027"/>
      <c r="DC10" s="1028"/>
      <c r="DD10" s="1028"/>
      <c r="DE10" s="1028"/>
      <c r="DF10" s="1029"/>
      <c r="DG10" s="1027"/>
      <c r="DH10" s="1028"/>
      <c r="DI10" s="1028"/>
      <c r="DJ10" s="1028"/>
      <c r="DK10" s="1029"/>
      <c r="DL10" s="1027"/>
      <c r="DM10" s="1028"/>
      <c r="DN10" s="1028"/>
      <c r="DO10" s="1028"/>
      <c r="DP10" s="1029"/>
      <c r="DQ10" s="1027"/>
      <c r="DR10" s="1028"/>
      <c r="DS10" s="1028"/>
      <c r="DT10" s="1028"/>
      <c r="DU10" s="1029"/>
      <c r="DV10" s="1030"/>
      <c r="DW10" s="1031"/>
      <c r="DX10" s="1031"/>
      <c r="DY10" s="1031"/>
      <c r="DZ10" s="1032"/>
      <c r="EA10" s="234"/>
    </row>
    <row r="11" spans="1:131" s="235" customFormat="1" ht="26.25" customHeight="1" x14ac:dyDescent="0.15">
      <c r="A11" s="238">
        <v>5</v>
      </c>
      <c r="B11" s="1068"/>
      <c r="C11" s="1069"/>
      <c r="D11" s="1069"/>
      <c r="E11" s="1069"/>
      <c r="F11" s="1069"/>
      <c r="G11" s="1069"/>
      <c r="H11" s="1069"/>
      <c r="I11" s="1069"/>
      <c r="J11" s="1069"/>
      <c r="K11" s="1069"/>
      <c r="L11" s="1069"/>
      <c r="M11" s="1069"/>
      <c r="N11" s="1069"/>
      <c r="O11" s="1069"/>
      <c r="P11" s="1070"/>
      <c r="Q11" s="1076"/>
      <c r="R11" s="1077"/>
      <c r="S11" s="1077"/>
      <c r="T11" s="1077"/>
      <c r="U11" s="1077"/>
      <c r="V11" s="1077"/>
      <c r="W11" s="1077"/>
      <c r="X11" s="1077"/>
      <c r="Y11" s="1077"/>
      <c r="Z11" s="1077"/>
      <c r="AA11" s="1077"/>
      <c r="AB11" s="1077"/>
      <c r="AC11" s="1077"/>
      <c r="AD11" s="1077"/>
      <c r="AE11" s="1078"/>
      <c r="AF11" s="1073"/>
      <c r="AG11" s="1074"/>
      <c r="AH11" s="1074"/>
      <c r="AI11" s="1074"/>
      <c r="AJ11" s="1075"/>
      <c r="AK11" s="1118"/>
      <c r="AL11" s="1119"/>
      <c r="AM11" s="1119"/>
      <c r="AN11" s="1119"/>
      <c r="AO11" s="1119"/>
      <c r="AP11" s="1119"/>
      <c r="AQ11" s="1119"/>
      <c r="AR11" s="1119"/>
      <c r="AS11" s="1119"/>
      <c r="AT11" s="1119"/>
      <c r="AU11" s="1120"/>
      <c r="AV11" s="1120"/>
      <c r="AW11" s="1120"/>
      <c r="AX11" s="1120"/>
      <c r="AY11" s="1121"/>
      <c r="AZ11" s="232"/>
      <c r="BA11" s="232"/>
      <c r="BB11" s="232"/>
      <c r="BC11" s="232"/>
      <c r="BD11" s="232"/>
      <c r="BE11" s="233"/>
      <c r="BF11" s="233"/>
      <c r="BG11" s="233"/>
      <c r="BH11" s="233"/>
      <c r="BI11" s="233"/>
      <c r="BJ11" s="233"/>
      <c r="BK11" s="233"/>
      <c r="BL11" s="233"/>
      <c r="BM11" s="233"/>
      <c r="BN11" s="233"/>
      <c r="BO11" s="233"/>
      <c r="BP11" s="233"/>
      <c r="BQ11" s="238">
        <v>5</v>
      </c>
      <c r="BR11" s="239"/>
      <c r="BS11" s="1030"/>
      <c r="BT11" s="1031"/>
      <c r="BU11" s="1031"/>
      <c r="BV11" s="1031"/>
      <c r="BW11" s="1031"/>
      <c r="BX11" s="1031"/>
      <c r="BY11" s="1031"/>
      <c r="BZ11" s="1031"/>
      <c r="CA11" s="1031"/>
      <c r="CB11" s="1031"/>
      <c r="CC11" s="1031"/>
      <c r="CD11" s="1031"/>
      <c r="CE11" s="1031"/>
      <c r="CF11" s="1031"/>
      <c r="CG11" s="1052"/>
      <c r="CH11" s="1027"/>
      <c r="CI11" s="1028"/>
      <c r="CJ11" s="1028"/>
      <c r="CK11" s="1028"/>
      <c r="CL11" s="1029"/>
      <c r="CM11" s="1027"/>
      <c r="CN11" s="1028"/>
      <c r="CO11" s="1028"/>
      <c r="CP11" s="1028"/>
      <c r="CQ11" s="1029"/>
      <c r="CR11" s="1027"/>
      <c r="CS11" s="1028"/>
      <c r="CT11" s="1028"/>
      <c r="CU11" s="1028"/>
      <c r="CV11" s="1029"/>
      <c r="CW11" s="1027"/>
      <c r="CX11" s="1028"/>
      <c r="CY11" s="1028"/>
      <c r="CZ11" s="1028"/>
      <c r="DA11" s="1029"/>
      <c r="DB11" s="1027"/>
      <c r="DC11" s="1028"/>
      <c r="DD11" s="1028"/>
      <c r="DE11" s="1028"/>
      <c r="DF11" s="1029"/>
      <c r="DG11" s="1027"/>
      <c r="DH11" s="1028"/>
      <c r="DI11" s="1028"/>
      <c r="DJ11" s="1028"/>
      <c r="DK11" s="1029"/>
      <c r="DL11" s="1027"/>
      <c r="DM11" s="1028"/>
      <c r="DN11" s="1028"/>
      <c r="DO11" s="1028"/>
      <c r="DP11" s="1029"/>
      <c r="DQ11" s="1027"/>
      <c r="DR11" s="1028"/>
      <c r="DS11" s="1028"/>
      <c r="DT11" s="1028"/>
      <c r="DU11" s="1029"/>
      <c r="DV11" s="1030"/>
      <c r="DW11" s="1031"/>
      <c r="DX11" s="1031"/>
      <c r="DY11" s="1031"/>
      <c r="DZ11" s="1032"/>
      <c r="EA11" s="234"/>
    </row>
    <row r="12" spans="1:131" s="235" customFormat="1" ht="26.25" customHeight="1" x14ac:dyDescent="0.15">
      <c r="A12" s="238">
        <v>6</v>
      </c>
      <c r="B12" s="1068"/>
      <c r="C12" s="1069"/>
      <c r="D12" s="1069"/>
      <c r="E12" s="1069"/>
      <c r="F12" s="1069"/>
      <c r="G12" s="1069"/>
      <c r="H12" s="1069"/>
      <c r="I12" s="1069"/>
      <c r="J12" s="1069"/>
      <c r="K12" s="1069"/>
      <c r="L12" s="1069"/>
      <c r="M12" s="1069"/>
      <c r="N12" s="1069"/>
      <c r="O12" s="1069"/>
      <c r="P12" s="1070"/>
      <c r="Q12" s="1076"/>
      <c r="R12" s="1077"/>
      <c r="S12" s="1077"/>
      <c r="T12" s="1077"/>
      <c r="U12" s="1077"/>
      <c r="V12" s="1077"/>
      <c r="W12" s="1077"/>
      <c r="X12" s="1077"/>
      <c r="Y12" s="1077"/>
      <c r="Z12" s="1077"/>
      <c r="AA12" s="1077"/>
      <c r="AB12" s="1077"/>
      <c r="AC12" s="1077"/>
      <c r="AD12" s="1077"/>
      <c r="AE12" s="1078"/>
      <c r="AF12" s="1073"/>
      <c r="AG12" s="1074"/>
      <c r="AH12" s="1074"/>
      <c r="AI12" s="1074"/>
      <c r="AJ12" s="1075"/>
      <c r="AK12" s="1118"/>
      <c r="AL12" s="1119"/>
      <c r="AM12" s="1119"/>
      <c r="AN12" s="1119"/>
      <c r="AO12" s="1119"/>
      <c r="AP12" s="1119"/>
      <c r="AQ12" s="1119"/>
      <c r="AR12" s="1119"/>
      <c r="AS12" s="1119"/>
      <c r="AT12" s="1119"/>
      <c r="AU12" s="1120"/>
      <c r="AV12" s="1120"/>
      <c r="AW12" s="1120"/>
      <c r="AX12" s="1120"/>
      <c r="AY12" s="1121"/>
      <c r="AZ12" s="232"/>
      <c r="BA12" s="232"/>
      <c r="BB12" s="232"/>
      <c r="BC12" s="232"/>
      <c r="BD12" s="232"/>
      <c r="BE12" s="233"/>
      <c r="BF12" s="233"/>
      <c r="BG12" s="233"/>
      <c r="BH12" s="233"/>
      <c r="BI12" s="233"/>
      <c r="BJ12" s="233"/>
      <c r="BK12" s="233"/>
      <c r="BL12" s="233"/>
      <c r="BM12" s="233"/>
      <c r="BN12" s="233"/>
      <c r="BO12" s="233"/>
      <c r="BP12" s="233"/>
      <c r="BQ12" s="238">
        <v>6</v>
      </c>
      <c r="BR12" s="239"/>
      <c r="BS12" s="1030"/>
      <c r="BT12" s="1031"/>
      <c r="BU12" s="1031"/>
      <c r="BV12" s="1031"/>
      <c r="BW12" s="1031"/>
      <c r="BX12" s="1031"/>
      <c r="BY12" s="1031"/>
      <c r="BZ12" s="1031"/>
      <c r="CA12" s="1031"/>
      <c r="CB12" s="1031"/>
      <c r="CC12" s="1031"/>
      <c r="CD12" s="1031"/>
      <c r="CE12" s="1031"/>
      <c r="CF12" s="1031"/>
      <c r="CG12" s="1052"/>
      <c r="CH12" s="1027"/>
      <c r="CI12" s="1028"/>
      <c r="CJ12" s="1028"/>
      <c r="CK12" s="1028"/>
      <c r="CL12" s="1029"/>
      <c r="CM12" s="1027"/>
      <c r="CN12" s="1028"/>
      <c r="CO12" s="1028"/>
      <c r="CP12" s="1028"/>
      <c r="CQ12" s="1029"/>
      <c r="CR12" s="1027"/>
      <c r="CS12" s="1028"/>
      <c r="CT12" s="1028"/>
      <c r="CU12" s="1028"/>
      <c r="CV12" s="1029"/>
      <c r="CW12" s="1027"/>
      <c r="CX12" s="1028"/>
      <c r="CY12" s="1028"/>
      <c r="CZ12" s="1028"/>
      <c r="DA12" s="1029"/>
      <c r="DB12" s="1027"/>
      <c r="DC12" s="1028"/>
      <c r="DD12" s="1028"/>
      <c r="DE12" s="1028"/>
      <c r="DF12" s="1029"/>
      <c r="DG12" s="1027"/>
      <c r="DH12" s="1028"/>
      <c r="DI12" s="1028"/>
      <c r="DJ12" s="1028"/>
      <c r="DK12" s="1029"/>
      <c r="DL12" s="1027"/>
      <c r="DM12" s="1028"/>
      <c r="DN12" s="1028"/>
      <c r="DO12" s="1028"/>
      <c r="DP12" s="1029"/>
      <c r="DQ12" s="1027"/>
      <c r="DR12" s="1028"/>
      <c r="DS12" s="1028"/>
      <c r="DT12" s="1028"/>
      <c r="DU12" s="1029"/>
      <c r="DV12" s="1030"/>
      <c r="DW12" s="1031"/>
      <c r="DX12" s="1031"/>
      <c r="DY12" s="1031"/>
      <c r="DZ12" s="1032"/>
      <c r="EA12" s="234"/>
    </row>
    <row r="13" spans="1:131" s="235" customFormat="1" ht="26.25" customHeight="1" x14ac:dyDescent="0.15">
      <c r="A13" s="238">
        <v>7</v>
      </c>
      <c r="B13" s="1068"/>
      <c r="C13" s="1069"/>
      <c r="D13" s="1069"/>
      <c r="E13" s="1069"/>
      <c r="F13" s="1069"/>
      <c r="G13" s="1069"/>
      <c r="H13" s="1069"/>
      <c r="I13" s="1069"/>
      <c r="J13" s="1069"/>
      <c r="K13" s="1069"/>
      <c r="L13" s="1069"/>
      <c r="M13" s="1069"/>
      <c r="N13" s="1069"/>
      <c r="O13" s="1069"/>
      <c r="P13" s="1070"/>
      <c r="Q13" s="1076"/>
      <c r="R13" s="1077"/>
      <c r="S13" s="1077"/>
      <c r="T13" s="1077"/>
      <c r="U13" s="1077"/>
      <c r="V13" s="1077"/>
      <c r="W13" s="1077"/>
      <c r="X13" s="1077"/>
      <c r="Y13" s="1077"/>
      <c r="Z13" s="1077"/>
      <c r="AA13" s="1077"/>
      <c r="AB13" s="1077"/>
      <c r="AC13" s="1077"/>
      <c r="AD13" s="1077"/>
      <c r="AE13" s="1078"/>
      <c r="AF13" s="1073"/>
      <c r="AG13" s="1074"/>
      <c r="AH13" s="1074"/>
      <c r="AI13" s="1074"/>
      <c r="AJ13" s="1075"/>
      <c r="AK13" s="1118"/>
      <c r="AL13" s="1119"/>
      <c r="AM13" s="1119"/>
      <c r="AN13" s="1119"/>
      <c r="AO13" s="1119"/>
      <c r="AP13" s="1119"/>
      <c r="AQ13" s="1119"/>
      <c r="AR13" s="1119"/>
      <c r="AS13" s="1119"/>
      <c r="AT13" s="1119"/>
      <c r="AU13" s="1120"/>
      <c r="AV13" s="1120"/>
      <c r="AW13" s="1120"/>
      <c r="AX13" s="1120"/>
      <c r="AY13" s="1121"/>
      <c r="AZ13" s="232"/>
      <c r="BA13" s="232"/>
      <c r="BB13" s="232"/>
      <c r="BC13" s="232"/>
      <c r="BD13" s="232"/>
      <c r="BE13" s="233"/>
      <c r="BF13" s="233"/>
      <c r="BG13" s="233"/>
      <c r="BH13" s="233"/>
      <c r="BI13" s="233"/>
      <c r="BJ13" s="233"/>
      <c r="BK13" s="233"/>
      <c r="BL13" s="233"/>
      <c r="BM13" s="233"/>
      <c r="BN13" s="233"/>
      <c r="BO13" s="233"/>
      <c r="BP13" s="233"/>
      <c r="BQ13" s="238">
        <v>7</v>
      </c>
      <c r="BR13" s="239"/>
      <c r="BS13" s="1030"/>
      <c r="BT13" s="1031"/>
      <c r="BU13" s="1031"/>
      <c r="BV13" s="1031"/>
      <c r="BW13" s="1031"/>
      <c r="BX13" s="1031"/>
      <c r="BY13" s="1031"/>
      <c r="BZ13" s="1031"/>
      <c r="CA13" s="1031"/>
      <c r="CB13" s="1031"/>
      <c r="CC13" s="1031"/>
      <c r="CD13" s="1031"/>
      <c r="CE13" s="1031"/>
      <c r="CF13" s="1031"/>
      <c r="CG13" s="1052"/>
      <c r="CH13" s="1027"/>
      <c r="CI13" s="1028"/>
      <c r="CJ13" s="1028"/>
      <c r="CK13" s="1028"/>
      <c r="CL13" s="1029"/>
      <c r="CM13" s="1027"/>
      <c r="CN13" s="1028"/>
      <c r="CO13" s="1028"/>
      <c r="CP13" s="1028"/>
      <c r="CQ13" s="1029"/>
      <c r="CR13" s="1027"/>
      <c r="CS13" s="1028"/>
      <c r="CT13" s="1028"/>
      <c r="CU13" s="1028"/>
      <c r="CV13" s="1029"/>
      <c r="CW13" s="1027"/>
      <c r="CX13" s="1028"/>
      <c r="CY13" s="1028"/>
      <c r="CZ13" s="1028"/>
      <c r="DA13" s="1029"/>
      <c r="DB13" s="1027"/>
      <c r="DC13" s="1028"/>
      <c r="DD13" s="1028"/>
      <c r="DE13" s="1028"/>
      <c r="DF13" s="1029"/>
      <c r="DG13" s="1027"/>
      <c r="DH13" s="1028"/>
      <c r="DI13" s="1028"/>
      <c r="DJ13" s="1028"/>
      <c r="DK13" s="1029"/>
      <c r="DL13" s="1027"/>
      <c r="DM13" s="1028"/>
      <c r="DN13" s="1028"/>
      <c r="DO13" s="1028"/>
      <c r="DP13" s="1029"/>
      <c r="DQ13" s="1027"/>
      <c r="DR13" s="1028"/>
      <c r="DS13" s="1028"/>
      <c r="DT13" s="1028"/>
      <c r="DU13" s="1029"/>
      <c r="DV13" s="1030"/>
      <c r="DW13" s="1031"/>
      <c r="DX13" s="1031"/>
      <c r="DY13" s="1031"/>
      <c r="DZ13" s="1032"/>
      <c r="EA13" s="234"/>
    </row>
    <row r="14" spans="1:131" s="235" customFormat="1" ht="26.25" customHeight="1" x14ac:dyDescent="0.15">
      <c r="A14" s="238">
        <v>8</v>
      </c>
      <c r="B14" s="1068"/>
      <c r="C14" s="1069"/>
      <c r="D14" s="1069"/>
      <c r="E14" s="1069"/>
      <c r="F14" s="1069"/>
      <c r="G14" s="1069"/>
      <c r="H14" s="1069"/>
      <c r="I14" s="1069"/>
      <c r="J14" s="1069"/>
      <c r="K14" s="1069"/>
      <c r="L14" s="1069"/>
      <c r="M14" s="1069"/>
      <c r="N14" s="1069"/>
      <c r="O14" s="1069"/>
      <c r="P14" s="1070"/>
      <c r="Q14" s="1076"/>
      <c r="R14" s="1077"/>
      <c r="S14" s="1077"/>
      <c r="T14" s="1077"/>
      <c r="U14" s="1077"/>
      <c r="V14" s="1077"/>
      <c r="W14" s="1077"/>
      <c r="X14" s="1077"/>
      <c r="Y14" s="1077"/>
      <c r="Z14" s="1077"/>
      <c r="AA14" s="1077"/>
      <c r="AB14" s="1077"/>
      <c r="AC14" s="1077"/>
      <c r="AD14" s="1077"/>
      <c r="AE14" s="1078"/>
      <c r="AF14" s="1073"/>
      <c r="AG14" s="1074"/>
      <c r="AH14" s="1074"/>
      <c r="AI14" s="1074"/>
      <c r="AJ14" s="1075"/>
      <c r="AK14" s="1118"/>
      <c r="AL14" s="1119"/>
      <c r="AM14" s="1119"/>
      <c r="AN14" s="1119"/>
      <c r="AO14" s="1119"/>
      <c r="AP14" s="1119"/>
      <c r="AQ14" s="1119"/>
      <c r="AR14" s="1119"/>
      <c r="AS14" s="1119"/>
      <c r="AT14" s="1119"/>
      <c r="AU14" s="1120"/>
      <c r="AV14" s="1120"/>
      <c r="AW14" s="1120"/>
      <c r="AX14" s="1120"/>
      <c r="AY14" s="1121"/>
      <c r="AZ14" s="232"/>
      <c r="BA14" s="232"/>
      <c r="BB14" s="232"/>
      <c r="BC14" s="232"/>
      <c r="BD14" s="232"/>
      <c r="BE14" s="233"/>
      <c r="BF14" s="233"/>
      <c r="BG14" s="233"/>
      <c r="BH14" s="233"/>
      <c r="BI14" s="233"/>
      <c r="BJ14" s="233"/>
      <c r="BK14" s="233"/>
      <c r="BL14" s="233"/>
      <c r="BM14" s="233"/>
      <c r="BN14" s="233"/>
      <c r="BO14" s="233"/>
      <c r="BP14" s="233"/>
      <c r="BQ14" s="238">
        <v>8</v>
      </c>
      <c r="BR14" s="239"/>
      <c r="BS14" s="1030"/>
      <c r="BT14" s="1031"/>
      <c r="BU14" s="1031"/>
      <c r="BV14" s="1031"/>
      <c r="BW14" s="1031"/>
      <c r="BX14" s="1031"/>
      <c r="BY14" s="1031"/>
      <c r="BZ14" s="1031"/>
      <c r="CA14" s="1031"/>
      <c r="CB14" s="1031"/>
      <c r="CC14" s="1031"/>
      <c r="CD14" s="1031"/>
      <c r="CE14" s="1031"/>
      <c r="CF14" s="1031"/>
      <c r="CG14" s="1052"/>
      <c r="CH14" s="1027"/>
      <c r="CI14" s="1028"/>
      <c r="CJ14" s="1028"/>
      <c r="CK14" s="1028"/>
      <c r="CL14" s="1029"/>
      <c r="CM14" s="1027"/>
      <c r="CN14" s="1028"/>
      <c r="CO14" s="1028"/>
      <c r="CP14" s="1028"/>
      <c r="CQ14" s="1029"/>
      <c r="CR14" s="1027"/>
      <c r="CS14" s="1028"/>
      <c r="CT14" s="1028"/>
      <c r="CU14" s="1028"/>
      <c r="CV14" s="1029"/>
      <c r="CW14" s="1027"/>
      <c r="CX14" s="1028"/>
      <c r="CY14" s="1028"/>
      <c r="CZ14" s="1028"/>
      <c r="DA14" s="1029"/>
      <c r="DB14" s="1027"/>
      <c r="DC14" s="1028"/>
      <c r="DD14" s="1028"/>
      <c r="DE14" s="1028"/>
      <c r="DF14" s="1029"/>
      <c r="DG14" s="1027"/>
      <c r="DH14" s="1028"/>
      <c r="DI14" s="1028"/>
      <c r="DJ14" s="1028"/>
      <c r="DK14" s="1029"/>
      <c r="DL14" s="1027"/>
      <c r="DM14" s="1028"/>
      <c r="DN14" s="1028"/>
      <c r="DO14" s="1028"/>
      <c r="DP14" s="1029"/>
      <c r="DQ14" s="1027"/>
      <c r="DR14" s="1028"/>
      <c r="DS14" s="1028"/>
      <c r="DT14" s="1028"/>
      <c r="DU14" s="1029"/>
      <c r="DV14" s="1030"/>
      <c r="DW14" s="1031"/>
      <c r="DX14" s="1031"/>
      <c r="DY14" s="1031"/>
      <c r="DZ14" s="1032"/>
      <c r="EA14" s="234"/>
    </row>
    <row r="15" spans="1:131" s="235" customFormat="1" ht="26.25" customHeight="1" x14ac:dyDescent="0.15">
      <c r="A15" s="238">
        <v>9</v>
      </c>
      <c r="B15" s="1068"/>
      <c r="C15" s="1069"/>
      <c r="D15" s="1069"/>
      <c r="E15" s="1069"/>
      <c r="F15" s="1069"/>
      <c r="G15" s="1069"/>
      <c r="H15" s="1069"/>
      <c r="I15" s="1069"/>
      <c r="J15" s="1069"/>
      <c r="K15" s="1069"/>
      <c r="L15" s="1069"/>
      <c r="M15" s="1069"/>
      <c r="N15" s="1069"/>
      <c r="O15" s="1069"/>
      <c r="P15" s="1070"/>
      <c r="Q15" s="1076"/>
      <c r="R15" s="1077"/>
      <c r="S15" s="1077"/>
      <c r="T15" s="1077"/>
      <c r="U15" s="1077"/>
      <c r="V15" s="1077"/>
      <c r="W15" s="1077"/>
      <c r="X15" s="1077"/>
      <c r="Y15" s="1077"/>
      <c r="Z15" s="1077"/>
      <c r="AA15" s="1077"/>
      <c r="AB15" s="1077"/>
      <c r="AC15" s="1077"/>
      <c r="AD15" s="1077"/>
      <c r="AE15" s="1078"/>
      <c r="AF15" s="1073"/>
      <c r="AG15" s="1074"/>
      <c r="AH15" s="1074"/>
      <c r="AI15" s="1074"/>
      <c r="AJ15" s="1075"/>
      <c r="AK15" s="1118"/>
      <c r="AL15" s="1119"/>
      <c r="AM15" s="1119"/>
      <c r="AN15" s="1119"/>
      <c r="AO15" s="1119"/>
      <c r="AP15" s="1119"/>
      <c r="AQ15" s="1119"/>
      <c r="AR15" s="1119"/>
      <c r="AS15" s="1119"/>
      <c r="AT15" s="1119"/>
      <c r="AU15" s="1120"/>
      <c r="AV15" s="1120"/>
      <c r="AW15" s="1120"/>
      <c r="AX15" s="1120"/>
      <c r="AY15" s="1121"/>
      <c r="AZ15" s="232"/>
      <c r="BA15" s="232"/>
      <c r="BB15" s="232"/>
      <c r="BC15" s="232"/>
      <c r="BD15" s="232"/>
      <c r="BE15" s="233"/>
      <c r="BF15" s="233"/>
      <c r="BG15" s="233"/>
      <c r="BH15" s="233"/>
      <c r="BI15" s="233"/>
      <c r="BJ15" s="233"/>
      <c r="BK15" s="233"/>
      <c r="BL15" s="233"/>
      <c r="BM15" s="233"/>
      <c r="BN15" s="233"/>
      <c r="BO15" s="233"/>
      <c r="BP15" s="233"/>
      <c r="BQ15" s="238">
        <v>9</v>
      </c>
      <c r="BR15" s="239"/>
      <c r="BS15" s="1030"/>
      <c r="BT15" s="1031"/>
      <c r="BU15" s="1031"/>
      <c r="BV15" s="1031"/>
      <c r="BW15" s="1031"/>
      <c r="BX15" s="1031"/>
      <c r="BY15" s="1031"/>
      <c r="BZ15" s="1031"/>
      <c r="CA15" s="1031"/>
      <c r="CB15" s="1031"/>
      <c r="CC15" s="1031"/>
      <c r="CD15" s="1031"/>
      <c r="CE15" s="1031"/>
      <c r="CF15" s="1031"/>
      <c r="CG15" s="1052"/>
      <c r="CH15" s="1027"/>
      <c r="CI15" s="1028"/>
      <c r="CJ15" s="1028"/>
      <c r="CK15" s="1028"/>
      <c r="CL15" s="1029"/>
      <c r="CM15" s="1027"/>
      <c r="CN15" s="1028"/>
      <c r="CO15" s="1028"/>
      <c r="CP15" s="1028"/>
      <c r="CQ15" s="1029"/>
      <c r="CR15" s="1027"/>
      <c r="CS15" s="1028"/>
      <c r="CT15" s="1028"/>
      <c r="CU15" s="1028"/>
      <c r="CV15" s="1029"/>
      <c r="CW15" s="1027"/>
      <c r="CX15" s="1028"/>
      <c r="CY15" s="1028"/>
      <c r="CZ15" s="1028"/>
      <c r="DA15" s="1029"/>
      <c r="DB15" s="1027"/>
      <c r="DC15" s="1028"/>
      <c r="DD15" s="1028"/>
      <c r="DE15" s="1028"/>
      <c r="DF15" s="1029"/>
      <c r="DG15" s="1027"/>
      <c r="DH15" s="1028"/>
      <c r="DI15" s="1028"/>
      <c r="DJ15" s="1028"/>
      <c r="DK15" s="1029"/>
      <c r="DL15" s="1027"/>
      <c r="DM15" s="1028"/>
      <c r="DN15" s="1028"/>
      <c r="DO15" s="1028"/>
      <c r="DP15" s="1029"/>
      <c r="DQ15" s="1027"/>
      <c r="DR15" s="1028"/>
      <c r="DS15" s="1028"/>
      <c r="DT15" s="1028"/>
      <c r="DU15" s="1029"/>
      <c r="DV15" s="1030"/>
      <c r="DW15" s="1031"/>
      <c r="DX15" s="1031"/>
      <c r="DY15" s="1031"/>
      <c r="DZ15" s="1032"/>
      <c r="EA15" s="234"/>
    </row>
    <row r="16" spans="1:131" s="235" customFormat="1" ht="26.25" customHeight="1" x14ac:dyDescent="0.15">
      <c r="A16" s="238">
        <v>10</v>
      </c>
      <c r="B16" s="1068"/>
      <c r="C16" s="1069"/>
      <c r="D16" s="1069"/>
      <c r="E16" s="1069"/>
      <c r="F16" s="1069"/>
      <c r="G16" s="1069"/>
      <c r="H16" s="1069"/>
      <c r="I16" s="1069"/>
      <c r="J16" s="1069"/>
      <c r="K16" s="1069"/>
      <c r="L16" s="1069"/>
      <c r="M16" s="1069"/>
      <c r="N16" s="1069"/>
      <c r="O16" s="1069"/>
      <c r="P16" s="1070"/>
      <c r="Q16" s="1076"/>
      <c r="R16" s="1077"/>
      <c r="S16" s="1077"/>
      <c r="T16" s="1077"/>
      <c r="U16" s="1077"/>
      <c r="V16" s="1077"/>
      <c r="W16" s="1077"/>
      <c r="X16" s="1077"/>
      <c r="Y16" s="1077"/>
      <c r="Z16" s="1077"/>
      <c r="AA16" s="1077"/>
      <c r="AB16" s="1077"/>
      <c r="AC16" s="1077"/>
      <c r="AD16" s="1077"/>
      <c r="AE16" s="1078"/>
      <c r="AF16" s="1073"/>
      <c r="AG16" s="1074"/>
      <c r="AH16" s="1074"/>
      <c r="AI16" s="1074"/>
      <c r="AJ16" s="1075"/>
      <c r="AK16" s="1118"/>
      <c r="AL16" s="1119"/>
      <c r="AM16" s="1119"/>
      <c r="AN16" s="1119"/>
      <c r="AO16" s="1119"/>
      <c r="AP16" s="1119"/>
      <c r="AQ16" s="1119"/>
      <c r="AR16" s="1119"/>
      <c r="AS16" s="1119"/>
      <c r="AT16" s="1119"/>
      <c r="AU16" s="1120"/>
      <c r="AV16" s="1120"/>
      <c r="AW16" s="1120"/>
      <c r="AX16" s="1120"/>
      <c r="AY16" s="1121"/>
      <c r="AZ16" s="232"/>
      <c r="BA16" s="232"/>
      <c r="BB16" s="232"/>
      <c r="BC16" s="232"/>
      <c r="BD16" s="232"/>
      <c r="BE16" s="233"/>
      <c r="BF16" s="233"/>
      <c r="BG16" s="233"/>
      <c r="BH16" s="233"/>
      <c r="BI16" s="233"/>
      <c r="BJ16" s="233"/>
      <c r="BK16" s="233"/>
      <c r="BL16" s="233"/>
      <c r="BM16" s="233"/>
      <c r="BN16" s="233"/>
      <c r="BO16" s="233"/>
      <c r="BP16" s="233"/>
      <c r="BQ16" s="238">
        <v>10</v>
      </c>
      <c r="BR16" s="239"/>
      <c r="BS16" s="1030"/>
      <c r="BT16" s="1031"/>
      <c r="BU16" s="1031"/>
      <c r="BV16" s="1031"/>
      <c r="BW16" s="1031"/>
      <c r="BX16" s="1031"/>
      <c r="BY16" s="1031"/>
      <c r="BZ16" s="1031"/>
      <c r="CA16" s="1031"/>
      <c r="CB16" s="1031"/>
      <c r="CC16" s="1031"/>
      <c r="CD16" s="1031"/>
      <c r="CE16" s="1031"/>
      <c r="CF16" s="1031"/>
      <c r="CG16" s="1052"/>
      <c r="CH16" s="1027"/>
      <c r="CI16" s="1028"/>
      <c r="CJ16" s="1028"/>
      <c r="CK16" s="1028"/>
      <c r="CL16" s="1029"/>
      <c r="CM16" s="1027"/>
      <c r="CN16" s="1028"/>
      <c r="CO16" s="1028"/>
      <c r="CP16" s="1028"/>
      <c r="CQ16" s="1029"/>
      <c r="CR16" s="1027"/>
      <c r="CS16" s="1028"/>
      <c r="CT16" s="1028"/>
      <c r="CU16" s="1028"/>
      <c r="CV16" s="1029"/>
      <c r="CW16" s="1027"/>
      <c r="CX16" s="1028"/>
      <c r="CY16" s="1028"/>
      <c r="CZ16" s="1028"/>
      <c r="DA16" s="1029"/>
      <c r="DB16" s="1027"/>
      <c r="DC16" s="1028"/>
      <c r="DD16" s="1028"/>
      <c r="DE16" s="1028"/>
      <c r="DF16" s="1029"/>
      <c r="DG16" s="1027"/>
      <c r="DH16" s="1028"/>
      <c r="DI16" s="1028"/>
      <c r="DJ16" s="1028"/>
      <c r="DK16" s="1029"/>
      <c r="DL16" s="1027"/>
      <c r="DM16" s="1028"/>
      <c r="DN16" s="1028"/>
      <c r="DO16" s="1028"/>
      <c r="DP16" s="1029"/>
      <c r="DQ16" s="1027"/>
      <c r="DR16" s="1028"/>
      <c r="DS16" s="1028"/>
      <c r="DT16" s="1028"/>
      <c r="DU16" s="1029"/>
      <c r="DV16" s="1030"/>
      <c r="DW16" s="1031"/>
      <c r="DX16" s="1031"/>
      <c r="DY16" s="1031"/>
      <c r="DZ16" s="1032"/>
      <c r="EA16" s="234"/>
    </row>
    <row r="17" spans="1:131" s="235" customFormat="1" ht="26.25" customHeight="1" x14ac:dyDescent="0.15">
      <c r="A17" s="238">
        <v>11</v>
      </c>
      <c r="B17" s="1068"/>
      <c r="C17" s="1069"/>
      <c r="D17" s="1069"/>
      <c r="E17" s="1069"/>
      <c r="F17" s="1069"/>
      <c r="G17" s="1069"/>
      <c r="H17" s="1069"/>
      <c r="I17" s="1069"/>
      <c r="J17" s="1069"/>
      <c r="K17" s="1069"/>
      <c r="L17" s="1069"/>
      <c r="M17" s="1069"/>
      <c r="N17" s="1069"/>
      <c r="O17" s="1069"/>
      <c r="P17" s="1070"/>
      <c r="Q17" s="1076"/>
      <c r="R17" s="1077"/>
      <c r="S17" s="1077"/>
      <c r="T17" s="1077"/>
      <c r="U17" s="1077"/>
      <c r="V17" s="1077"/>
      <c r="W17" s="1077"/>
      <c r="X17" s="1077"/>
      <c r="Y17" s="1077"/>
      <c r="Z17" s="1077"/>
      <c r="AA17" s="1077"/>
      <c r="AB17" s="1077"/>
      <c r="AC17" s="1077"/>
      <c r="AD17" s="1077"/>
      <c r="AE17" s="1078"/>
      <c r="AF17" s="1073"/>
      <c r="AG17" s="1074"/>
      <c r="AH17" s="1074"/>
      <c r="AI17" s="1074"/>
      <c r="AJ17" s="1075"/>
      <c r="AK17" s="1118"/>
      <c r="AL17" s="1119"/>
      <c r="AM17" s="1119"/>
      <c r="AN17" s="1119"/>
      <c r="AO17" s="1119"/>
      <c r="AP17" s="1119"/>
      <c r="AQ17" s="1119"/>
      <c r="AR17" s="1119"/>
      <c r="AS17" s="1119"/>
      <c r="AT17" s="1119"/>
      <c r="AU17" s="1120"/>
      <c r="AV17" s="1120"/>
      <c r="AW17" s="1120"/>
      <c r="AX17" s="1120"/>
      <c r="AY17" s="1121"/>
      <c r="AZ17" s="232"/>
      <c r="BA17" s="232"/>
      <c r="BB17" s="232"/>
      <c r="BC17" s="232"/>
      <c r="BD17" s="232"/>
      <c r="BE17" s="233"/>
      <c r="BF17" s="233"/>
      <c r="BG17" s="233"/>
      <c r="BH17" s="233"/>
      <c r="BI17" s="233"/>
      <c r="BJ17" s="233"/>
      <c r="BK17" s="233"/>
      <c r="BL17" s="233"/>
      <c r="BM17" s="233"/>
      <c r="BN17" s="233"/>
      <c r="BO17" s="233"/>
      <c r="BP17" s="233"/>
      <c r="BQ17" s="238">
        <v>11</v>
      </c>
      <c r="BR17" s="239"/>
      <c r="BS17" s="1030"/>
      <c r="BT17" s="1031"/>
      <c r="BU17" s="1031"/>
      <c r="BV17" s="1031"/>
      <c r="BW17" s="1031"/>
      <c r="BX17" s="1031"/>
      <c r="BY17" s="1031"/>
      <c r="BZ17" s="1031"/>
      <c r="CA17" s="1031"/>
      <c r="CB17" s="1031"/>
      <c r="CC17" s="1031"/>
      <c r="CD17" s="1031"/>
      <c r="CE17" s="1031"/>
      <c r="CF17" s="1031"/>
      <c r="CG17" s="1052"/>
      <c r="CH17" s="1027"/>
      <c r="CI17" s="1028"/>
      <c r="CJ17" s="1028"/>
      <c r="CK17" s="1028"/>
      <c r="CL17" s="1029"/>
      <c r="CM17" s="1027"/>
      <c r="CN17" s="1028"/>
      <c r="CO17" s="1028"/>
      <c r="CP17" s="1028"/>
      <c r="CQ17" s="1029"/>
      <c r="CR17" s="1027"/>
      <c r="CS17" s="1028"/>
      <c r="CT17" s="1028"/>
      <c r="CU17" s="1028"/>
      <c r="CV17" s="1029"/>
      <c r="CW17" s="1027"/>
      <c r="CX17" s="1028"/>
      <c r="CY17" s="1028"/>
      <c r="CZ17" s="1028"/>
      <c r="DA17" s="1029"/>
      <c r="DB17" s="1027"/>
      <c r="DC17" s="1028"/>
      <c r="DD17" s="1028"/>
      <c r="DE17" s="1028"/>
      <c r="DF17" s="1029"/>
      <c r="DG17" s="1027"/>
      <c r="DH17" s="1028"/>
      <c r="DI17" s="1028"/>
      <c r="DJ17" s="1028"/>
      <c r="DK17" s="1029"/>
      <c r="DL17" s="1027"/>
      <c r="DM17" s="1028"/>
      <c r="DN17" s="1028"/>
      <c r="DO17" s="1028"/>
      <c r="DP17" s="1029"/>
      <c r="DQ17" s="1027"/>
      <c r="DR17" s="1028"/>
      <c r="DS17" s="1028"/>
      <c r="DT17" s="1028"/>
      <c r="DU17" s="1029"/>
      <c r="DV17" s="1030"/>
      <c r="DW17" s="1031"/>
      <c r="DX17" s="1031"/>
      <c r="DY17" s="1031"/>
      <c r="DZ17" s="1032"/>
      <c r="EA17" s="234"/>
    </row>
    <row r="18" spans="1:131" s="235" customFormat="1" ht="26.25" customHeight="1" x14ac:dyDescent="0.15">
      <c r="A18" s="238">
        <v>12</v>
      </c>
      <c r="B18" s="1068"/>
      <c r="C18" s="1069"/>
      <c r="D18" s="1069"/>
      <c r="E18" s="1069"/>
      <c r="F18" s="1069"/>
      <c r="G18" s="1069"/>
      <c r="H18" s="1069"/>
      <c r="I18" s="1069"/>
      <c r="J18" s="1069"/>
      <c r="K18" s="1069"/>
      <c r="L18" s="1069"/>
      <c r="M18" s="1069"/>
      <c r="N18" s="1069"/>
      <c r="O18" s="1069"/>
      <c r="P18" s="1070"/>
      <c r="Q18" s="1076"/>
      <c r="R18" s="1077"/>
      <c r="S18" s="1077"/>
      <c r="T18" s="1077"/>
      <c r="U18" s="1077"/>
      <c r="V18" s="1077"/>
      <c r="W18" s="1077"/>
      <c r="X18" s="1077"/>
      <c r="Y18" s="1077"/>
      <c r="Z18" s="1077"/>
      <c r="AA18" s="1077"/>
      <c r="AB18" s="1077"/>
      <c r="AC18" s="1077"/>
      <c r="AD18" s="1077"/>
      <c r="AE18" s="1078"/>
      <c r="AF18" s="1073"/>
      <c r="AG18" s="1074"/>
      <c r="AH18" s="1074"/>
      <c r="AI18" s="1074"/>
      <c r="AJ18" s="1075"/>
      <c r="AK18" s="1118"/>
      <c r="AL18" s="1119"/>
      <c r="AM18" s="1119"/>
      <c r="AN18" s="1119"/>
      <c r="AO18" s="1119"/>
      <c r="AP18" s="1119"/>
      <c r="AQ18" s="1119"/>
      <c r="AR18" s="1119"/>
      <c r="AS18" s="1119"/>
      <c r="AT18" s="1119"/>
      <c r="AU18" s="1120"/>
      <c r="AV18" s="1120"/>
      <c r="AW18" s="1120"/>
      <c r="AX18" s="1120"/>
      <c r="AY18" s="1121"/>
      <c r="AZ18" s="232"/>
      <c r="BA18" s="232"/>
      <c r="BB18" s="232"/>
      <c r="BC18" s="232"/>
      <c r="BD18" s="232"/>
      <c r="BE18" s="233"/>
      <c r="BF18" s="233"/>
      <c r="BG18" s="233"/>
      <c r="BH18" s="233"/>
      <c r="BI18" s="233"/>
      <c r="BJ18" s="233"/>
      <c r="BK18" s="233"/>
      <c r="BL18" s="233"/>
      <c r="BM18" s="233"/>
      <c r="BN18" s="233"/>
      <c r="BO18" s="233"/>
      <c r="BP18" s="233"/>
      <c r="BQ18" s="238">
        <v>12</v>
      </c>
      <c r="BR18" s="239"/>
      <c r="BS18" s="1030"/>
      <c r="BT18" s="1031"/>
      <c r="BU18" s="1031"/>
      <c r="BV18" s="1031"/>
      <c r="BW18" s="1031"/>
      <c r="BX18" s="1031"/>
      <c r="BY18" s="1031"/>
      <c r="BZ18" s="1031"/>
      <c r="CA18" s="1031"/>
      <c r="CB18" s="1031"/>
      <c r="CC18" s="1031"/>
      <c r="CD18" s="1031"/>
      <c r="CE18" s="1031"/>
      <c r="CF18" s="1031"/>
      <c r="CG18" s="1052"/>
      <c r="CH18" s="1027"/>
      <c r="CI18" s="1028"/>
      <c r="CJ18" s="1028"/>
      <c r="CK18" s="1028"/>
      <c r="CL18" s="1029"/>
      <c r="CM18" s="1027"/>
      <c r="CN18" s="1028"/>
      <c r="CO18" s="1028"/>
      <c r="CP18" s="1028"/>
      <c r="CQ18" s="1029"/>
      <c r="CR18" s="1027"/>
      <c r="CS18" s="1028"/>
      <c r="CT18" s="1028"/>
      <c r="CU18" s="1028"/>
      <c r="CV18" s="1029"/>
      <c r="CW18" s="1027"/>
      <c r="CX18" s="1028"/>
      <c r="CY18" s="1028"/>
      <c r="CZ18" s="1028"/>
      <c r="DA18" s="1029"/>
      <c r="DB18" s="1027"/>
      <c r="DC18" s="1028"/>
      <c r="DD18" s="1028"/>
      <c r="DE18" s="1028"/>
      <c r="DF18" s="1029"/>
      <c r="DG18" s="1027"/>
      <c r="DH18" s="1028"/>
      <c r="DI18" s="1028"/>
      <c r="DJ18" s="1028"/>
      <c r="DK18" s="1029"/>
      <c r="DL18" s="1027"/>
      <c r="DM18" s="1028"/>
      <c r="DN18" s="1028"/>
      <c r="DO18" s="1028"/>
      <c r="DP18" s="1029"/>
      <c r="DQ18" s="1027"/>
      <c r="DR18" s="1028"/>
      <c r="DS18" s="1028"/>
      <c r="DT18" s="1028"/>
      <c r="DU18" s="1029"/>
      <c r="DV18" s="1030"/>
      <c r="DW18" s="1031"/>
      <c r="DX18" s="1031"/>
      <c r="DY18" s="1031"/>
      <c r="DZ18" s="1032"/>
      <c r="EA18" s="234"/>
    </row>
    <row r="19" spans="1:131" s="235" customFormat="1" ht="26.25" customHeight="1" x14ac:dyDescent="0.15">
      <c r="A19" s="238">
        <v>13</v>
      </c>
      <c r="B19" s="1068"/>
      <c r="C19" s="1069"/>
      <c r="D19" s="1069"/>
      <c r="E19" s="1069"/>
      <c r="F19" s="1069"/>
      <c r="G19" s="1069"/>
      <c r="H19" s="1069"/>
      <c r="I19" s="1069"/>
      <c r="J19" s="1069"/>
      <c r="K19" s="1069"/>
      <c r="L19" s="1069"/>
      <c r="M19" s="1069"/>
      <c r="N19" s="1069"/>
      <c r="O19" s="1069"/>
      <c r="P19" s="1070"/>
      <c r="Q19" s="1076"/>
      <c r="R19" s="1077"/>
      <c r="S19" s="1077"/>
      <c r="T19" s="1077"/>
      <c r="U19" s="1077"/>
      <c r="V19" s="1077"/>
      <c r="W19" s="1077"/>
      <c r="X19" s="1077"/>
      <c r="Y19" s="1077"/>
      <c r="Z19" s="1077"/>
      <c r="AA19" s="1077"/>
      <c r="AB19" s="1077"/>
      <c r="AC19" s="1077"/>
      <c r="AD19" s="1077"/>
      <c r="AE19" s="1078"/>
      <c r="AF19" s="1073"/>
      <c r="AG19" s="1074"/>
      <c r="AH19" s="1074"/>
      <c r="AI19" s="1074"/>
      <c r="AJ19" s="1075"/>
      <c r="AK19" s="1118"/>
      <c r="AL19" s="1119"/>
      <c r="AM19" s="1119"/>
      <c r="AN19" s="1119"/>
      <c r="AO19" s="1119"/>
      <c r="AP19" s="1119"/>
      <c r="AQ19" s="1119"/>
      <c r="AR19" s="1119"/>
      <c r="AS19" s="1119"/>
      <c r="AT19" s="1119"/>
      <c r="AU19" s="1120"/>
      <c r="AV19" s="1120"/>
      <c r="AW19" s="1120"/>
      <c r="AX19" s="1120"/>
      <c r="AY19" s="1121"/>
      <c r="AZ19" s="232"/>
      <c r="BA19" s="232"/>
      <c r="BB19" s="232"/>
      <c r="BC19" s="232"/>
      <c r="BD19" s="232"/>
      <c r="BE19" s="233"/>
      <c r="BF19" s="233"/>
      <c r="BG19" s="233"/>
      <c r="BH19" s="233"/>
      <c r="BI19" s="233"/>
      <c r="BJ19" s="233"/>
      <c r="BK19" s="233"/>
      <c r="BL19" s="233"/>
      <c r="BM19" s="233"/>
      <c r="BN19" s="233"/>
      <c r="BO19" s="233"/>
      <c r="BP19" s="233"/>
      <c r="BQ19" s="238">
        <v>13</v>
      </c>
      <c r="BR19" s="239"/>
      <c r="BS19" s="1030"/>
      <c r="BT19" s="1031"/>
      <c r="BU19" s="1031"/>
      <c r="BV19" s="1031"/>
      <c r="BW19" s="1031"/>
      <c r="BX19" s="1031"/>
      <c r="BY19" s="1031"/>
      <c r="BZ19" s="1031"/>
      <c r="CA19" s="1031"/>
      <c r="CB19" s="1031"/>
      <c r="CC19" s="1031"/>
      <c r="CD19" s="1031"/>
      <c r="CE19" s="1031"/>
      <c r="CF19" s="1031"/>
      <c r="CG19" s="1052"/>
      <c r="CH19" s="1027"/>
      <c r="CI19" s="1028"/>
      <c r="CJ19" s="1028"/>
      <c r="CK19" s="1028"/>
      <c r="CL19" s="1029"/>
      <c r="CM19" s="1027"/>
      <c r="CN19" s="1028"/>
      <c r="CO19" s="1028"/>
      <c r="CP19" s="1028"/>
      <c r="CQ19" s="1029"/>
      <c r="CR19" s="1027"/>
      <c r="CS19" s="1028"/>
      <c r="CT19" s="1028"/>
      <c r="CU19" s="1028"/>
      <c r="CV19" s="1029"/>
      <c r="CW19" s="1027"/>
      <c r="CX19" s="1028"/>
      <c r="CY19" s="1028"/>
      <c r="CZ19" s="1028"/>
      <c r="DA19" s="1029"/>
      <c r="DB19" s="1027"/>
      <c r="DC19" s="1028"/>
      <c r="DD19" s="1028"/>
      <c r="DE19" s="1028"/>
      <c r="DF19" s="1029"/>
      <c r="DG19" s="1027"/>
      <c r="DH19" s="1028"/>
      <c r="DI19" s="1028"/>
      <c r="DJ19" s="1028"/>
      <c r="DK19" s="1029"/>
      <c r="DL19" s="1027"/>
      <c r="DM19" s="1028"/>
      <c r="DN19" s="1028"/>
      <c r="DO19" s="1028"/>
      <c r="DP19" s="1029"/>
      <c r="DQ19" s="1027"/>
      <c r="DR19" s="1028"/>
      <c r="DS19" s="1028"/>
      <c r="DT19" s="1028"/>
      <c r="DU19" s="1029"/>
      <c r="DV19" s="1030"/>
      <c r="DW19" s="1031"/>
      <c r="DX19" s="1031"/>
      <c r="DY19" s="1031"/>
      <c r="DZ19" s="1032"/>
      <c r="EA19" s="234"/>
    </row>
    <row r="20" spans="1:131" s="235" customFormat="1" ht="26.25" customHeight="1" x14ac:dyDescent="0.15">
      <c r="A20" s="238">
        <v>14</v>
      </c>
      <c r="B20" s="1068"/>
      <c r="C20" s="1069"/>
      <c r="D20" s="1069"/>
      <c r="E20" s="1069"/>
      <c r="F20" s="1069"/>
      <c r="G20" s="1069"/>
      <c r="H20" s="1069"/>
      <c r="I20" s="1069"/>
      <c r="J20" s="1069"/>
      <c r="K20" s="1069"/>
      <c r="L20" s="1069"/>
      <c r="M20" s="1069"/>
      <c r="N20" s="1069"/>
      <c r="O20" s="1069"/>
      <c r="P20" s="1070"/>
      <c r="Q20" s="1076"/>
      <c r="R20" s="1077"/>
      <c r="S20" s="1077"/>
      <c r="T20" s="1077"/>
      <c r="U20" s="1077"/>
      <c r="V20" s="1077"/>
      <c r="W20" s="1077"/>
      <c r="X20" s="1077"/>
      <c r="Y20" s="1077"/>
      <c r="Z20" s="1077"/>
      <c r="AA20" s="1077"/>
      <c r="AB20" s="1077"/>
      <c r="AC20" s="1077"/>
      <c r="AD20" s="1077"/>
      <c r="AE20" s="1078"/>
      <c r="AF20" s="1073"/>
      <c r="AG20" s="1074"/>
      <c r="AH20" s="1074"/>
      <c r="AI20" s="1074"/>
      <c r="AJ20" s="1075"/>
      <c r="AK20" s="1118"/>
      <c r="AL20" s="1119"/>
      <c r="AM20" s="1119"/>
      <c r="AN20" s="1119"/>
      <c r="AO20" s="1119"/>
      <c r="AP20" s="1119"/>
      <c r="AQ20" s="1119"/>
      <c r="AR20" s="1119"/>
      <c r="AS20" s="1119"/>
      <c r="AT20" s="1119"/>
      <c r="AU20" s="1120"/>
      <c r="AV20" s="1120"/>
      <c r="AW20" s="1120"/>
      <c r="AX20" s="1120"/>
      <c r="AY20" s="1121"/>
      <c r="AZ20" s="232"/>
      <c r="BA20" s="232"/>
      <c r="BB20" s="232"/>
      <c r="BC20" s="232"/>
      <c r="BD20" s="232"/>
      <c r="BE20" s="233"/>
      <c r="BF20" s="233"/>
      <c r="BG20" s="233"/>
      <c r="BH20" s="233"/>
      <c r="BI20" s="233"/>
      <c r="BJ20" s="233"/>
      <c r="BK20" s="233"/>
      <c r="BL20" s="233"/>
      <c r="BM20" s="233"/>
      <c r="BN20" s="233"/>
      <c r="BO20" s="233"/>
      <c r="BP20" s="233"/>
      <c r="BQ20" s="238">
        <v>14</v>
      </c>
      <c r="BR20" s="239"/>
      <c r="BS20" s="1030"/>
      <c r="BT20" s="1031"/>
      <c r="BU20" s="1031"/>
      <c r="BV20" s="1031"/>
      <c r="BW20" s="1031"/>
      <c r="BX20" s="1031"/>
      <c r="BY20" s="1031"/>
      <c r="BZ20" s="1031"/>
      <c r="CA20" s="1031"/>
      <c r="CB20" s="1031"/>
      <c r="CC20" s="1031"/>
      <c r="CD20" s="1031"/>
      <c r="CE20" s="1031"/>
      <c r="CF20" s="1031"/>
      <c r="CG20" s="1052"/>
      <c r="CH20" s="1027"/>
      <c r="CI20" s="1028"/>
      <c r="CJ20" s="1028"/>
      <c r="CK20" s="1028"/>
      <c r="CL20" s="1029"/>
      <c r="CM20" s="1027"/>
      <c r="CN20" s="1028"/>
      <c r="CO20" s="1028"/>
      <c r="CP20" s="1028"/>
      <c r="CQ20" s="1029"/>
      <c r="CR20" s="1027"/>
      <c r="CS20" s="1028"/>
      <c r="CT20" s="1028"/>
      <c r="CU20" s="1028"/>
      <c r="CV20" s="1029"/>
      <c r="CW20" s="1027"/>
      <c r="CX20" s="1028"/>
      <c r="CY20" s="1028"/>
      <c r="CZ20" s="1028"/>
      <c r="DA20" s="1029"/>
      <c r="DB20" s="1027"/>
      <c r="DC20" s="1028"/>
      <c r="DD20" s="1028"/>
      <c r="DE20" s="1028"/>
      <c r="DF20" s="1029"/>
      <c r="DG20" s="1027"/>
      <c r="DH20" s="1028"/>
      <c r="DI20" s="1028"/>
      <c r="DJ20" s="1028"/>
      <c r="DK20" s="1029"/>
      <c r="DL20" s="1027"/>
      <c r="DM20" s="1028"/>
      <c r="DN20" s="1028"/>
      <c r="DO20" s="1028"/>
      <c r="DP20" s="1029"/>
      <c r="DQ20" s="1027"/>
      <c r="DR20" s="1028"/>
      <c r="DS20" s="1028"/>
      <c r="DT20" s="1028"/>
      <c r="DU20" s="1029"/>
      <c r="DV20" s="1030"/>
      <c r="DW20" s="1031"/>
      <c r="DX20" s="1031"/>
      <c r="DY20" s="1031"/>
      <c r="DZ20" s="1032"/>
      <c r="EA20" s="234"/>
    </row>
    <row r="21" spans="1:131" s="235" customFormat="1" ht="26.25" customHeight="1" thickBot="1" x14ac:dyDescent="0.2">
      <c r="A21" s="238">
        <v>15</v>
      </c>
      <c r="B21" s="1068"/>
      <c r="C21" s="1069"/>
      <c r="D21" s="1069"/>
      <c r="E21" s="1069"/>
      <c r="F21" s="1069"/>
      <c r="G21" s="1069"/>
      <c r="H21" s="1069"/>
      <c r="I21" s="1069"/>
      <c r="J21" s="1069"/>
      <c r="K21" s="1069"/>
      <c r="L21" s="1069"/>
      <c r="M21" s="1069"/>
      <c r="N21" s="1069"/>
      <c r="O21" s="1069"/>
      <c r="P21" s="1070"/>
      <c r="Q21" s="1076"/>
      <c r="R21" s="1077"/>
      <c r="S21" s="1077"/>
      <c r="T21" s="1077"/>
      <c r="U21" s="1077"/>
      <c r="V21" s="1077"/>
      <c r="W21" s="1077"/>
      <c r="X21" s="1077"/>
      <c r="Y21" s="1077"/>
      <c r="Z21" s="1077"/>
      <c r="AA21" s="1077"/>
      <c r="AB21" s="1077"/>
      <c r="AC21" s="1077"/>
      <c r="AD21" s="1077"/>
      <c r="AE21" s="1078"/>
      <c r="AF21" s="1073"/>
      <c r="AG21" s="1074"/>
      <c r="AH21" s="1074"/>
      <c r="AI21" s="1074"/>
      <c r="AJ21" s="1075"/>
      <c r="AK21" s="1118"/>
      <c r="AL21" s="1119"/>
      <c r="AM21" s="1119"/>
      <c r="AN21" s="1119"/>
      <c r="AO21" s="1119"/>
      <c r="AP21" s="1119"/>
      <c r="AQ21" s="1119"/>
      <c r="AR21" s="1119"/>
      <c r="AS21" s="1119"/>
      <c r="AT21" s="1119"/>
      <c r="AU21" s="1120"/>
      <c r="AV21" s="1120"/>
      <c r="AW21" s="1120"/>
      <c r="AX21" s="1120"/>
      <c r="AY21" s="1121"/>
      <c r="AZ21" s="232"/>
      <c r="BA21" s="232"/>
      <c r="BB21" s="232"/>
      <c r="BC21" s="232"/>
      <c r="BD21" s="232"/>
      <c r="BE21" s="233"/>
      <c r="BF21" s="233"/>
      <c r="BG21" s="233"/>
      <c r="BH21" s="233"/>
      <c r="BI21" s="233"/>
      <c r="BJ21" s="233"/>
      <c r="BK21" s="233"/>
      <c r="BL21" s="233"/>
      <c r="BM21" s="233"/>
      <c r="BN21" s="233"/>
      <c r="BO21" s="233"/>
      <c r="BP21" s="233"/>
      <c r="BQ21" s="238">
        <v>15</v>
      </c>
      <c r="BR21" s="239"/>
      <c r="BS21" s="1030"/>
      <c r="BT21" s="1031"/>
      <c r="BU21" s="1031"/>
      <c r="BV21" s="1031"/>
      <c r="BW21" s="1031"/>
      <c r="BX21" s="1031"/>
      <c r="BY21" s="1031"/>
      <c r="BZ21" s="1031"/>
      <c r="CA21" s="1031"/>
      <c r="CB21" s="1031"/>
      <c r="CC21" s="1031"/>
      <c r="CD21" s="1031"/>
      <c r="CE21" s="1031"/>
      <c r="CF21" s="1031"/>
      <c r="CG21" s="1052"/>
      <c r="CH21" s="1027"/>
      <c r="CI21" s="1028"/>
      <c r="CJ21" s="1028"/>
      <c r="CK21" s="1028"/>
      <c r="CL21" s="1029"/>
      <c r="CM21" s="1027"/>
      <c r="CN21" s="1028"/>
      <c r="CO21" s="1028"/>
      <c r="CP21" s="1028"/>
      <c r="CQ21" s="1029"/>
      <c r="CR21" s="1027"/>
      <c r="CS21" s="1028"/>
      <c r="CT21" s="1028"/>
      <c r="CU21" s="1028"/>
      <c r="CV21" s="1029"/>
      <c r="CW21" s="1027"/>
      <c r="CX21" s="1028"/>
      <c r="CY21" s="1028"/>
      <c r="CZ21" s="1028"/>
      <c r="DA21" s="1029"/>
      <c r="DB21" s="1027"/>
      <c r="DC21" s="1028"/>
      <c r="DD21" s="1028"/>
      <c r="DE21" s="1028"/>
      <c r="DF21" s="1029"/>
      <c r="DG21" s="1027"/>
      <c r="DH21" s="1028"/>
      <c r="DI21" s="1028"/>
      <c r="DJ21" s="1028"/>
      <c r="DK21" s="1029"/>
      <c r="DL21" s="1027"/>
      <c r="DM21" s="1028"/>
      <c r="DN21" s="1028"/>
      <c r="DO21" s="1028"/>
      <c r="DP21" s="1029"/>
      <c r="DQ21" s="1027"/>
      <c r="DR21" s="1028"/>
      <c r="DS21" s="1028"/>
      <c r="DT21" s="1028"/>
      <c r="DU21" s="1029"/>
      <c r="DV21" s="1030"/>
      <c r="DW21" s="1031"/>
      <c r="DX21" s="1031"/>
      <c r="DY21" s="1031"/>
      <c r="DZ21" s="1032"/>
      <c r="EA21" s="234"/>
    </row>
    <row r="22" spans="1:131" s="235" customFormat="1" ht="26.25" customHeight="1" x14ac:dyDescent="0.15">
      <c r="A22" s="238">
        <v>16</v>
      </c>
      <c r="B22" s="1068"/>
      <c r="C22" s="1069"/>
      <c r="D22" s="1069"/>
      <c r="E22" s="1069"/>
      <c r="F22" s="1069"/>
      <c r="G22" s="1069"/>
      <c r="H22" s="1069"/>
      <c r="I22" s="1069"/>
      <c r="J22" s="1069"/>
      <c r="K22" s="1069"/>
      <c r="L22" s="1069"/>
      <c r="M22" s="1069"/>
      <c r="N22" s="1069"/>
      <c r="O22" s="1069"/>
      <c r="P22" s="1070"/>
      <c r="Q22" s="1111"/>
      <c r="R22" s="1112"/>
      <c r="S22" s="1112"/>
      <c r="T22" s="1112"/>
      <c r="U22" s="1112"/>
      <c r="V22" s="1112"/>
      <c r="W22" s="1112"/>
      <c r="X22" s="1112"/>
      <c r="Y22" s="1112"/>
      <c r="Z22" s="1112"/>
      <c r="AA22" s="1112"/>
      <c r="AB22" s="1112"/>
      <c r="AC22" s="1112"/>
      <c r="AD22" s="1112"/>
      <c r="AE22" s="1113"/>
      <c r="AF22" s="1073"/>
      <c r="AG22" s="1074"/>
      <c r="AH22" s="1074"/>
      <c r="AI22" s="1074"/>
      <c r="AJ22" s="1075"/>
      <c r="AK22" s="1114"/>
      <c r="AL22" s="1115"/>
      <c r="AM22" s="1115"/>
      <c r="AN22" s="1115"/>
      <c r="AO22" s="1115"/>
      <c r="AP22" s="1115"/>
      <c r="AQ22" s="1115"/>
      <c r="AR22" s="1115"/>
      <c r="AS22" s="1115"/>
      <c r="AT22" s="1115"/>
      <c r="AU22" s="1116"/>
      <c r="AV22" s="1116"/>
      <c r="AW22" s="1116"/>
      <c r="AX22" s="1116"/>
      <c r="AY22" s="1117"/>
      <c r="AZ22" s="1066" t="s">
        <v>391</v>
      </c>
      <c r="BA22" s="1066"/>
      <c r="BB22" s="1066"/>
      <c r="BC22" s="1066"/>
      <c r="BD22" s="1067"/>
      <c r="BE22" s="233"/>
      <c r="BF22" s="233"/>
      <c r="BG22" s="233"/>
      <c r="BH22" s="233"/>
      <c r="BI22" s="233"/>
      <c r="BJ22" s="233"/>
      <c r="BK22" s="233"/>
      <c r="BL22" s="233"/>
      <c r="BM22" s="233"/>
      <c r="BN22" s="233"/>
      <c r="BO22" s="233"/>
      <c r="BP22" s="233"/>
      <c r="BQ22" s="238">
        <v>16</v>
      </c>
      <c r="BR22" s="239"/>
      <c r="BS22" s="1030"/>
      <c r="BT22" s="1031"/>
      <c r="BU22" s="1031"/>
      <c r="BV22" s="1031"/>
      <c r="BW22" s="1031"/>
      <c r="BX22" s="1031"/>
      <c r="BY22" s="1031"/>
      <c r="BZ22" s="1031"/>
      <c r="CA22" s="1031"/>
      <c r="CB22" s="1031"/>
      <c r="CC22" s="1031"/>
      <c r="CD22" s="1031"/>
      <c r="CE22" s="1031"/>
      <c r="CF22" s="1031"/>
      <c r="CG22" s="1052"/>
      <c r="CH22" s="1027"/>
      <c r="CI22" s="1028"/>
      <c r="CJ22" s="1028"/>
      <c r="CK22" s="1028"/>
      <c r="CL22" s="1029"/>
      <c r="CM22" s="1027"/>
      <c r="CN22" s="1028"/>
      <c r="CO22" s="1028"/>
      <c r="CP22" s="1028"/>
      <c r="CQ22" s="1029"/>
      <c r="CR22" s="1027"/>
      <c r="CS22" s="1028"/>
      <c r="CT22" s="1028"/>
      <c r="CU22" s="1028"/>
      <c r="CV22" s="1029"/>
      <c r="CW22" s="1027"/>
      <c r="CX22" s="1028"/>
      <c r="CY22" s="1028"/>
      <c r="CZ22" s="1028"/>
      <c r="DA22" s="1029"/>
      <c r="DB22" s="1027"/>
      <c r="DC22" s="1028"/>
      <c r="DD22" s="1028"/>
      <c r="DE22" s="1028"/>
      <c r="DF22" s="1029"/>
      <c r="DG22" s="1027"/>
      <c r="DH22" s="1028"/>
      <c r="DI22" s="1028"/>
      <c r="DJ22" s="1028"/>
      <c r="DK22" s="1029"/>
      <c r="DL22" s="1027"/>
      <c r="DM22" s="1028"/>
      <c r="DN22" s="1028"/>
      <c r="DO22" s="1028"/>
      <c r="DP22" s="1029"/>
      <c r="DQ22" s="1027"/>
      <c r="DR22" s="1028"/>
      <c r="DS22" s="1028"/>
      <c r="DT22" s="1028"/>
      <c r="DU22" s="1029"/>
      <c r="DV22" s="1030"/>
      <c r="DW22" s="1031"/>
      <c r="DX22" s="1031"/>
      <c r="DY22" s="1031"/>
      <c r="DZ22" s="1032"/>
      <c r="EA22" s="234"/>
    </row>
    <row r="23" spans="1:131" s="235" customFormat="1" ht="26.25" customHeight="1" thickBot="1" x14ac:dyDescent="0.2">
      <c r="A23" s="240" t="s">
        <v>392</v>
      </c>
      <c r="B23" s="973" t="s">
        <v>393</v>
      </c>
      <c r="C23" s="974"/>
      <c r="D23" s="974"/>
      <c r="E23" s="974"/>
      <c r="F23" s="974"/>
      <c r="G23" s="974"/>
      <c r="H23" s="974"/>
      <c r="I23" s="974"/>
      <c r="J23" s="974"/>
      <c r="K23" s="974"/>
      <c r="L23" s="974"/>
      <c r="M23" s="974"/>
      <c r="N23" s="974"/>
      <c r="O23" s="974"/>
      <c r="P23" s="984"/>
      <c r="Q23" s="1105">
        <v>11321</v>
      </c>
      <c r="R23" s="1099"/>
      <c r="S23" s="1099"/>
      <c r="T23" s="1099"/>
      <c r="U23" s="1099"/>
      <c r="V23" s="1099">
        <v>11601</v>
      </c>
      <c r="W23" s="1099"/>
      <c r="X23" s="1099"/>
      <c r="Y23" s="1099"/>
      <c r="Z23" s="1099"/>
      <c r="AA23" s="1099">
        <v>260</v>
      </c>
      <c r="AB23" s="1099"/>
      <c r="AC23" s="1099"/>
      <c r="AD23" s="1099"/>
      <c r="AE23" s="1106"/>
      <c r="AF23" s="1107">
        <v>220</v>
      </c>
      <c r="AG23" s="1099"/>
      <c r="AH23" s="1099"/>
      <c r="AI23" s="1099"/>
      <c r="AJ23" s="1108"/>
      <c r="AK23" s="1109"/>
      <c r="AL23" s="1110"/>
      <c r="AM23" s="1110"/>
      <c r="AN23" s="1110"/>
      <c r="AO23" s="1110"/>
      <c r="AP23" s="1099">
        <v>23146</v>
      </c>
      <c r="AQ23" s="1099"/>
      <c r="AR23" s="1099"/>
      <c r="AS23" s="1099"/>
      <c r="AT23" s="1099"/>
      <c r="AU23" s="1100"/>
      <c r="AV23" s="1100"/>
      <c r="AW23" s="1100"/>
      <c r="AX23" s="1100"/>
      <c r="AY23" s="1101"/>
      <c r="AZ23" s="1102" t="s">
        <v>130</v>
      </c>
      <c r="BA23" s="1103"/>
      <c r="BB23" s="1103"/>
      <c r="BC23" s="1103"/>
      <c r="BD23" s="1104"/>
      <c r="BE23" s="233"/>
      <c r="BF23" s="233"/>
      <c r="BG23" s="233"/>
      <c r="BH23" s="233"/>
      <c r="BI23" s="233"/>
      <c r="BJ23" s="233"/>
      <c r="BK23" s="233"/>
      <c r="BL23" s="233"/>
      <c r="BM23" s="233"/>
      <c r="BN23" s="233"/>
      <c r="BO23" s="233"/>
      <c r="BP23" s="233"/>
      <c r="BQ23" s="238">
        <v>17</v>
      </c>
      <c r="BR23" s="239"/>
      <c r="BS23" s="1030"/>
      <c r="BT23" s="1031"/>
      <c r="BU23" s="1031"/>
      <c r="BV23" s="1031"/>
      <c r="BW23" s="1031"/>
      <c r="BX23" s="1031"/>
      <c r="BY23" s="1031"/>
      <c r="BZ23" s="1031"/>
      <c r="CA23" s="1031"/>
      <c r="CB23" s="1031"/>
      <c r="CC23" s="1031"/>
      <c r="CD23" s="1031"/>
      <c r="CE23" s="1031"/>
      <c r="CF23" s="1031"/>
      <c r="CG23" s="1052"/>
      <c r="CH23" s="1027"/>
      <c r="CI23" s="1028"/>
      <c r="CJ23" s="1028"/>
      <c r="CK23" s="1028"/>
      <c r="CL23" s="1029"/>
      <c r="CM23" s="1027"/>
      <c r="CN23" s="1028"/>
      <c r="CO23" s="1028"/>
      <c r="CP23" s="1028"/>
      <c r="CQ23" s="1029"/>
      <c r="CR23" s="1027"/>
      <c r="CS23" s="1028"/>
      <c r="CT23" s="1028"/>
      <c r="CU23" s="1028"/>
      <c r="CV23" s="1029"/>
      <c r="CW23" s="1027"/>
      <c r="CX23" s="1028"/>
      <c r="CY23" s="1028"/>
      <c r="CZ23" s="1028"/>
      <c r="DA23" s="1029"/>
      <c r="DB23" s="1027"/>
      <c r="DC23" s="1028"/>
      <c r="DD23" s="1028"/>
      <c r="DE23" s="1028"/>
      <c r="DF23" s="1029"/>
      <c r="DG23" s="1027"/>
      <c r="DH23" s="1028"/>
      <c r="DI23" s="1028"/>
      <c r="DJ23" s="1028"/>
      <c r="DK23" s="1029"/>
      <c r="DL23" s="1027"/>
      <c r="DM23" s="1028"/>
      <c r="DN23" s="1028"/>
      <c r="DO23" s="1028"/>
      <c r="DP23" s="1029"/>
      <c r="DQ23" s="1027"/>
      <c r="DR23" s="1028"/>
      <c r="DS23" s="1028"/>
      <c r="DT23" s="1028"/>
      <c r="DU23" s="1029"/>
      <c r="DV23" s="1030"/>
      <c r="DW23" s="1031"/>
      <c r="DX23" s="1031"/>
      <c r="DY23" s="1031"/>
      <c r="DZ23" s="1032"/>
      <c r="EA23" s="234"/>
    </row>
    <row r="24" spans="1:131" s="235" customFormat="1" ht="26.25" customHeight="1" x14ac:dyDescent="0.15">
      <c r="A24" s="1098" t="s">
        <v>394</v>
      </c>
      <c r="B24" s="1098"/>
      <c r="C24" s="1098"/>
      <c r="D24" s="1098"/>
      <c r="E24" s="1098"/>
      <c r="F24" s="1098"/>
      <c r="G24" s="1098"/>
      <c r="H24" s="1098"/>
      <c r="I24" s="1098"/>
      <c r="J24" s="1098"/>
      <c r="K24" s="1098"/>
      <c r="L24" s="1098"/>
      <c r="M24" s="1098"/>
      <c r="N24" s="1098"/>
      <c r="O24" s="1098"/>
      <c r="P24" s="1098"/>
      <c r="Q24" s="1098"/>
      <c r="R24" s="1098"/>
      <c r="S24" s="1098"/>
      <c r="T24" s="1098"/>
      <c r="U24" s="1098"/>
      <c r="V24" s="1098"/>
      <c r="W24" s="1098"/>
      <c r="X24" s="1098"/>
      <c r="Y24" s="1098"/>
      <c r="Z24" s="1098"/>
      <c r="AA24" s="1098"/>
      <c r="AB24" s="1098"/>
      <c r="AC24" s="1098"/>
      <c r="AD24" s="1098"/>
      <c r="AE24" s="1098"/>
      <c r="AF24" s="1098"/>
      <c r="AG24" s="1098"/>
      <c r="AH24" s="1098"/>
      <c r="AI24" s="1098"/>
      <c r="AJ24" s="1098"/>
      <c r="AK24" s="1098"/>
      <c r="AL24" s="1098"/>
      <c r="AM24" s="1098"/>
      <c r="AN24" s="1098"/>
      <c r="AO24" s="1098"/>
      <c r="AP24" s="1098"/>
      <c r="AQ24" s="1098"/>
      <c r="AR24" s="1098"/>
      <c r="AS24" s="1098"/>
      <c r="AT24" s="1098"/>
      <c r="AU24" s="1098"/>
      <c r="AV24" s="1098"/>
      <c r="AW24" s="1098"/>
      <c r="AX24" s="1098"/>
      <c r="AY24" s="1098"/>
      <c r="AZ24" s="232"/>
      <c r="BA24" s="232"/>
      <c r="BB24" s="232"/>
      <c r="BC24" s="232"/>
      <c r="BD24" s="232"/>
      <c r="BE24" s="233"/>
      <c r="BF24" s="233"/>
      <c r="BG24" s="233"/>
      <c r="BH24" s="233"/>
      <c r="BI24" s="233"/>
      <c r="BJ24" s="233"/>
      <c r="BK24" s="233"/>
      <c r="BL24" s="233"/>
      <c r="BM24" s="233"/>
      <c r="BN24" s="233"/>
      <c r="BO24" s="233"/>
      <c r="BP24" s="233"/>
      <c r="BQ24" s="238">
        <v>18</v>
      </c>
      <c r="BR24" s="239"/>
      <c r="BS24" s="1030"/>
      <c r="BT24" s="1031"/>
      <c r="BU24" s="1031"/>
      <c r="BV24" s="1031"/>
      <c r="BW24" s="1031"/>
      <c r="BX24" s="1031"/>
      <c r="BY24" s="1031"/>
      <c r="BZ24" s="1031"/>
      <c r="CA24" s="1031"/>
      <c r="CB24" s="1031"/>
      <c r="CC24" s="1031"/>
      <c r="CD24" s="1031"/>
      <c r="CE24" s="1031"/>
      <c r="CF24" s="1031"/>
      <c r="CG24" s="1052"/>
      <c r="CH24" s="1027"/>
      <c r="CI24" s="1028"/>
      <c r="CJ24" s="1028"/>
      <c r="CK24" s="1028"/>
      <c r="CL24" s="1029"/>
      <c r="CM24" s="1027"/>
      <c r="CN24" s="1028"/>
      <c r="CO24" s="1028"/>
      <c r="CP24" s="1028"/>
      <c r="CQ24" s="1029"/>
      <c r="CR24" s="1027"/>
      <c r="CS24" s="1028"/>
      <c r="CT24" s="1028"/>
      <c r="CU24" s="1028"/>
      <c r="CV24" s="1029"/>
      <c r="CW24" s="1027"/>
      <c r="CX24" s="1028"/>
      <c r="CY24" s="1028"/>
      <c r="CZ24" s="1028"/>
      <c r="DA24" s="1029"/>
      <c r="DB24" s="1027"/>
      <c r="DC24" s="1028"/>
      <c r="DD24" s="1028"/>
      <c r="DE24" s="1028"/>
      <c r="DF24" s="1029"/>
      <c r="DG24" s="1027"/>
      <c r="DH24" s="1028"/>
      <c r="DI24" s="1028"/>
      <c r="DJ24" s="1028"/>
      <c r="DK24" s="1029"/>
      <c r="DL24" s="1027"/>
      <c r="DM24" s="1028"/>
      <c r="DN24" s="1028"/>
      <c r="DO24" s="1028"/>
      <c r="DP24" s="1029"/>
      <c r="DQ24" s="1027"/>
      <c r="DR24" s="1028"/>
      <c r="DS24" s="1028"/>
      <c r="DT24" s="1028"/>
      <c r="DU24" s="1029"/>
      <c r="DV24" s="1030"/>
      <c r="DW24" s="1031"/>
      <c r="DX24" s="1031"/>
      <c r="DY24" s="1031"/>
      <c r="DZ24" s="1032"/>
      <c r="EA24" s="234"/>
    </row>
    <row r="25" spans="1:131" ht="26.25" customHeight="1" thickBot="1" x14ac:dyDescent="0.2">
      <c r="A25" s="1097" t="s">
        <v>395</v>
      </c>
      <c r="B25" s="1097"/>
      <c r="C25" s="1097"/>
      <c r="D25" s="1097"/>
      <c r="E25" s="1097"/>
      <c r="F25" s="1097"/>
      <c r="G25" s="1097"/>
      <c r="H25" s="1097"/>
      <c r="I25" s="1097"/>
      <c r="J25" s="1097"/>
      <c r="K25" s="1097"/>
      <c r="L25" s="1097"/>
      <c r="M25" s="1097"/>
      <c r="N25" s="1097"/>
      <c r="O25" s="1097"/>
      <c r="P25" s="1097"/>
      <c r="Q25" s="1097"/>
      <c r="R25" s="1097"/>
      <c r="S25" s="1097"/>
      <c r="T25" s="1097"/>
      <c r="U25" s="1097"/>
      <c r="V25" s="1097"/>
      <c r="W25" s="1097"/>
      <c r="X25" s="1097"/>
      <c r="Y25" s="1097"/>
      <c r="Z25" s="1097"/>
      <c r="AA25" s="1097"/>
      <c r="AB25" s="1097"/>
      <c r="AC25" s="1097"/>
      <c r="AD25" s="1097"/>
      <c r="AE25" s="1097"/>
      <c r="AF25" s="1097"/>
      <c r="AG25" s="1097"/>
      <c r="AH25" s="1097"/>
      <c r="AI25" s="1097"/>
      <c r="AJ25" s="1097"/>
      <c r="AK25" s="1097"/>
      <c r="AL25" s="1097"/>
      <c r="AM25" s="1097"/>
      <c r="AN25" s="1097"/>
      <c r="AO25" s="1097"/>
      <c r="AP25" s="1097"/>
      <c r="AQ25" s="1097"/>
      <c r="AR25" s="1097"/>
      <c r="AS25" s="1097"/>
      <c r="AT25" s="1097"/>
      <c r="AU25" s="1097"/>
      <c r="AV25" s="1097"/>
      <c r="AW25" s="1097"/>
      <c r="AX25" s="1097"/>
      <c r="AY25" s="1097"/>
      <c r="AZ25" s="1097"/>
      <c r="BA25" s="1097"/>
      <c r="BB25" s="1097"/>
      <c r="BC25" s="1097"/>
      <c r="BD25" s="1097"/>
      <c r="BE25" s="1097"/>
      <c r="BF25" s="1097"/>
      <c r="BG25" s="1097"/>
      <c r="BH25" s="1097"/>
      <c r="BI25" s="1097"/>
      <c r="BJ25" s="232"/>
      <c r="BK25" s="232"/>
      <c r="BL25" s="232"/>
      <c r="BM25" s="232"/>
      <c r="BN25" s="232"/>
      <c r="BO25" s="241"/>
      <c r="BP25" s="241"/>
      <c r="BQ25" s="238">
        <v>19</v>
      </c>
      <c r="BR25" s="239"/>
      <c r="BS25" s="1030"/>
      <c r="BT25" s="1031"/>
      <c r="BU25" s="1031"/>
      <c r="BV25" s="1031"/>
      <c r="BW25" s="1031"/>
      <c r="BX25" s="1031"/>
      <c r="BY25" s="1031"/>
      <c r="BZ25" s="1031"/>
      <c r="CA25" s="1031"/>
      <c r="CB25" s="1031"/>
      <c r="CC25" s="1031"/>
      <c r="CD25" s="1031"/>
      <c r="CE25" s="1031"/>
      <c r="CF25" s="1031"/>
      <c r="CG25" s="1052"/>
      <c r="CH25" s="1027"/>
      <c r="CI25" s="1028"/>
      <c r="CJ25" s="1028"/>
      <c r="CK25" s="1028"/>
      <c r="CL25" s="1029"/>
      <c r="CM25" s="1027"/>
      <c r="CN25" s="1028"/>
      <c r="CO25" s="1028"/>
      <c r="CP25" s="1028"/>
      <c r="CQ25" s="1029"/>
      <c r="CR25" s="1027"/>
      <c r="CS25" s="1028"/>
      <c r="CT25" s="1028"/>
      <c r="CU25" s="1028"/>
      <c r="CV25" s="1029"/>
      <c r="CW25" s="1027"/>
      <c r="CX25" s="1028"/>
      <c r="CY25" s="1028"/>
      <c r="CZ25" s="1028"/>
      <c r="DA25" s="1029"/>
      <c r="DB25" s="1027"/>
      <c r="DC25" s="1028"/>
      <c r="DD25" s="1028"/>
      <c r="DE25" s="1028"/>
      <c r="DF25" s="1029"/>
      <c r="DG25" s="1027"/>
      <c r="DH25" s="1028"/>
      <c r="DI25" s="1028"/>
      <c r="DJ25" s="1028"/>
      <c r="DK25" s="1029"/>
      <c r="DL25" s="1027"/>
      <c r="DM25" s="1028"/>
      <c r="DN25" s="1028"/>
      <c r="DO25" s="1028"/>
      <c r="DP25" s="1029"/>
      <c r="DQ25" s="1027"/>
      <c r="DR25" s="1028"/>
      <c r="DS25" s="1028"/>
      <c r="DT25" s="1028"/>
      <c r="DU25" s="1029"/>
      <c r="DV25" s="1030"/>
      <c r="DW25" s="1031"/>
      <c r="DX25" s="1031"/>
      <c r="DY25" s="1031"/>
      <c r="DZ25" s="1032"/>
      <c r="EA25" s="230"/>
    </row>
    <row r="26" spans="1:131" ht="26.25" customHeight="1" x14ac:dyDescent="0.15">
      <c r="A26" s="1033" t="s">
        <v>372</v>
      </c>
      <c r="B26" s="1034"/>
      <c r="C26" s="1034"/>
      <c r="D26" s="1034"/>
      <c r="E26" s="1034"/>
      <c r="F26" s="1034"/>
      <c r="G26" s="1034"/>
      <c r="H26" s="1034"/>
      <c r="I26" s="1034"/>
      <c r="J26" s="1034"/>
      <c r="K26" s="1034"/>
      <c r="L26" s="1034"/>
      <c r="M26" s="1034"/>
      <c r="N26" s="1034"/>
      <c r="O26" s="1034"/>
      <c r="P26" s="1035"/>
      <c r="Q26" s="1039" t="s">
        <v>396</v>
      </c>
      <c r="R26" s="1040"/>
      <c r="S26" s="1040"/>
      <c r="T26" s="1040"/>
      <c r="U26" s="1041"/>
      <c r="V26" s="1039" t="s">
        <v>397</v>
      </c>
      <c r="W26" s="1040"/>
      <c r="X26" s="1040"/>
      <c r="Y26" s="1040"/>
      <c r="Z26" s="1041"/>
      <c r="AA26" s="1039" t="s">
        <v>398</v>
      </c>
      <c r="AB26" s="1040"/>
      <c r="AC26" s="1040"/>
      <c r="AD26" s="1040"/>
      <c r="AE26" s="1040"/>
      <c r="AF26" s="1093" t="s">
        <v>399</v>
      </c>
      <c r="AG26" s="1046"/>
      <c r="AH26" s="1046"/>
      <c r="AI26" s="1046"/>
      <c r="AJ26" s="1094"/>
      <c r="AK26" s="1040" t="s">
        <v>400</v>
      </c>
      <c r="AL26" s="1040"/>
      <c r="AM26" s="1040"/>
      <c r="AN26" s="1040"/>
      <c r="AO26" s="1041"/>
      <c r="AP26" s="1039" t="s">
        <v>401</v>
      </c>
      <c r="AQ26" s="1040"/>
      <c r="AR26" s="1040"/>
      <c r="AS26" s="1040"/>
      <c r="AT26" s="1041"/>
      <c r="AU26" s="1039" t="s">
        <v>402</v>
      </c>
      <c r="AV26" s="1040"/>
      <c r="AW26" s="1040"/>
      <c r="AX26" s="1040"/>
      <c r="AY26" s="1041"/>
      <c r="AZ26" s="1039" t="s">
        <v>403</v>
      </c>
      <c r="BA26" s="1040"/>
      <c r="BB26" s="1040"/>
      <c r="BC26" s="1040"/>
      <c r="BD26" s="1041"/>
      <c r="BE26" s="1039" t="s">
        <v>379</v>
      </c>
      <c r="BF26" s="1040"/>
      <c r="BG26" s="1040"/>
      <c r="BH26" s="1040"/>
      <c r="BI26" s="1053"/>
      <c r="BJ26" s="232"/>
      <c r="BK26" s="232"/>
      <c r="BL26" s="232"/>
      <c r="BM26" s="232"/>
      <c r="BN26" s="232"/>
      <c r="BO26" s="241"/>
      <c r="BP26" s="241"/>
      <c r="BQ26" s="238">
        <v>20</v>
      </c>
      <c r="BR26" s="239"/>
      <c r="BS26" s="1030"/>
      <c r="BT26" s="1031"/>
      <c r="BU26" s="1031"/>
      <c r="BV26" s="1031"/>
      <c r="BW26" s="1031"/>
      <c r="BX26" s="1031"/>
      <c r="BY26" s="1031"/>
      <c r="BZ26" s="1031"/>
      <c r="CA26" s="1031"/>
      <c r="CB26" s="1031"/>
      <c r="CC26" s="1031"/>
      <c r="CD26" s="1031"/>
      <c r="CE26" s="1031"/>
      <c r="CF26" s="1031"/>
      <c r="CG26" s="1052"/>
      <c r="CH26" s="1027"/>
      <c r="CI26" s="1028"/>
      <c r="CJ26" s="1028"/>
      <c r="CK26" s="1028"/>
      <c r="CL26" s="1029"/>
      <c r="CM26" s="1027"/>
      <c r="CN26" s="1028"/>
      <c r="CO26" s="1028"/>
      <c r="CP26" s="1028"/>
      <c r="CQ26" s="1029"/>
      <c r="CR26" s="1027"/>
      <c r="CS26" s="1028"/>
      <c r="CT26" s="1028"/>
      <c r="CU26" s="1028"/>
      <c r="CV26" s="1029"/>
      <c r="CW26" s="1027"/>
      <c r="CX26" s="1028"/>
      <c r="CY26" s="1028"/>
      <c r="CZ26" s="1028"/>
      <c r="DA26" s="1029"/>
      <c r="DB26" s="1027"/>
      <c r="DC26" s="1028"/>
      <c r="DD26" s="1028"/>
      <c r="DE26" s="1028"/>
      <c r="DF26" s="1029"/>
      <c r="DG26" s="1027"/>
      <c r="DH26" s="1028"/>
      <c r="DI26" s="1028"/>
      <c r="DJ26" s="1028"/>
      <c r="DK26" s="1029"/>
      <c r="DL26" s="1027"/>
      <c r="DM26" s="1028"/>
      <c r="DN26" s="1028"/>
      <c r="DO26" s="1028"/>
      <c r="DP26" s="1029"/>
      <c r="DQ26" s="1027"/>
      <c r="DR26" s="1028"/>
      <c r="DS26" s="1028"/>
      <c r="DT26" s="1028"/>
      <c r="DU26" s="1029"/>
      <c r="DV26" s="1030"/>
      <c r="DW26" s="1031"/>
      <c r="DX26" s="1031"/>
      <c r="DY26" s="1031"/>
      <c r="DZ26" s="1032"/>
      <c r="EA26" s="230"/>
    </row>
    <row r="27" spans="1:131" ht="26.25" customHeight="1" thickBot="1" x14ac:dyDescent="0.2">
      <c r="A27" s="1036"/>
      <c r="B27" s="1037"/>
      <c r="C27" s="1037"/>
      <c r="D27" s="1037"/>
      <c r="E27" s="1037"/>
      <c r="F27" s="1037"/>
      <c r="G27" s="1037"/>
      <c r="H27" s="1037"/>
      <c r="I27" s="1037"/>
      <c r="J27" s="1037"/>
      <c r="K27" s="1037"/>
      <c r="L27" s="1037"/>
      <c r="M27" s="1037"/>
      <c r="N27" s="1037"/>
      <c r="O27" s="1037"/>
      <c r="P27" s="1038"/>
      <c r="Q27" s="1042"/>
      <c r="R27" s="1043"/>
      <c r="S27" s="1043"/>
      <c r="T27" s="1043"/>
      <c r="U27" s="1044"/>
      <c r="V27" s="1042"/>
      <c r="W27" s="1043"/>
      <c r="X27" s="1043"/>
      <c r="Y27" s="1043"/>
      <c r="Z27" s="1044"/>
      <c r="AA27" s="1042"/>
      <c r="AB27" s="1043"/>
      <c r="AC27" s="1043"/>
      <c r="AD27" s="1043"/>
      <c r="AE27" s="1043"/>
      <c r="AF27" s="1095"/>
      <c r="AG27" s="1049"/>
      <c r="AH27" s="1049"/>
      <c r="AI27" s="1049"/>
      <c r="AJ27" s="1096"/>
      <c r="AK27" s="1043"/>
      <c r="AL27" s="1043"/>
      <c r="AM27" s="1043"/>
      <c r="AN27" s="1043"/>
      <c r="AO27" s="1044"/>
      <c r="AP27" s="1042"/>
      <c r="AQ27" s="1043"/>
      <c r="AR27" s="1043"/>
      <c r="AS27" s="1043"/>
      <c r="AT27" s="1044"/>
      <c r="AU27" s="1042"/>
      <c r="AV27" s="1043"/>
      <c r="AW27" s="1043"/>
      <c r="AX27" s="1043"/>
      <c r="AY27" s="1044"/>
      <c r="AZ27" s="1042"/>
      <c r="BA27" s="1043"/>
      <c r="BB27" s="1043"/>
      <c r="BC27" s="1043"/>
      <c r="BD27" s="1044"/>
      <c r="BE27" s="1042"/>
      <c r="BF27" s="1043"/>
      <c r="BG27" s="1043"/>
      <c r="BH27" s="1043"/>
      <c r="BI27" s="1054"/>
      <c r="BJ27" s="232"/>
      <c r="BK27" s="232"/>
      <c r="BL27" s="232"/>
      <c r="BM27" s="232"/>
      <c r="BN27" s="232"/>
      <c r="BO27" s="241"/>
      <c r="BP27" s="241"/>
      <c r="BQ27" s="238">
        <v>21</v>
      </c>
      <c r="BR27" s="239"/>
      <c r="BS27" s="1030"/>
      <c r="BT27" s="1031"/>
      <c r="BU27" s="1031"/>
      <c r="BV27" s="1031"/>
      <c r="BW27" s="1031"/>
      <c r="BX27" s="1031"/>
      <c r="BY27" s="1031"/>
      <c r="BZ27" s="1031"/>
      <c r="CA27" s="1031"/>
      <c r="CB27" s="1031"/>
      <c r="CC27" s="1031"/>
      <c r="CD27" s="1031"/>
      <c r="CE27" s="1031"/>
      <c r="CF27" s="1031"/>
      <c r="CG27" s="1052"/>
      <c r="CH27" s="1027"/>
      <c r="CI27" s="1028"/>
      <c r="CJ27" s="1028"/>
      <c r="CK27" s="1028"/>
      <c r="CL27" s="1029"/>
      <c r="CM27" s="1027"/>
      <c r="CN27" s="1028"/>
      <c r="CO27" s="1028"/>
      <c r="CP27" s="1028"/>
      <c r="CQ27" s="1029"/>
      <c r="CR27" s="1027"/>
      <c r="CS27" s="1028"/>
      <c r="CT27" s="1028"/>
      <c r="CU27" s="1028"/>
      <c r="CV27" s="1029"/>
      <c r="CW27" s="1027"/>
      <c r="CX27" s="1028"/>
      <c r="CY27" s="1028"/>
      <c r="CZ27" s="1028"/>
      <c r="DA27" s="1029"/>
      <c r="DB27" s="1027"/>
      <c r="DC27" s="1028"/>
      <c r="DD27" s="1028"/>
      <c r="DE27" s="1028"/>
      <c r="DF27" s="1029"/>
      <c r="DG27" s="1027"/>
      <c r="DH27" s="1028"/>
      <c r="DI27" s="1028"/>
      <c r="DJ27" s="1028"/>
      <c r="DK27" s="1029"/>
      <c r="DL27" s="1027"/>
      <c r="DM27" s="1028"/>
      <c r="DN27" s="1028"/>
      <c r="DO27" s="1028"/>
      <c r="DP27" s="1029"/>
      <c r="DQ27" s="1027"/>
      <c r="DR27" s="1028"/>
      <c r="DS27" s="1028"/>
      <c r="DT27" s="1028"/>
      <c r="DU27" s="1029"/>
      <c r="DV27" s="1030"/>
      <c r="DW27" s="1031"/>
      <c r="DX27" s="1031"/>
      <c r="DY27" s="1031"/>
      <c r="DZ27" s="1032"/>
      <c r="EA27" s="230"/>
    </row>
    <row r="28" spans="1:131" ht="26.25" customHeight="1" thickTop="1" x14ac:dyDescent="0.15">
      <c r="A28" s="242">
        <v>1</v>
      </c>
      <c r="B28" s="1085" t="s">
        <v>404</v>
      </c>
      <c r="C28" s="1086"/>
      <c r="D28" s="1086"/>
      <c r="E28" s="1086"/>
      <c r="F28" s="1086"/>
      <c r="G28" s="1086"/>
      <c r="H28" s="1086"/>
      <c r="I28" s="1086"/>
      <c r="J28" s="1086"/>
      <c r="K28" s="1086"/>
      <c r="L28" s="1086"/>
      <c r="M28" s="1086"/>
      <c r="N28" s="1086"/>
      <c r="O28" s="1086"/>
      <c r="P28" s="1087"/>
      <c r="Q28" s="1088">
        <v>640</v>
      </c>
      <c r="R28" s="1089"/>
      <c r="S28" s="1089"/>
      <c r="T28" s="1089"/>
      <c r="U28" s="1089"/>
      <c r="V28" s="1089">
        <v>625</v>
      </c>
      <c r="W28" s="1089"/>
      <c r="X28" s="1089"/>
      <c r="Y28" s="1089"/>
      <c r="Z28" s="1089"/>
      <c r="AA28" s="1089">
        <v>15</v>
      </c>
      <c r="AB28" s="1089"/>
      <c r="AC28" s="1089"/>
      <c r="AD28" s="1089"/>
      <c r="AE28" s="1090"/>
      <c r="AF28" s="1091">
        <v>15</v>
      </c>
      <c r="AG28" s="1089"/>
      <c r="AH28" s="1089"/>
      <c r="AI28" s="1089"/>
      <c r="AJ28" s="1092"/>
      <c r="AK28" s="1080">
        <v>72</v>
      </c>
      <c r="AL28" s="1081"/>
      <c r="AM28" s="1081"/>
      <c r="AN28" s="1081"/>
      <c r="AO28" s="1081"/>
      <c r="AP28" s="1081" t="s">
        <v>592</v>
      </c>
      <c r="AQ28" s="1081"/>
      <c r="AR28" s="1081"/>
      <c r="AS28" s="1081"/>
      <c r="AT28" s="1081"/>
      <c r="AU28" s="1081">
        <v>0</v>
      </c>
      <c r="AV28" s="1081"/>
      <c r="AW28" s="1081"/>
      <c r="AX28" s="1081"/>
      <c r="AY28" s="1081"/>
      <c r="AZ28" s="1082" t="s">
        <v>592</v>
      </c>
      <c r="BA28" s="1082"/>
      <c r="BB28" s="1082"/>
      <c r="BC28" s="1082"/>
      <c r="BD28" s="1082"/>
      <c r="BE28" s="1083"/>
      <c r="BF28" s="1083"/>
      <c r="BG28" s="1083"/>
      <c r="BH28" s="1083"/>
      <c r="BI28" s="1084"/>
      <c r="BJ28" s="232"/>
      <c r="BK28" s="232"/>
      <c r="BL28" s="232"/>
      <c r="BM28" s="232"/>
      <c r="BN28" s="232"/>
      <c r="BO28" s="241"/>
      <c r="BP28" s="241"/>
      <c r="BQ28" s="238">
        <v>22</v>
      </c>
      <c r="BR28" s="239"/>
      <c r="BS28" s="1030"/>
      <c r="BT28" s="1031"/>
      <c r="BU28" s="1031"/>
      <c r="BV28" s="1031"/>
      <c r="BW28" s="1031"/>
      <c r="BX28" s="1031"/>
      <c r="BY28" s="1031"/>
      <c r="BZ28" s="1031"/>
      <c r="CA28" s="1031"/>
      <c r="CB28" s="1031"/>
      <c r="CC28" s="1031"/>
      <c r="CD28" s="1031"/>
      <c r="CE28" s="1031"/>
      <c r="CF28" s="1031"/>
      <c r="CG28" s="1052"/>
      <c r="CH28" s="1027"/>
      <c r="CI28" s="1028"/>
      <c r="CJ28" s="1028"/>
      <c r="CK28" s="1028"/>
      <c r="CL28" s="1029"/>
      <c r="CM28" s="1027"/>
      <c r="CN28" s="1028"/>
      <c r="CO28" s="1028"/>
      <c r="CP28" s="1028"/>
      <c r="CQ28" s="1029"/>
      <c r="CR28" s="1027"/>
      <c r="CS28" s="1028"/>
      <c r="CT28" s="1028"/>
      <c r="CU28" s="1028"/>
      <c r="CV28" s="1029"/>
      <c r="CW28" s="1027"/>
      <c r="CX28" s="1028"/>
      <c r="CY28" s="1028"/>
      <c r="CZ28" s="1028"/>
      <c r="DA28" s="1029"/>
      <c r="DB28" s="1027"/>
      <c r="DC28" s="1028"/>
      <c r="DD28" s="1028"/>
      <c r="DE28" s="1028"/>
      <c r="DF28" s="1029"/>
      <c r="DG28" s="1027"/>
      <c r="DH28" s="1028"/>
      <c r="DI28" s="1028"/>
      <c r="DJ28" s="1028"/>
      <c r="DK28" s="1029"/>
      <c r="DL28" s="1027"/>
      <c r="DM28" s="1028"/>
      <c r="DN28" s="1028"/>
      <c r="DO28" s="1028"/>
      <c r="DP28" s="1029"/>
      <c r="DQ28" s="1027"/>
      <c r="DR28" s="1028"/>
      <c r="DS28" s="1028"/>
      <c r="DT28" s="1028"/>
      <c r="DU28" s="1029"/>
      <c r="DV28" s="1030"/>
      <c r="DW28" s="1031"/>
      <c r="DX28" s="1031"/>
      <c r="DY28" s="1031"/>
      <c r="DZ28" s="1032"/>
      <c r="EA28" s="230"/>
    </row>
    <row r="29" spans="1:131" ht="26.25" customHeight="1" x14ac:dyDescent="0.15">
      <c r="A29" s="242">
        <v>2</v>
      </c>
      <c r="B29" s="1068" t="s">
        <v>405</v>
      </c>
      <c r="C29" s="1069"/>
      <c r="D29" s="1069"/>
      <c r="E29" s="1069"/>
      <c r="F29" s="1069"/>
      <c r="G29" s="1069"/>
      <c r="H29" s="1069"/>
      <c r="I29" s="1069"/>
      <c r="J29" s="1069"/>
      <c r="K29" s="1069"/>
      <c r="L29" s="1069"/>
      <c r="M29" s="1069"/>
      <c r="N29" s="1069"/>
      <c r="O29" s="1069"/>
      <c r="P29" s="1070"/>
      <c r="Q29" s="1076">
        <v>80</v>
      </c>
      <c r="R29" s="1077"/>
      <c r="S29" s="1077"/>
      <c r="T29" s="1077"/>
      <c r="U29" s="1077"/>
      <c r="V29" s="1077">
        <v>79</v>
      </c>
      <c r="W29" s="1077"/>
      <c r="X29" s="1077"/>
      <c r="Y29" s="1077"/>
      <c r="Z29" s="1077"/>
      <c r="AA29" s="1077">
        <v>1</v>
      </c>
      <c r="AB29" s="1077"/>
      <c r="AC29" s="1077"/>
      <c r="AD29" s="1077"/>
      <c r="AE29" s="1078"/>
      <c r="AF29" s="1073">
        <v>1</v>
      </c>
      <c r="AG29" s="1074"/>
      <c r="AH29" s="1074"/>
      <c r="AI29" s="1074"/>
      <c r="AJ29" s="1075"/>
      <c r="AK29" s="1016">
        <v>27</v>
      </c>
      <c r="AL29" s="1007"/>
      <c r="AM29" s="1007"/>
      <c r="AN29" s="1007"/>
      <c r="AO29" s="1007"/>
      <c r="AP29" s="1007" t="s">
        <v>592</v>
      </c>
      <c r="AQ29" s="1007"/>
      <c r="AR29" s="1007"/>
      <c r="AS29" s="1007"/>
      <c r="AT29" s="1007"/>
      <c r="AU29" s="1007">
        <v>0</v>
      </c>
      <c r="AV29" s="1007"/>
      <c r="AW29" s="1007"/>
      <c r="AX29" s="1007"/>
      <c r="AY29" s="1007"/>
      <c r="AZ29" s="1079" t="s">
        <v>592</v>
      </c>
      <c r="BA29" s="1079"/>
      <c r="BB29" s="1079"/>
      <c r="BC29" s="1079"/>
      <c r="BD29" s="1079"/>
      <c r="BE29" s="1008"/>
      <c r="BF29" s="1008"/>
      <c r="BG29" s="1008"/>
      <c r="BH29" s="1008"/>
      <c r="BI29" s="1009"/>
      <c r="BJ29" s="232"/>
      <c r="BK29" s="232"/>
      <c r="BL29" s="232"/>
      <c r="BM29" s="232"/>
      <c r="BN29" s="232"/>
      <c r="BO29" s="241"/>
      <c r="BP29" s="241"/>
      <c r="BQ29" s="238">
        <v>23</v>
      </c>
      <c r="BR29" s="239"/>
      <c r="BS29" s="1030"/>
      <c r="BT29" s="1031"/>
      <c r="BU29" s="1031"/>
      <c r="BV29" s="1031"/>
      <c r="BW29" s="1031"/>
      <c r="BX29" s="1031"/>
      <c r="BY29" s="1031"/>
      <c r="BZ29" s="1031"/>
      <c r="CA29" s="1031"/>
      <c r="CB29" s="1031"/>
      <c r="CC29" s="1031"/>
      <c r="CD29" s="1031"/>
      <c r="CE29" s="1031"/>
      <c r="CF29" s="1031"/>
      <c r="CG29" s="1052"/>
      <c r="CH29" s="1027"/>
      <c r="CI29" s="1028"/>
      <c r="CJ29" s="1028"/>
      <c r="CK29" s="1028"/>
      <c r="CL29" s="1029"/>
      <c r="CM29" s="1027"/>
      <c r="CN29" s="1028"/>
      <c r="CO29" s="1028"/>
      <c r="CP29" s="1028"/>
      <c r="CQ29" s="1029"/>
      <c r="CR29" s="1027"/>
      <c r="CS29" s="1028"/>
      <c r="CT29" s="1028"/>
      <c r="CU29" s="1028"/>
      <c r="CV29" s="1029"/>
      <c r="CW29" s="1027"/>
      <c r="CX29" s="1028"/>
      <c r="CY29" s="1028"/>
      <c r="CZ29" s="1028"/>
      <c r="DA29" s="1029"/>
      <c r="DB29" s="1027"/>
      <c r="DC29" s="1028"/>
      <c r="DD29" s="1028"/>
      <c r="DE29" s="1028"/>
      <c r="DF29" s="1029"/>
      <c r="DG29" s="1027"/>
      <c r="DH29" s="1028"/>
      <c r="DI29" s="1028"/>
      <c r="DJ29" s="1028"/>
      <c r="DK29" s="1029"/>
      <c r="DL29" s="1027"/>
      <c r="DM29" s="1028"/>
      <c r="DN29" s="1028"/>
      <c r="DO29" s="1028"/>
      <c r="DP29" s="1029"/>
      <c r="DQ29" s="1027"/>
      <c r="DR29" s="1028"/>
      <c r="DS29" s="1028"/>
      <c r="DT29" s="1028"/>
      <c r="DU29" s="1029"/>
      <c r="DV29" s="1030"/>
      <c r="DW29" s="1031"/>
      <c r="DX29" s="1031"/>
      <c r="DY29" s="1031"/>
      <c r="DZ29" s="1032"/>
      <c r="EA29" s="230"/>
    </row>
    <row r="30" spans="1:131" ht="26.25" customHeight="1" x14ac:dyDescent="0.15">
      <c r="A30" s="242">
        <v>3</v>
      </c>
      <c r="B30" s="1068" t="s">
        <v>406</v>
      </c>
      <c r="C30" s="1069"/>
      <c r="D30" s="1069"/>
      <c r="E30" s="1069"/>
      <c r="F30" s="1069"/>
      <c r="G30" s="1069"/>
      <c r="H30" s="1069"/>
      <c r="I30" s="1069"/>
      <c r="J30" s="1069"/>
      <c r="K30" s="1069"/>
      <c r="L30" s="1069"/>
      <c r="M30" s="1069"/>
      <c r="N30" s="1069"/>
      <c r="O30" s="1069"/>
      <c r="P30" s="1070"/>
      <c r="Q30" s="1076">
        <v>136</v>
      </c>
      <c r="R30" s="1077"/>
      <c r="S30" s="1077"/>
      <c r="T30" s="1077"/>
      <c r="U30" s="1077"/>
      <c r="V30" s="1077">
        <v>130</v>
      </c>
      <c r="W30" s="1077"/>
      <c r="X30" s="1077"/>
      <c r="Y30" s="1077"/>
      <c r="Z30" s="1077"/>
      <c r="AA30" s="1077">
        <v>6</v>
      </c>
      <c r="AB30" s="1077"/>
      <c r="AC30" s="1077"/>
      <c r="AD30" s="1077"/>
      <c r="AE30" s="1078"/>
      <c r="AF30" s="1073">
        <v>265</v>
      </c>
      <c r="AG30" s="1074"/>
      <c r="AH30" s="1074"/>
      <c r="AI30" s="1074"/>
      <c r="AJ30" s="1075"/>
      <c r="AK30" s="1016">
        <v>21</v>
      </c>
      <c r="AL30" s="1007"/>
      <c r="AM30" s="1007"/>
      <c r="AN30" s="1007"/>
      <c r="AO30" s="1007"/>
      <c r="AP30" s="1007">
        <v>1630</v>
      </c>
      <c r="AQ30" s="1007"/>
      <c r="AR30" s="1007"/>
      <c r="AS30" s="1007"/>
      <c r="AT30" s="1007"/>
      <c r="AU30" s="1007">
        <v>535</v>
      </c>
      <c r="AV30" s="1007"/>
      <c r="AW30" s="1007"/>
      <c r="AX30" s="1007"/>
      <c r="AY30" s="1007"/>
      <c r="AZ30" s="1079" t="s">
        <v>592</v>
      </c>
      <c r="BA30" s="1079"/>
      <c r="BB30" s="1079"/>
      <c r="BC30" s="1079"/>
      <c r="BD30" s="1079"/>
      <c r="BE30" s="1008" t="s">
        <v>407</v>
      </c>
      <c r="BF30" s="1008"/>
      <c r="BG30" s="1008"/>
      <c r="BH30" s="1008"/>
      <c r="BI30" s="1009"/>
      <c r="BJ30" s="232"/>
      <c r="BK30" s="232"/>
      <c r="BL30" s="232"/>
      <c r="BM30" s="232"/>
      <c r="BN30" s="232"/>
      <c r="BO30" s="241"/>
      <c r="BP30" s="241"/>
      <c r="BQ30" s="238">
        <v>24</v>
      </c>
      <c r="BR30" s="239"/>
      <c r="BS30" s="1030"/>
      <c r="BT30" s="1031"/>
      <c r="BU30" s="1031"/>
      <c r="BV30" s="1031"/>
      <c r="BW30" s="1031"/>
      <c r="BX30" s="1031"/>
      <c r="BY30" s="1031"/>
      <c r="BZ30" s="1031"/>
      <c r="CA30" s="1031"/>
      <c r="CB30" s="1031"/>
      <c r="CC30" s="1031"/>
      <c r="CD30" s="1031"/>
      <c r="CE30" s="1031"/>
      <c r="CF30" s="1031"/>
      <c r="CG30" s="1052"/>
      <c r="CH30" s="1027"/>
      <c r="CI30" s="1028"/>
      <c r="CJ30" s="1028"/>
      <c r="CK30" s="1028"/>
      <c r="CL30" s="1029"/>
      <c r="CM30" s="1027"/>
      <c r="CN30" s="1028"/>
      <c r="CO30" s="1028"/>
      <c r="CP30" s="1028"/>
      <c r="CQ30" s="1029"/>
      <c r="CR30" s="1027"/>
      <c r="CS30" s="1028"/>
      <c r="CT30" s="1028"/>
      <c r="CU30" s="1028"/>
      <c r="CV30" s="1029"/>
      <c r="CW30" s="1027"/>
      <c r="CX30" s="1028"/>
      <c r="CY30" s="1028"/>
      <c r="CZ30" s="1028"/>
      <c r="DA30" s="1029"/>
      <c r="DB30" s="1027"/>
      <c r="DC30" s="1028"/>
      <c r="DD30" s="1028"/>
      <c r="DE30" s="1028"/>
      <c r="DF30" s="1029"/>
      <c r="DG30" s="1027"/>
      <c r="DH30" s="1028"/>
      <c r="DI30" s="1028"/>
      <c r="DJ30" s="1028"/>
      <c r="DK30" s="1029"/>
      <c r="DL30" s="1027"/>
      <c r="DM30" s="1028"/>
      <c r="DN30" s="1028"/>
      <c r="DO30" s="1028"/>
      <c r="DP30" s="1029"/>
      <c r="DQ30" s="1027"/>
      <c r="DR30" s="1028"/>
      <c r="DS30" s="1028"/>
      <c r="DT30" s="1028"/>
      <c r="DU30" s="1029"/>
      <c r="DV30" s="1030"/>
      <c r="DW30" s="1031"/>
      <c r="DX30" s="1031"/>
      <c r="DY30" s="1031"/>
      <c r="DZ30" s="1032"/>
      <c r="EA30" s="230"/>
    </row>
    <row r="31" spans="1:131" ht="26.25" customHeight="1" x14ac:dyDescent="0.15">
      <c r="A31" s="242">
        <v>4</v>
      </c>
      <c r="B31" s="1068"/>
      <c r="C31" s="1069"/>
      <c r="D31" s="1069"/>
      <c r="E31" s="1069"/>
      <c r="F31" s="1069"/>
      <c r="G31" s="1069"/>
      <c r="H31" s="1069"/>
      <c r="I31" s="1069"/>
      <c r="J31" s="1069"/>
      <c r="K31" s="1069"/>
      <c r="L31" s="1069"/>
      <c r="M31" s="1069"/>
      <c r="N31" s="1069"/>
      <c r="O31" s="1069"/>
      <c r="P31" s="1070"/>
      <c r="Q31" s="1076"/>
      <c r="R31" s="1077"/>
      <c r="S31" s="1077"/>
      <c r="T31" s="1077"/>
      <c r="U31" s="1077"/>
      <c r="V31" s="1077"/>
      <c r="W31" s="1077"/>
      <c r="X31" s="1077"/>
      <c r="Y31" s="1077"/>
      <c r="Z31" s="1077"/>
      <c r="AA31" s="1077"/>
      <c r="AB31" s="1077"/>
      <c r="AC31" s="1077"/>
      <c r="AD31" s="1077"/>
      <c r="AE31" s="1078"/>
      <c r="AF31" s="1073"/>
      <c r="AG31" s="1074"/>
      <c r="AH31" s="1074"/>
      <c r="AI31" s="1074"/>
      <c r="AJ31" s="1075"/>
      <c r="AK31" s="1016"/>
      <c r="AL31" s="1007"/>
      <c r="AM31" s="1007"/>
      <c r="AN31" s="1007"/>
      <c r="AO31" s="1007"/>
      <c r="AP31" s="1007"/>
      <c r="AQ31" s="1007"/>
      <c r="AR31" s="1007"/>
      <c r="AS31" s="1007"/>
      <c r="AT31" s="1007"/>
      <c r="AU31" s="1007"/>
      <c r="AV31" s="1007"/>
      <c r="AW31" s="1007"/>
      <c r="AX31" s="1007"/>
      <c r="AY31" s="1007"/>
      <c r="AZ31" s="1079"/>
      <c r="BA31" s="1079"/>
      <c r="BB31" s="1079"/>
      <c r="BC31" s="1079"/>
      <c r="BD31" s="1079"/>
      <c r="BE31" s="1008"/>
      <c r="BF31" s="1008"/>
      <c r="BG31" s="1008"/>
      <c r="BH31" s="1008"/>
      <c r="BI31" s="1009"/>
      <c r="BJ31" s="232"/>
      <c r="BK31" s="232"/>
      <c r="BL31" s="232"/>
      <c r="BM31" s="232"/>
      <c r="BN31" s="232"/>
      <c r="BO31" s="241"/>
      <c r="BP31" s="241"/>
      <c r="BQ31" s="238">
        <v>25</v>
      </c>
      <c r="BR31" s="239"/>
      <c r="BS31" s="1030"/>
      <c r="BT31" s="1031"/>
      <c r="BU31" s="1031"/>
      <c r="BV31" s="1031"/>
      <c r="BW31" s="1031"/>
      <c r="BX31" s="1031"/>
      <c r="BY31" s="1031"/>
      <c r="BZ31" s="1031"/>
      <c r="CA31" s="1031"/>
      <c r="CB31" s="1031"/>
      <c r="CC31" s="1031"/>
      <c r="CD31" s="1031"/>
      <c r="CE31" s="1031"/>
      <c r="CF31" s="1031"/>
      <c r="CG31" s="1052"/>
      <c r="CH31" s="1027"/>
      <c r="CI31" s="1028"/>
      <c r="CJ31" s="1028"/>
      <c r="CK31" s="1028"/>
      <c r="CL31" s="1029"/>
      <c r="CM31" s="1027"/>
      <c r="CN31" s="1028"/>
      <c r="CO31" s="1028"/>
      <c r="CP31" s="1028"/>
      <c r="CQ31" s="1029"/>
      <c r="CR31" s="1027"/>
      <c r="CS31" s="1028"/>
      <c r="CT31" s="1028"/>
      <c r="CU31" s="1028"/>
      <c r="CV31" s="1029"/>
      <c r="CW31" s="1027"/>
      <c r="CX31" s="1028"/>
      <c r="CY31" s="1028"/>
      <c r="CZ31" s="1028"/>
      <c r="DA31" s="1029"/>
      <c r="DB31" s="1027"/>
      <c r="DC31" s="1028"/>
      <c r="DD31" s="1028"/>
      <c r="DE31" s="1028"/>
      <c r="DF31" s="1029"/>
      <c r="DG31" s="1027"/>
      <c r="DH31" s="1028"/>
      <c r="DI31" s="1028"/>
      <c r="DJ31" s="1028"/>
      <c r="DK31" s="1029"/>
      <c r="DL31" s="1027"/>
      <c r="DM31" s="1028"/>
      <c r="DN31" s="1028"/>
      <c r="DO31" s="1028"/>
      <c r="DP31" s="1029"/>
      <c r="DQ31" s="1027"/>
      <c r="DR31" s="1028"/>
      <c r="DS31" s="1028"/>
      <c r="DT31" s="1028"/>
      <c r="DU31" s="1029"/>
      <c r="DV31" s="1030"/>
      <c r="DW31" s="1031"/>
      <c r="DX31" s="1031"/>
      <c r="DY31" s="1031"/>
      <c r="DZ31" s="1032"/>
      <c r="EA31" s="230"/>
    </row>
    <row r="32" spans="1:131" ht="26.25" customHeight="1" x14ac:dyDescent="0.15">
      <c r="A32" s="242">
        <v>5</v>
      </c>
      <c r="B32" s="1068"/>
      <c r="C32" s="1069"/>
      <c r="D32" s="1069"/>
      <c r="E32" s="1069"/>
      <c r="F32" s="1069"/>
      <c r="G32" s="1069"/>
      <c r="H32" s="1069"/>
      <c r="I32" s="1069"/>
      <c r="J32" s="1069"/>
      <c r="K32" s="1069"/>
      <c r="L32" s="1069"/>
      <c r="M32" s="1069"/>
      <c r="N32" s="1069"/>
      <c r="O32" s="1069"/>
      <c r="P32" s="1070"/>
      <c r="Q32" s="1076"/>
      <c r="R32" s="1077"/>
      <c r="S32" s="1077"/>
      <c r="T32" s="1077"/>
      <c r="U32" s="1077"/>
      <c r="V32" s="1077"/>
      <c r="W32" s="1077"/>
      <c r="X32" s="1077"/>
      <c r="Y32" s="1077"/>
      <c r="Z32" s="1077"/>
      <c r="AA32" s="1077"/>
      <c r="AB32" s="1077"/>
      <c r="AC32" s="1077"/>
      <c r="AD32" s="1077"/>
      <c r="AE32" s="1078"/>
      <c r="AF32" s="1073"/>
      <c r="AG32" s="1074"/>
      <c r="AH32" s="1074"/>
      <c r="AI32" s="1074"/>
      <c r="AJ32" s="1075"/>
      <c r="AK32" s="1016"/>
      <c r="AL32" s="1007"/>
      <c r="AM32" s="1007"/>
      <c r="AN32" s="1007"/>
      <c r="AO32" s="1007"/>
      <c r="AP32" s="1007"/>
      <c r="AQ32" s="1007"/>
      <c r="AR32" s="1007"/>
      <c r="AS32" s="1007"/>
      <c r="AT32" s="1007"/>
      <c r="AU32" s="1007"/>
      <c r="AV32" s="1007"/>
      <c r="AW32" s="1007"/>
      <c r="AX32" s="1007"/>
      <c r="AY32" s="1007"/>
      <c r="AZ32" s="1079"/>
      <c r="BA32" s="1079"/>
      <c r="BB32" s="1079"/>
      <c r="BC32" s="1079"/>
      <c r="BD32" s="1079"/>
      <c r="BE32" s="1008"/>
      <c r="BF32" s="1008"/>
      <c r="BG32" s="1008"/>
      <c r="BH32" s="1008"/>
      <c r="BI32" s="1009"/>
      <c r="BJ32" s="232"/>
      <c r="BK32" s="232"/>
      <c r="BL32" s="232"/>
      <c r="BM32" s="232"/>
      <c r="BN32" s="232"/>
      <c r="BO32" s="241"/>
      <c r="BP32" s="241"/>
      <c r="BQ32" s="238">
        <v>26</v>
      </c>
      <c r="BR32" s="239"/>
      <c r="BS32" s="1030"/>
      <c r="BT32" s="1031"/>
      <c r="BU32" s="1031"/>
      <c r="BV32" s="1031"/>
      <c r="BW32" s="1031"/>
      <c r="BX32" s="1031"/>
      <c r="BY32" s="1031"/>
      <c r="BZ32" s="1031"/>
      <c r="CA32" s="1031"/>
      <c r="CB32" s="1031"/>
      <c r="CC32" s="1031"/>
      <c r="CD32" s="1031"/>
      <c r="CE32" s="1031"/>
      <c r="CF32" s="1031"/>
      <c r="CG32" s="1052"/>
      <c r="CH32" s="1027"/>
      <c r="CI32" s="1028"/>
      <c r="CJ32" s="1028"/>
      <c r="CK32" s="1028"/>
      <c r="CL32" s="1029"/>
      <c r="CM32" s="1027"/>
      <c r="CN32" s="1028"/>
      <c r="CO32" s="1028"/>
      <c r="CP32" s="1028"/>
      <c r="CQ32" s="1029"/>
      <c r="CR32" s="1027"/>
      <c r="CS32" s="1028"/>
      <c r="CT32" s="1028"/>
      <c r="CU32" s="1028"/>
      <c r="CV32" s="1029"/>
      <c r="CW32" s="1027"/>
      <c r="CX32" s="1028"/>
      <c r="CY32" s="1028"/>
      <c r="CZ32" s="1028"/>
      <c r="DA32" s="1029"/>
      <c r="DB32" s="1027"/>
      <c r="DC32" s="1028"/>
      <c r="DD32" s="1028"/>
      <c r="DE32" s="1028"/>
      <c r="DF32" s="1029"/>
      <c r="DG32" s="1027"/>
      <c r="DH32" s="1028"/>
      <c r="DI32" s="1028"/>
      <c r="DJ32" s="1028"/>
      <c r="DK32" s="1029"/>
      <c r="DL32" s="1027"/>
      <c r="DM32" s="1028"/>
      <c r="DN32" s="1028"/>
      <c r="DO32" s="1028"/>
      <c r="DP32" s="1029"/>
      <c r="DQ32" s="1027"/>
      <c r="DR32" s="1028"/>
      <c r="DS32" s="1028"/>
      <c r="DT32" s="1028"/>
      <c r="DU32" s="1029"/>
      <c r="DV32" s="1030"/>
      <c r="DW32" s="1031"/>
      <c r="DX32" s="1031"/>
      <c r="DY32" s="1031"/>
      <c r="DZ32" s="1032"/>
      <c r="EA32" s="230"/>
    </row>
    <row r="33" spans="1:131" ht="26.25" customHeight="1" x14ac:dyDescent="0.15">
      <c r="A33" s="242">
        <v>6</v>
      </c>
      <c r="B33" s="1068"/>
      <c r="C33" s="1069"/>
      <c r="D33" s="1069"/>
      <c r="E33" s="1069"/>
      <c r="F33" s="1069"/>
      <c r="G33" s="1069"/>
      <c r="H33" s="1069"/>
      <c r="I33" s="1069"/>
      <c r="J33" s="1069"/>
      <c r="K33" s="1069"/>
      <c r="L33" s="1069"/>
      <c r="M33" s="1069"/>
      <c r="N33" s="1069"/>
      <c r="O33" s="1069"/>
      <c r="P33" s="1070"/>
      <c r="Q33" s="1076"/>
      <c r="R33" s="1077"/>
      <c r="S33" s="1077"/>
      <c r="T33" s="1077"/>
      <c r="U33" s="1077"/>
      <c r="V33" s="1077"/>
      <c r="W33" s="1077"/>
      <c r="X33" s="1077"/>
      <c r="Y33" s="1077"/>
      <c r="Z33" s="1077"/>
      <c r="AA33" s="1077"/>
      <c r="AB33" s="1077"/>
      <c r="AC33" s="1077"/>
      <c r="AD33" s="1077"/>
      <c r="AE33" s="1078"/>
      <c r="AF33" s="1073"/>
      <c r="AG33" s="1074"/>
      <c r="AH33" s="1074"/>
      <c r="AI33" s="1074"/>
      <c r="AJ33" s="1075"/>
      <c r="AK33" s="1016"/>
      <c r="AL33" s="1007"/>
      <c r="AM33" s="1007"/>
      <c r="AN33" s="1007"/>
      <c r="AO33" s="1007"/>
      <c r="AP33" s="1007"/>
      <c r="AQ33" s="1007"/>
      <c r="AR33" s="1007"/>
      <c r="AS33" s="1007"/>
      <c r="AT33" s="1007"/>
      <c r="AU33" s="1007"/>
      <c r="AV33" s="1007"/>
      <c r="AW33" s="1007"/>
      <c r="AX33" s="1007"/>
      <c r="AY33" s="1007"/>
      <c r="AZ33" s="1079"/>
      <c r="BA33" s="1079"/>
      <c r="BB33" s="1079"/>
      <c r="BC33" s="1079"/>
      <c r="BD33" s="1079"/>
      <c r="BE33" s="1008"/>
      <c r="BF33" s="1008"/>
      <c r="BG33" s="1008"/>
      <c r="BH33" s="1008"/>
      <c r="BI33" s="1009"/>
      <c r="BJ33" s="232"/>
      <c r="BK33" s="232"/>
      <c r="BL33" s="232"/>
      <c r="BM33" s="232"/>
      <c r="BN33" s="232"/>
      <c r="BO33" s="241"/>
      <c r="BP33" s="241"/>
      <c r="BQ33" s="238">
        <v>27</v>
      </c>
      <c r="BR33" s="239"/>
      <c r="BS33" s="1030"/>
      <c r="BT33" s="1031"/>
      <c r="BU33" s="1031"/>
      <c r="BV33" s="1031"/>
      <c r="BW33" s="1031"/>
      <c r="BX33" s="1031"/>
      <c r="BY33" s="1031"/>
      <c r="BZ33" s="1031"/>
      <c r="CA33" s="1031"/>
      <c r="CB33" s="1031"/>
      <c r="CC33" s="1031"/>
      <c r="CD33" s="1031"/>
      <c r="CE33" s="1031"/>
      <c r="CF33" s="1031"/>
      <c r="CG33" s="1052"/>
      <c r="CH33" s="1027"/>
      <c r="CI33" s="1028"/>
      <c r="CJ33" s="1028"/>
      <c r="CK33" s="1028"/>
      <c r="CL33" s="1029"/>
      <c r="CM33" s="1027"/>
      <c r="CN33" s="1028"/>
      <c r="CO33" s="1028"/>
      <c r="CP33" s="1028"/>
      <c r="CQ33" s="1029"/>
      <c r="CR33" s="1027"/>
      <c r="CS33" s="1028"/>
      <c r="CT33" s="1028"/>
      <c r="CU33" s="1028"/>
      <c r="CV33" s="1029"/>
      <c r="CW33" s="1027"/>
      <c r="CX33" s="1028"/>
      <c r="CY33" s="1028"/>
      <c r="CZ33" s="1028"/>
      <c r="DA33" s="1029"/>
      <c r="DB33" s="1027"/>
      <c r="DC33" s="1028"/>
      <c r="DD33" s="1028"/>
      <c r="DE33" s="1028"/>
      <c r="DF33" s="1029"/>
      <c r="DG33" s="1027"/>
      <c r="DH33" s="1028"/>
      <c r="DI33" s="1028"/>
      <c r="DJ33" s="1028"/>
      <c r="DK33" s="1029"/>
      <c r="DL33" s="1027"/>
      <c r="DM33" s="1028"/>
      <c r="DN33" s="1028"/>
      <c r="DO33" s="1028"/>
      <c r="DP33" s="1029"/>
      <c r="DQ33" s="1027"/>
      <c r="DR33" s="1028"/>
      <c r="DS33" s="1028"/>
      <c r="DT33" s="1028"/>
      <c r="DU33" s="1029"/>
      <c r="DV33" s="1030"/>
      <c r="DW33" s="1031"/>
      <c r="DX33" s="1031"/>
      <c r="DY33" s="1031"/>
      <c r="DZ33" s="1032"/>
      <c r="EA33" s="230"/>
    </row>
    <row r="34" spans="1:131" ht="26.25" customHeight="1" x14ac:dyDescent="0.15">
      <c r="A34" s="242">
        <v>7</v>
      </c>
      <c r="B34" s="1068"/>
      <c r="C34" s="1069"/>
      <c r="D34" s="1069"/>
      <c r="E34" s="1069"/>
      <c r="F34" s="1069"/>
      <c r="G34" s="1069"/>
      <c r="H34" s="1069"/>
      <c r="I34" s="1069"/>
      <c r="J34" s="1069"/>
      <c r="K34" s="1069"/>
      <c r="L34" s="1069"/>
      <c r="M34" s="1069"/>
      <c r="N34" s="1069"/>
      <c r="O34" s="1069"/>
      <c r="P34" s="1070"/>
      <c r="Q34" s="1076"/>
      <c r="R34" s="1077"/>
      <c r="S34" s="1077"/>
      <c r="T34" s="1077"/>
      <c r="U34" s="1077"/>
      <c r="V34" s="1077"/>
      <c r="W34" s="1077"/>
      <c r="X34" s="1077"/>
      <c r="Y34" s="1077"/>
      <c r="Z34" s="1077"/>
      <c r="AA34" s="1077"/>
      <c r="AB34" s="1077"/>
      <c r="AC34" s="1077"/>
      <c r="AD34" s="1077"/>
      <c r="AE34" s="1078"/>
      <c r="AF34" s="1073"/>
      <c r="AG34" s="1074"/>
      <c r="AH34" s="1074"/>
      <c r="AI34" s="1074"/>
      <c r="AJ34" s="1075"/>
      <c r="AK34" s="1016"/>
      <c r="AL34" s="1007"/>
      <c r="AM34" s="1007"/>
      <c r="AN34" s="1007"/>
      <c r="AO34" s="1007"/>
      <c r="AP34" s="1007"/>
      <c r="AQ34" s="1007"/>
      <c r="AR34" s="1007"/>
      <c r="AS34" s="1007"/>
      <c r="AT34" s="1007"/>
      <c r="AU34" s="1007"/>
      <c r="AV34" s="1007"/>
      <c r="AW34" s="1007"/>
      <c r="AX34" s="1007"/>
      <c r="AY34" s="1007"/>
      <c r="AZ34" s="1079"/>
      <c r="BA34" s="1079"/>
      <c r="BB34" s="1079"/>
      <c r="BC34" s="1079"/>
      <c r="BD34" s="1079"/>
      <c r="BE34" s="1008"/>
      <c r="BF34" s="1008"/>
      <c r="BG34" s="1008"/>
      <c r="BH34" s="1008"/>
      <c r="BI34" s="1009"/>
      <c r="BJ34" s="232"/>
      <c r="BK34" s="232"/>
      <c r="BL34" s="232"/>
      <c r="BM34" s="232"/>
      <c r="BN34" s="232"/>
      <c r="BO34" s="241"/>
      <c r="BP34" s="241"/>
      <c r="BQ34" s="238">
        <v>28</v>
      </c>
      <c r="BR34" s="239"/>
      <c r="BS34" s="1030"/>
      <c r="BT34" s="1031"/>
      <c r="BU34" s="1031"/>
      <c r="BV34" s="1031"/>
      <c r="BW34" s="1031"/>
      <c r="BX34" s="1031"/>
      <c r="BY34" s="1031"/>
      <c r="BZ34" s="1031"/>
      <c r="CA34" s="1031"/>
      <c r="CB34" s="1031"/>
      <c r="CC34" s="1031"/>
      <c r="CD34" s="1031"/>
      <c r="CE34" s="1031"/>
      <c r="CF34" s="1031"/>
      <c r="CG34" s="1052"/>
      <c r="CH34" s="1027"/>
      <c r="CI34" s="1028"/>
      <c r="CJ34" s="1028"/>
      <c r="CK34" s="1028"/>
      <c r="CL34" s="1029"/>
      <c r="CM34" s="1027"/>
      <c r="CN34" s="1028"/>
      <c r="CO34" s="1028"/>
      <c r="CP34" s="1028"/>
      <c r="CQ34" s="1029"/>
      <c r="CR34" s="1027"/>
      <c r="CS34" s="1028"/>
      <c r="CT34" s="1028"/>
      <c r="CU34" s="1028"/>
      <c r="CV34" s="1029"/>
      <c r="CW34" s="1027"/>
      <c r="CX34" s="1028"/>
      <c r="CY34" s="1028"/>
      <c r="CZ34" s="1028"/>
      <c r="DA34" s="1029"/>
      <c r="DB34" s="1027"/>
      <c r="DC34" s="1028"/>
      <c r="DD34" s="1028"/>
      <c r="DE34" s="1028"/>
      <c r="DF34" s="1029"/>
      <c r="DG34" s="1027"/>
      <c r="DH34" s="1028"/>
      <c r="DI34" s="1028"/>
      <c r="DJ34" s="1028"/>
      <c r="DK34" s="1029"/>
      <c r="DL34" s="1027"/>
      <c r="DM34" s="1028"/>
      <c r="DN34" s="1028"/>
      <c r="DO34" s="1028"/>
      <c r="DP34" s="1029"/>
      <c r="DQ34" s="1027"/>
      <c r="DR34" s="1028"/>
      <c r="DS34" s="1028"/>
      <c r="DT34" s="1028"/>
      <c r="DU34" s="1029"/>
      <c r="DV34" s="1030"/>
      <c r="DW34" s="1031"/>
      <c r="DX34" s="1031"/>
      <c r="DY34" s="1031"/>
      <c r="DZ34" s="1032"/>
      <c r="EA34" s="230"/>
    </row>
    <row r="35" spans="1:131" ht="26.25" customHeight="1" x14ac:dyDescent="0.15">
      <c r="A35" s="242">
        <v>8</v>
      </c>
      <c r="B35" s="1068"/>
      <c r="C35" s="1069"/>
      <c r="D35" s="1069"/>
      <c r="E35" s="1069"/>
      <c r="F35" s="1069"/>
      <c r="G35" s="1069"/>
      <c r="H35" s="1069"/>
      <c r="I35" s="1069"/>
      <c r="J35" s="1069"/>
      <c r="K35" s="1069"/>
      <c r="L35" s="1069"/>
      <c r="M35" s="1069"/>
      <c r="N35" s="1069"/>
      <c r="O35" s="1069"/>
      <c r="P35" s="1070"/>
      <c r="Q35" s="1076"/>
      <c r="R35" s="1077"/>
      <c r="S35" s="1077"/>
      <c r="T35" s="1077"/>
      <c r="U35" s="1077"/>
      <c r="V35" s="1077"/>
      <c r="W35" s="1077"/>
      <c r="X35" s="1077"/>
      <c r="Y35" s="1077"/>
      <c r="Z35" s="1077"/>
      <c r="AA35" s="1077"/>
      <c r="AB35" s="1077"/>
      <c r="AC35" s="1077"/>
      <c r="AD35" s="1077"/>
      <c r="AE35" s="1078"/>
      <c r="AF35" s="1073"/>
      <c r="AG35" s="1074"/>
      <c r="AH35" s="1074"/>
      <c r="AI35" s="1074"/>
      <c r="AJ35" s="1075"/>
      <c r="AK35" s="1016"/>
      <c r="AL35" s="1007"/>
      <c r="AM35" s="1007"/>
      <c r="AN35" s="1007"/>
      <c r="AO35" s="1007"/>
      <c r="AP35" s="1007"/>
      <c r="AQ35" s="1007"/>
      <c r="AR35" s="1007"/>
      <c r="AS35" s="1007"/>
      <c r="AT35" s="1007"/>
      <c r="AU35" s="1007"/>
      <c r="AV35" s="1007"/>
      <c r="AW35" s="1007"/>
      <c r="AX35" s="1007"/>
      <c r="AY35" s="1007"/>
      <c r="AZ35" s="1079"/>
      <c r="BA35" s="1079"/>
      <c r="BB35" s="1079"/>
      <c r="BC35" s="1079"/>
      <c r="BD35" s="1079"/>
      <c r="BE35" s="1008"/>
      <c r="BF35" s="1008"/>
      <c r="BG35" s="1008"/>
      <c r="BH35" s="1008"/>
      <c r="BI35" s="1009"/>
      <c r="BJ35" s="232"/>
      <c r="BK35" s="232"/>
      <c r="BL35" s="232"/>
      <c r="BM35" s="232"/>
      <c r="BN35" s="232"/>
      <c r="BO35" s="241"/>
      <c r="BP35" s="241"/>
      <c r="BQ35" s="238">
        <v>29</v>
      </c>
      <c r="BR35" s="239"/>
      <c r="BS35" s="1030"/>
      <c r="BT35" s="1031"/>
      <c r="BU35" s="1031"/>
      <c r="BV35" s="1031"/>
      <c r="BW35" s="1031"/>
      <c r="BX35" s="1031"/>
      <c r="BY35" s="1031"/>
      <c r="BZ35" s="1031"/>
      <c r="CA35" s="1031"/>
      <c r="CB35" s="1031"/>
      <c r="CC35" s="1031"/>
      <c r="CD35" s="1031"/>
      <c r="CE35" s="1031"/>
      <c r="CF35" s="1031"/>
      <c r="CG35" s="1052"/>
      <c r="CH35" s="1027"/>
      <c r="CI35" s="1028"/>
      <c r="CJ35" s="1028"/>
      <c r="CK35" s="1028"/>
      <c r="CL35" s="1029"/>
      <c r="CM35" s="1027"/>
      <c r="CN35" s="1028"/>
      <c r="CO35" s="1028"/>
      <c r="CP35" s="1028"/>
      <c r="CQ35" s="1029"/>
      <c r="CR35" s="1027"/>
      <c r="CS35" s="1028"/>
      <c r="CT35" s="1028"/>
      <c r="CU35" s="1028"/>
      <c r="CV35" s="1029"/>
      <c r="CW35" s="1027"/>
      <c r="CX35" s="1028"/>
      <c r="CY35" s="1028"/>
      <c r="CZ35" s="1028"/>
      <c r="DA35" s="1029"/>
      <c r="DB35" s="1027"/>
      <c r="DC35" s="1028"/>
      <c r="DD35" s="1028"/>
      <c r="DE35" s="1028"/>
      <c r="DF35" s="1029"/>
      <c r="DG35" s="1027"/>
      <c r="DH35" s="1028"/>
      <c r="DI35" s="1028"/>
      <c r="DJ35" s="1028"/>
      <c r="DK35" s="1029"/>
      <c r="DL35" s="1027"/>
      <c r="DM35" s="1028"/>
      <c r="DN35" s="1028"/>
      <c r="DO35" s="1028"/>
      <c r="DP35" s="1029"/>
      <c r="DQ35" s="1027"/>
      <c r="DR35" s="1028"/>
      <c r="DS35" s="1028"/>
      <c r="DT35" s="1028"/>
      <c r="DU35" s="1029"/>
      <c r="DV35" s="1030"/>
      <c r="DW35" s="1031"/>
      <c r="DX35" s="1031"/>
      <c r="DY35" s="1031"/>
      <c r="DZ35" s="1032"/>
      <c r="EA35" s="230"/>
    </row>
    <row r="36" spans="1:131" ht="26.25" customHeight="1" x14ac:dyDescent="0.15">
      <c r="A36" s="242">
        <v>9</v>
      </c>
      <c r="B36" s="1068"/>
      <c r="C36" s="1069"/>
      <c r="D36" s="1069"/>
      <c r="E36" s="1069"/>
      <c r="F36" s="1069"/>
      <c r="G36" s="1069"/>
      <c r="H36" s="1069"/>
      <c r="I36" s="1069"/>
      <c r="J36" s="1069"/>
      <c r="K36" s="1069"/>
      <c r="L36" s="1069"/>
      <c r="M36" s="1069"/>
      <c r="N36" s="1069"/>
      <c r="O36" s="1069"/>
      <c r="P36" s="1070"/>
      <c r="Q36" s="1076"/>
      <c r="R36" s="1077"/>
      <c r="S36" s="1077"/>
      <c r="T36" s="1077"/>
      <c r="U36" s="1077"/>
      <c r="V36" s="1077"/>
      <c r="W36" s="1077"/>
      <c r="X36" s="1077"/>
      <c r="Y36" s="1077"/>
      <c r="Z36" s="1077"/>
      <c r="AA36" s="1077"/>
      <c r="AB36" s="1077"/>
      <c r="AC36" s="1077"/>
      <c r="AD36" s="1077"/>
      <c r="AE36" s="1078"/>
      <c r="AF36" s="1073"/>
      <c r="AG36" s="1074"/>
      <c r="AH36" s="1074"/>
      <c r="AI36" s="1074"/>
      <c r="AJ36" s="1075"/>
      <c r="AK36" s="1016"/>
      <c r="AL36" s="1007"/>
      <c r="AM36" s="1007"/>
      <c r="AN36" s="1007"/>
      <c r="AO36" s="1007"/>
      <c r="AP36" s="1007"/>
      <c r="AQ36" s="1007"/>
      <c r="AR36" s="1007"/>
      <c r="AS36" s="1007"/>
      <c r="AT36" s="1007"/>
      <c r="AU36" s="1007"/>
      <c r="AV36" s="1007"/>
      <c r="AW36" s="1007"/>
      <c r="AX36" s="1007"/>
      <c r="AY36" s="1007"/>
      <c r="AZ36" s="1079"/>
      <c r="BA36" s="1079"/>
      <c r="BB36" s="1079"/>
      <c r="BC36" s="1079"/>
      <c r="BD36" s="1079"/>
      <c r="BE36" s="1008"/>
      <c r="BF36" s="1008"/>
      <c r="BG36" s="1008"/>
      <c r="BH36" s="1008"/>
      <c r="BI36" s="1009"/>
      <c r="BJ36" s="232"/>
      <c r="BK36" s="232"/>
      <c r="BL36" s="232"/>
      <c r="BM36" s="232"/>
      <c r="BN36" s="232"/>
      <c r="BO36" s="241"/>
      <c r="BP36" s="241"/>
      <c r="BQ36" s="238">
        <v>30</v>
      </c>
      <c r="BR36" s="239"/>
      <c r="BS36" s="1030"/>
      <c r="BT36" s="1031"/>
      <c r="BU36" s="1031"/>
      <c r="BV36" s="1031"/>
      <c r="BW36" s="1031"/>
      <c r="BX36" s="1031"/>
      <c r="BY36" s="1031"/>
      <c r="BZ36" s="1031"/>
      <c r="CA36" s="1031"/>
      <c r="CB36" s="1031"/>
      <c r="CC36" s="1031"/>
      <c r="CD36" s="1031"/>
      <c r="CE36" s="1031"/>
      <c r="CF36" s="1031"/>
      <c r="CG36" s="1052"/>
      <c r="CH36" s="1027"/>
      <c r="CI36" s="1028"/>
      <c r="CJ36" s="1028"/>
      <c r="CK36" s="1028"/>
      <c r="CL36" s="1029"/>
      <c r="CM36" s="1027"/>
      <c r="CN36" s="1028"/>
      <c r="CO36" s="1028"/>
      <c r="CP36" s="1028"/>
      <c r="CQ36" s="1029"/>
      <c r="CR36" s="1027"/>
      <c r="CS36" s="1028"/>
      <c r="CT36" s="1028"/>
      <c r="CU36" s="1028"/>
      <c r="CV36" s="1029"/>
      <c r="CW36" s="1027"/>
      <c r="CX36" s="1028"/>
      <c r="CY36" s="1028"/>
      <c r="CZ36" s="1028"/>
      <c r="DA36" s="1029"/>
      <c r="DB36" s="1027"/>
      <c r="DC36" s="1028"/>
      <c r="DD36" s="1028"/>
      <c r="DE36" s="1028"/>
      <c r="DF36" s="1029"/>
      <c r="DG36" s="1027"/>
      <c r="DH36" s="1028"/>
      <c r="DI36" s="1028"/>
      <c r="DJ36" s="1028"/>
      <c r="DK36" s="1029"/>
      <c r="DL36" s="1027"/>
      <c r="DM36" s="1028"/>
      <c r="DN36" s="1028"/>
      <c r="DO36" s="1028"/>
      <c r="DP36" s="1029"/>
      <c r="DQ36" s="1027"/>
      <c r="DR36" s="1028"/>
      <c r="DS36" s="1028"/>
      <c r="DT36" s="1028"/>
      <c r="DU36" s="1029"/>
      <c r="DV36" s="1030"/>
      <c r="DW36" s="1031"/>
      <c r="DX36" s="1031"/>
      <c r="DY36" s="1031"/>
      <c r="DZ36" s="1032"/>
      <c r="EA36" s="230"/>
    </row>
    <row r="37" spans="1:131" ht="26.25" customHeight="1" x14ac:dyDescent="0.15">
      <c r="A37" s="242">
        <v>10</v>
      </c>
      <c r="B37" s="1068"/>
      <c r="C37" s="1069"/>
      <c r="D37" s="1069"/>
      <c r="E37" s="1069"/>
      <c r="F37" s="1069"/>
      <c r="G37" s="1069"/>
      <c r="H37" s="1069"/>
      <c r="I37" s="1069"/>
      <c r="J37" s="1069"/>
      <c r="K37" s="1069"/>
      <c r="L37" s="1069"/>
      <c r="M37" s="1069"/>
      <c r="N37" s="1069"/>
      <c r="O37" s="1069"/>
      <c r="P37" s="1070"/>
      <c r="Q37" s="1076"/>
      <c r="R37" s="1077"/>
      <c r="S37" s="1077"/>
      <c r="T37" s="1077"/>
      <c r="U37" s="1077"/>
      <c r="V37" s="1077"/>
      <c r="W37" s="1077"/>
      <c r="X37" s="1077"/>
      <c r="Y37" s="1077"/>
      <c r="Z37" s="1077"/>
      <c r="AA37" s="1077"/>
      <c r="AB37" s="1077"/>
      <c r="AC37" s="1077"/>
      <c r="AD37" s="1077"/>
      <c r="AE37" s="1078"/>
      <c r="AF37" s="1073"/>
      <c r="AG37" s="1074"/>
      <c r="AH37" s="1074"/>
      <c r="AI37" s="1074"/>
      <c r="AJ37" s="1075"/>
      <c r="AK37" s="1016"/>
      <c r="AL37" s="1007"/>
      <c r="AM37" s="1007"/>
      <c r="AN37" s="1007"/>
      <c r="AO37" s="1007"/>
      <c r="AP37" s="1007"/>
      <c r="AQ37" s="1007"/>
      <c r="AR37" s="1007"/>
      <c r="AS37" s="1007"/>
      <c r="AT37" s="1007"/>
      <c r="AU37" s="1007"/>
      <c r="AV37" s="1007"/>
      <c r="AW37" s="1007"/>
      <c r="AX37" s="1007"/>
      <c r="AY37" s="1007"/>
      <c r="AZ37" s="1079"/>
      <c r="BA37" s="1079"/>
      <c r="BB37" s="1079"/>
      <c r="BC37" s="1079"/>
      <c r="BD37" s="1079"/>
      <c r="BE37" s="1008"/>
      <c r="BF37" s="1008"/>
      <c r="BG37" s="1008"/>
      <c r="BH37" s="1008"/>
      <c r="BI37" s="1009"/>
      <c r="BJ37" s="232"/>
      <c r="BK37" s="232"/>
      <c r="BL37" s="232"/>
      <c r="BM37" s="232"/>
      <c r="BN37" s="232"/>
      <c r="BO37" s="241"/>
      <c r="BP37" s="241"/>
      <c r="BQ37" s="238">
        <v>31</v>
      </c>
      <c r="BR37" s="239"/>
      <c r="BS37" s="1030"/>
      <c r="BT37" s="1031"/>
      <c r="BU37" s="1031"/>
      <c r="BV37" s="1031"/>
      <c r="BW37" s="1031"/>
      <c r="BX37" s="1031"/>
      <c r="BY37" s="1031"/>
      <c r="BZ37" s="1031"/>
      <c r="CA37" s="1031"/>
      <c r="CB37" s="1031"/>
      <c r="CC37" s="1031"/>
      <c r="CD37" s="1031"/>
      <c r="CE37" s="1031"/>
      <c r="CF37" s="1031"/>
      <c r="CG37" s="1052"/>
      <c r="CH37" s="1027"/>
      <c r="CI37" s="1028"/>
      <c r="CJ37" s="1028"/>
      <c r="CK37" s="1028"/>
      <c r="CL37" s="1029"/>
      <c r="CM37" s="1027"/>
      <c r="CN37" s="1028"/>
      <c r="CO37" s="1028"/>
      <c r="CP37" s="1028"/>
      <c r="CQ37" s="1029"/>
      <c r="CR37" s="1027"/>
      <c r="CS37" s="1028"/>
      <c r="CT37" s="1028"/>
      <c r="CU37" s="1028"/>
      <c r="CV37" s="1029"/>
      <c r="CW37" s="1027"/>
      <c r="CX37" s="1028"/>
      <c r="CY37" s="1028"/>
      <c r="CZ37" s="1028"/>
      <c r="DA37" s="1029"/>
      <c r="DB37" s="1027"/>
      <c r="DC37" s="1028"/>
      <c r="DD37" s="1028"/>
      <c r="DE37" s="1028"/>
      <c r="DF37" s="1029"/>
      <c r="DG37" s="1027"/>
      <c r="DH37" s="1028"/>
      <c r="DI37" s="1028"/>
      <c r="DJ37" s="1028"/>
      <c r="DK37" s="1029"/>
      <c r="DL37" s="1027"/>
      <c r="DM37" s="1028"/>
      <c r="DN37" s="1028"/>
      <c r="DO37" s="1028"/>
      <c r="DP37" s="1029"/>
      <c r="DQ37" s="1027"/>
      <c r="DR37" s="1028"/>
      <c r="DS37" s="1028"/>
      <c r="DT37" s="1028"/>
      <c r="DU37" s="1029"/>
      <c r="DV37" s="1030"/>
      <c r="DW37" s="1031"/>
      <c r="DX37" s="1031"/>
      <c r="DY37" s="1031"/>
      <c r="DZ37" s="1032"/>
      <c r="EA37" s="230"/>
    </row>
    <row r="38" spans="1:131" ht="26.25" customHeight="1" x14ac:dyDescent="0.15">
      <c r="A38" s="242">
        <v>11</v>
      </c>
      <c r="B38" s="1068"/>
      <c r="C38" s="1069"/>
      <c r="D38" s="1069"/>
      <c r="E38" s="1069"/>
      <c r="F38" s="1069"/>
      <c r="G38" s="1069"/>
      <c r="H38" s="1069"/>
      <c r="I38" s="1069"/>
      <c r="J38" s="1069"/>
      <c r="K38" s="1069"/>
      <c r="L38" s="1069"/>
      <c r="M38" s="1069"/>
      <c r="N38" s="1069"/>
      <c r="O38" s="1069"/>
      <c r="P38" s="1070"/>
      <c r="Q38" s="1076"/>
      <c r="R38" s="1077"/>
      <c r="S38" s="1077"/>
      <c r="T38" s="1077"/>
      <c r="U38" s="1077"/>
      <c r="V38" s="1077"/>
      <c r="W38" s="1077"/>
      <c r="X38" s="1077"/>
      <c r="Y38" s="1077"/>
      <c r="Z38" s="1077"/>
      <c r="AA38" s="1077"/>
      <c r="AB38" s="1077"/>
      <c r="AC38" s="1077"/>
      <c r="AD38" s="1077"/>
      <c r="AE38" s="1078"/>
      <c r="AF38" s="1073"/>
      <c r="AG38" s="1074"/>
      <c r="AH38" s="1074"/>
      <c r="AI38" s="1074"/>
      <c r="AJ38" s="1075"/>
      <c r="AK38" s="1016"/>
      <c r="AL38" s="1007"/>
      <c r="AM38" s="1007"/>
      <c r="AN38" s="1007"/>
      <c r="AO38" s="1007"/>
      <c r="AP38" s="1007"/>
      <c r="AQ38" s="1007"/>
      <c r="AR38" s="1007"/>
      <c r="AS38" s="1007"/>
      <c r="AT38" s="1007"/>
      <c r="AU38" s="1007"/>
      <c r="AV38" s="1007"/>
      <c r="AW38" s="1007"/>
      <c r="AX38" s="1007"/>
      <c r="AY38" s="1007"/>
      <c r="AZ38" s="1079"/>
      <c r="BA38" s="1079"/>
      <c r="BB38" s="1079"/>
      <c r="BC38" s="1079"/>
      <c r="BD38" s="1079"/>
      <c r="BE38" s="1008"/>
      <c r="BF38" s="1008"/>
      <c r="BG38" s="1008"/>
      <c r="BH38" s="1008"/>
      <c r="BI38" s="1009"/>
      <c r="BJ38" s="232"/>
      <c r="BK38" s="232"/>
      <c r="BL38" s="232"/>
      <c r="BM38" s="232"/>
      <c r="BN38" s="232"/>
      <c r="BO38" s="241"/>
      <c r="BP38" s="241"/>
      <c r="BQ38" s="238">
        <v>32</v>
      </c>
      <c r="BR38" s="239"/>
      <c r="BS38" s="1030"/>
      <c r="BT38" s="1031"/>
      <c r="BU38" s="1031"/>
      <c r="BV38" s="1031"/>
      <c r="BW38" s="1031"/>
      <c r="BX38" s="1031"/>
      <c r="BY38" s="1031"/>
      <c r="BZ38" s="1031"/>
      <c r="CA38" s="1031"/>
      <c r="CB38" s="1031"/>
      <c r="CC38" s="1031"/>
      <c r="CD38" s="1031"/>
      <c r="CE38" s="1031"/>
      <c r="CF38" s="1031"/>
      <c r="CG38" s="1052"/>
      <c r="CH38" s="1027"/>
      <c r="CI38" s="1028"/>
      <c r="CJ38" s="1028"/>
      <c r="CK38" s="1028"/>
      <c r="CL38" s="1029"/>
      <c r="CM38" s="1027"/>
      <c r="CN38" s="1028"/>
      <c r="CO38" s="1028"/>
      <c r="CP38" s="1028"/>
      <c r="CQ38" s="1029"/>
      <c r="CR38" s="1027"/>
      <c r="CS38" s="1028"/>
      <c r="CT38" s="1028"/>
      <c r="CU38" s="1028"/>
      <c r="CV38" s="1029"/>
      <c r="CW38" s="1027"/>
      <c r="CX38" s="1028"/>
      <c r="CY38" s="1028"/>
      <c r="CZ38" s="1028"/>
      <c r="DA38" s="1029"/>
      <c r="DB38" s="1027"/>
      <c r="DC38" s="1028"/>
      <c r="DD38" s="1028"/>
      <c r="DE38" s="1028"/>
      <c r="DF38" s="1029"/>
      <c r="DG38" s="1027"/>
      <c r="DH38" s="1028"/>
      <c r="DI38" s="1028"/>
      <c r="DJ38" s="1028"/>
      <c r="DK38" s="1029"/>
      <c r="DL38" s="1027"/>
      <c r="DM38" s="1028"/>
      <c r="DN38" s="1028"/>
      <c r="DO38" s="1028"/>
      <c r="DP38" s="1029"/>
      <c r="DQ38" s="1027"/>
      <c r="DR38" s="1028"/>
      <c r="DS38" s="1028"/>
      <c r="DT38" s="1028"/>
      <c r="DU38" s="1029"/>
      <c r="DV38" s="1030"/>
      <c r="DW38" s="1031"/>
      <c r="DX38" s="1031"/>
      <c r="DY38" s="1031"/>
      <c r="DZ38" s="1032"/>
      <c r="EA38" s="230"/>
    </row>
    <row r="39" spans="1:131" ht="26.25" customHeight="1" x14ac:dyDescent="0.15">
      <c r="A39" s="242">
        <v>12</v>
      </c>
      <c r="B39" s="1068"/>
      <c r="C39" s="1069"/>
      <c r="D39" s="1069"/>
      <c r="E39" s="1069"/>
      <c r="F39" s="1069"/>
      <c r="G39" s="1069"/>
      <c r="H39" s="1069"/>
      <c r="I39" s="1069"/>
      <c r="J39" s="1069"/>
      <c r="K39" s="1069"/>
      <c r="L39" s="1069"/>
      <c r="M39" s="1069"/>
      <c r="N39" s="1069"/>
      <c r="O39" s="1069"/>
      <c r="P39" s="1070"/>
      <c r="Q39" s="1076"/>
      <c r="R39" s="1077"/>
      <c r="S39" s="1077"/>
      <c r="T39" s="1077"/>
      <c r="U39" s="1077"/>
      <c r="V39" s="1077"/>
      <c r="W39" s="1077"/>
      <c r="X39" s="1077"/>
      <c r="Y39" s="1077"/>
      <c r="Z39" s="1077"/>
      <c r="AA39" s="1077"/>
      <c r="AB39" s="1077"/>
      <c r="AC39" s="1077"/>
      <c r="AD39" s="1077"/>
      <c r="AE39" s="1078"/>
      <c r="AF39" s="1073"/>
      <c r="AG39" s="1074"/>
      <c r="AH39" s="1074"/>
      <c r="AI39" s="1074"/>
      <c r="AJ39" s="1075"/>
      <c r="AK39" s="1016"/>
      <c r="AL39" s="1007"/>
      <c r="AM39" s="1007"/>
      <c r="AN39" s="1007"/>
      <c r="AO39" s="1007"/>
      <c r="AP39" s="1007"/>
      <c r="AQ39" s="1007"/>
      <c r="AR39" s="1007"/>
      <c r="AS39" s="1007"/>
      <c r="AT39" s="1007"/>
      <c r="AU39" s="1007"/>
      <c r="AV39" s="1007"/>
      <c r="AW39" s="1007"/>
      <c r="AX39" s="1007"/>
      <c r="AY39" s="1007"/>
      <c r="AZ39" s="1079"/>
      <c r="BA39" s="1079"/>
      <c r="BB39" s="1079"/>
      <c r="BC39" s="1079"/>
      <c r="BD39" s="1079"/>
      <c r="BE39" s="1008"/>
      <c r="BF39" s="1008"/>
      <c r="BG39" s="1008"/>
      <c r="BH39" s="1008"/>
      <c r="BI39" s="1009"/>
      <c r="BJ39" s="232"/>
      <c r="BK39" s="232"/>
      <c r="BL39" s="232"/>
      <c r="BM39" s="232"/>
      <c r="BN39" s="232"/>
      <c r="BO39" s="241"/>
      <c r="BP39" s="241"/>
      <c r="BQ39" s="238">
        <v>33</v>
      </c>
      <c r="BR39" s="239"/>
      <c r="BS39" s="1030"/>
      <c r="BT39" s="1031"/>
      <c r="BU39" s="1031"/>
      <c r="BV39" s="1031"/>
      <c r="BW39" s="1031"/>
      <c r="BX39" s="1031"/>
      <c r="BY39" s="1031"/>
      <c r="BZ39" s="1031"/>
      <c r="CA39" s="1031"/>
      <c r="CB39" s="1031"/>
      <c r="CC39" s="1031"/>
      <c r="CD39" s="1031"/>
      <c r="CE39" s="1031"/>
      <c r="CF39" s="1031"/>
      <c r="CG39" s="1052"/>
      <c r="CH39" s="1027"/>
      <c r="CI39" s="1028"/>
      <c r="CJ39" s="1028"/>
      <c r="CK39" s="1028"/>
      <c r="CL39" s="1029"/>
      <c r="CM39" s="1027"/>
      <c r="CN39" s="1028"/>
      <c r="CO39" s="1028"/>
      <c r="CP39" s="1028"/>
      <c r="CQ39" s="1029"/>
      <c r="CR39" s="1027"/>
      <c r="CS39" s="1028"/>
      <c r="CT39" s="1028"/>
      <c r="CU39" s="1028"/>
      <c r="CV39" s="1029"/>
      <c r="CW39" s="1027"/>
      <c r="CX39" s="1028"/>
      <c r="CY39" s="1028"/>
      <c r="CZ39" s="1028"/>
      <c r="DA39" s="1029"/>
      <c r="DB39" s="1027"/>
      <c r="DC39" s="1028"/>
      <c r="DD39" s="1028"/>
      <c r="DE39" s="1028"/>
      <c r="DF39" s="1029"/>
      <c r="DG39" s="1027"/>
      <c r="DH39" s="1028"/>
      <c r="DI39" s="1028"/>
      <c r="DJ39" s="1028"/>
      <c r="DK39" s="1029"/>
      <c r="DL39" s="1027"/>
      <c r="DM39" s="1028"/>
      <c r="DN39" s="1028"/>
      <c r="DO39" s="1028"/>
      <c r="DP39" s="1029"/>
      <c r="DQ39" s="1027"/>
      <c r="DR39" s="1028"/>
      <c r="DS39" s="1028"/>
      <c r="DT39" s="1028"/>
      <c r="DU39" s="1029"/>
      <c r="DV39" s="1030"/>
      <c r="DW39" s="1031"/>
      <c r="DX39" s="1031"/>
      <c r="DY39" s="1031"/>
      <c r="DZ39" s="1032"/>
      <c r="EA39" s="230"/>
    </row>
    <row r="40" spans="1:131" ht="26.25" customHeight="1" x14ac:dyDescent="0.15">
      <c r="A40" s="238">
        <v>13</v>
      </c>
      <c r="B40" s="1068"/>
      <c r="C40" s="1069"/>
      <c r="D40" s="1069"/>
      <c r="E40" s="1069"/>
      <c r="F40" s="1069"/>
      <c r="G40" s="1069"/>
      <c r="H40" s="1069"/>
      <c r="I40" s="1069"/>
      <c r="J40" s="1069"/>
      <c r="K40" s="1069"/>
      <c r="L40" s="1069"/>
      <c r="M40" s="1069"/>
      <c r="N40" s="1069"/>
      <c r="O40" s="1069"/>
      <c r="P40" s="1070"/>
      <c r="Q40" s="1076"/>
      <c r="R40" s="1077"/>
      <c r="S40" s="1077"/>
      <c r="T40" s="1077"/>
      <c r="U40" s="1077"/>
      <c r="V40" s="1077"/>
      <c r="W40" s="1077"/>
      <c r="X40" s="1077"/>
      <c r="Y40" s="1077"/>
      <c r="Z40" s="1077"/>
      <c r="AA40" s="1077"/>
      <c r="AB40" s="1077"/>
      <c r="AC40" s="1077"/>
      <c r="AD40" s="1077"/>
      <c r="AE40" s="1078"/>
      <c r="AF40" s="1073"/>
      <c r="AG40" s="1074"/>
      <c r="AH40" s="1074"/>
      <c r="AI40" s="1074"/>
      <c r="AJ40" s="1075"/>
      <c r="AK40" s="1016"/>
      <c r="AL40" s="1007"/>
      <c r="AM40" s="1007"/>
      <c r="AN40" s="1007"/>
      <c r="AO40" s="1007"/>
      <c r="AP40" s="1007"/>
      <c r="AQ40" s="1007"/>
      <c r="AR40" s="1007"/>
      <c r="AS40" s="1007"/>
      <c r="AT40" s="1007"/>
      <c r="AU40" s="1007"/>
      <c r="AV40" s="1007"/>
      <c r="AW40" s="1007"/>
      <c r="AX40" s="1007"/>
      <c r="AY40" s="1007"/>
      <c r="AZ40" s="1079"/>
      <c r="BA40" s="1079"/>
      <c r="BB40" s="1079"/>
      <c r="BC40" s="1079"/>
      <c r="BD40" s="1079"/>
      <c r="BE40" s="1008"/>
      <c r="BF40" s="1008"/>
      <c r="BG40" s="1008"/>
      <c r="BH40" s="1008"/>
      <c r="BI40" s="1009"/>
      <c r="BJ40" s="232"/>
      <c r="BK40" s="232"/>
      <c r="BL40" s="232"/>
      <c r="BM40" s="232"/>
      <c r="BN40" s="232"/>
      <c r="BO40" s="241"/>
      <c r="BP40" s="241"/>
      <c r="BQ40" s="238">
        <v>34</v>
      </c>
      <c r="BR40" s="239"/>
      <c r="BS40" s="1030"/>
      <c r="BT40" s="1031"/>
      <c r="BU40" s="1031"/>
      <c r="BV40" s="1031"/>
      <c r="BW40" s="1031"/>
      <c r="BX40" s="1031"/>
      <c r="BY40" s="1031"/>
      <c r="BZ40" s="1031"/>
      <c r="CA40" s="1031"/>
      <c r="CB40" s="1031"/>
      <c r="CC40" s="1031"/>
      <c r="CD40" s="1031"/>
      <c r="CE40" s="1031"/>
      <c r="CF40" s="1031"/>
      <c r="CG40" s="1052"/>
      <c r="CH40" s="1027"/>
      <c r="CI40" s="1028"/>
      <c r="CJ40" s="1028"/>
      <c r="CK40" s="1028"/>
      <c r="CL40" s="1029"/>
      <c r="CM40" s="1027"/>
      <c r="CN40" s="1028"/>
      <c r="CO40" s="1028"/>
      <c r="CP40" s="1028"/>
      <c r="CQ40" s="1029"/>
      <c r="CR40" s="1027"/>
      <c r="CS40" s="1028"/>
      <c r="CT40" s="1028"/>
      <c r="CU40" s="1028"/>
      <c r="CV40" s="1029"/>
      <c r="CW40" s="1027"/>
      <c r="CX40" s="1028"/>
      <c r="CY40" s="1028"/>
      <c r="CZ40" s="1028"/>
      <c r="DA40" s="1029"/>
      <c r="DB40" s="1027"/>
      <c r="DC40" s="1028"/>
      <c r="DD40" s="1028"/>
      <c r="DE40" s="1028"/>
      <c r="DF40" s="1029"/>
      <c r="DG40" s="1027"/>
      <c r="DH40" s="1028"/>
      <c r="DI40" s="1028"/>
      <c r="DJ40" s="1028"/>
      <c r="DK40" s="1029"/>
      <c r="DL40" s="1027"/>
      <c r="DM40" s="1028"/>
      <c r="DN40" s="1028"/>
      <c r="DO40" s="1028"/>
      <c r="DP40" s="1029"/>
      <c r="DQ40" s="1027"/>
      <c r="DR40" s="1028"/>
      <c r="DS40" s="1028"/>
      <c r="DT40" s="1028"/>
      <c r="DU40" s="1029"/>
      <c r="DV40" s="1030"/>
      <c r="DW40" s="1031"/>
      <c r="DX40" s="1031"/>
      <c r="DY40" s="1031"/>
      <c r="DZ40" s="1032"/>
      <c r="EA40" s="230"/>
    </row>
    <row r="41" spans="1:131" ht="26.25" customHeight="1" x14ac:dyDescent="0.15">
      <c r="A41" s="238">
        <v>14</v>
      </c>
      <c r="B41" s="1068"/>
      <c r="C41" s="1069"/>
      <c r="D41" s="1069"/>
      <c r="E41" s="1069"/>
      <c r="F41" s="1069"/>
      <c r="G41" s="1069"/>
      <c r="H41" s="1069"/>
      <c r="I41" s="1069"/>
      <c r="J41" s="1069"/>
      <c r="K41" s="1069"/>
      <c r="L41" s="1069"/>
      <c r="M41" s="1069"/>
      <c r="N41" s="1069"/>
      <c r="O41" s="1069"/>
      <c r="P41" s="1070"/>
      <c r="Q41" s="1076"/>
      <c r="R41" s="1077"/>
      <c r="S41" s="1077"/>
      <c r="T41" s="1077"/>
      <c r="U41" s="1077"/>
      <c r="V41" s="1077"/>
      <c r="W41" s="1077"/>
      <c r="X41" s="1077"/>
      <c r="Y41" s="1077"/>
      <c r="Z41" s="1077"/>
      <c r="AA41" s="1077"/>
      <c r="AB41" s="1077"/>
      <c r="AC41" s="1077"/>
      <c r="AD41" s="1077"/>
      <c r="AE41" s="1078"/>
      <c r="AF41" s="1073"/>
      <c r="AG41" s="1074"/>
      <c r="AH41" s="1074"/>
      <c r="AI41" s="1074"/>
      <c r="AJ41" s="1075"/>
      <c r="AK41" s="1016"/>
      <c r="AL41" s="1007"/>
      <c r="AM41" s="1007"/>
      <c r="AN41" s="1007"/>
      <c r="AO41" s="1007"/>
      <c r="AP41" s="1007"/>
      <c r="AQ41" s="1007"/>
      <c r="AR41" s="1007"/>
      <c r="AS41" s="1007"/>
      <c r="AT41" s="1007"/>
      <c r="AU41" s="1007"/>
      <c r="AV41" s="1007"/>
      <c r="AW41" s="1007"/>
      <c r="AX41" s="1007"/>
      <c r="AY41" s="1007"/>
      <c r="AZ41" s="1079"/>
      <c r="BA41" s="1079"/>
      <c r="BB41" s="1079"/>
      <c r="BC41" s="1079"/>
      <c r="BD41" s="1079"/>
      <c r="BE41" s="1008"/>
      <c r="BF41" s="1008"/>
      <c r="BG41" s="1008"/>
      <c r="BH41" s="1008"/>
      <c r="BI41" s="1009"/>
      <c r="BJ41" s="232"/>
      <c r="BK41" s="232"/>
      <c r="BL41" s="232"/>
      <c r="BM41" s="232"/>
      <c r="BN41" s="232"/>
      <c r="BO41" s="241"/>
      <c r="BP41" s="241"/>
      <c r="BQ41" s="238">
        <v>35</v>
      </c>
      <c r="BR41" s="239"/>
      <c r="BS41" s="1030"/>
      <c r="BT41" s="1031"/>
      <c r="BU41" s="1031"/>
      <c r="BV41" s="1031"/>
      <c r="BW41" s="1031"/>
      <c r="BX41" s="1031"/>
      <c r="BY41" s="1031"/>
      <c r="BZ41" s="1031"/>
      <c r="CA41" s="1031"/>
      <c r="CB41" s="1031"/>
      <c r="CC41" s="1031"/>
      <c r="CD41" s="1031"/>
      <c r="CE41" s="1031"/>
      <c r="CF41" s="1031"/>
      <c r="CG41" s="1052"/>
      <c r="CH41" s="1027"/>
      <c r="CI41" s="1028"/>
      <c r="CJ41" s="1028"/>
      <c r="CK41" s="1028"/>
      <c r="CL41" s="1029"/>
      <c r="CM41" s="1027"/>
      <c r="CN41" s="1028"/>
      <c r="CO41" s="1028"/>
      <c r="CP41" s="1028"/>
      <c r="CQ41" s="1029"/>
      <c r="CR41" s="1027"/>
      <c r="CS41" s="1028"/>
      <c r="CT41" s="1028"/>
      <c r="CU41" s="1028"/>
      <c r="CV41" s="1029"/>
      <c r="CW41" s="1027"/>
      <c r="CX41" s="1028"/>
      <c r="CY41" s="1028"/>
      <c r="CZ41" s="1028"/>
      <c r="DA41" s="1029"/>
      <c r="DB41" s="1027"/>
      <c r="DC41" s="1028"/>
      <c r="DD41" s="1028"/>
      <c r="DE41" s="1028"/>
      <c r="DF41" s="1029"/>
      <c r="DG41" s="1027"/>
      <c r="DH41" s="1028"/>
      <c r="DI41" s="1028"/>
      <c r="DJ41" s="1028"/>
      <c r="DK41" s="1029"/>
      <c r="DL41" s="1027"/>
      <c r="DM41" s="1028"/>
      <c r="DN41" s="1028"/>
      <c r="DO41" s="1028"/>
      <c r="DP41" s="1029"/>
      <c r="DQ41" s="1027"/>
      <c r="DR41" s="1028"/>
      <c r="DS41" s="1028"/>
      <c r="DT41" s="1028"/>
      <c r="DU41" s="1029"/>
      <c r="DV41" s="1030"/>
      <c r="DW41" s="1031"/>
      <c r="DX41" s="1031"/>
      <c r="DY41" s="1031"/>
      <c r="DZ41" s="1032"/>
      <c r="EA41" s="230"/>
    </row>
    <row r="42" spans="1:131" ht="26.25" customHeight="1" x14ac:dyDescent="0.15">
      <c r="A42" s="238">
        <v>15</v>
      </c>
      <c r="B42" s="1068"/>
      <c r="C42" s="1069"/>
      <c r="D42" s="1069"/>
      <c r="E42" s="1069"/>
      <c r="F42" s="1069"/>
      <c r="G42" s="1069"/>
      <c r="H42" s="1069"/>
      <c r="I42" s="1069"/>
      <c r="J42" s="1069"/>
      <c r="K42" s="1069"/>
      <c r="L42" s="1069"/>
      <c r="M42" s="1069"/>
      <c r="N42" s="1069"/>
      <c r="O42" s="1069"/>
      <c r="P42" s="1070"/>
      <c r="Q42" s="1076"/>
      <c r="R42" s="1077"/>
      <c r="S42" s="1077"/>
      <c r="T42" s="1077"/>
      <c r="U42" s="1077"/>
      <c r="V42" s="1077"/>
      <c r="W42" s="1077"/>
      <c r="X42" s="1077"/>
      <c r="Y42" s="1077"/>
      <c r="Z42" s="1077"/>
      <c r="AA42" s="1077"/>
      <c r="AB42" s="1077"/>
      <c r="AC42" s="1077"/>
      <c r="AD42" s="1077"/>
      <c r="AE42" s="1078"/>
      <c r="AF42" s="1073"/>
      <c r="AG42" s="1074"/>
      <c r="AH42" s="1074"/>
      <c r="AI42" s="1074"/>
      <c r="AJ42" s="1075"/>
      <c r="AK42" s="1016"/>
      <c r="AL42" s="1007"/>
      <c r="AM42" s="1007"/>
      <c r="AN42" s="1007"/>
      <c r="AO42" s="1007"/>
      <c r="AP42" s="1007"/>
      <c r="AQ42" s="1007"/>
      <c r="AR42" s="1007"/>
      <c r="AS42" s="1007"/>
      <c r="AT42" s="1007"/>
      <c r="AU42" s="1007"/>
      <c r="AV42" s="1007"/>
      <c r="AW42" s="1007"/>
      <c r="AX42" s="1007"/>
      <c r="AY42" s="1007"/>
      <c r="AZ42" s="1079"/>
      <c r="BA42" s="1079"/>
      <c r="BB42" s="1079"/>
      <c r="BC42" s="1079"/>
      <c r="BD42" s="1079"/>
      <c r="BE42" s="1008"/>
      <c r="BF42" s="1008"/>
      <c r="BG42" s="1008"/>
      <c r="BH42" s="1008"/>
      <c r="BI42" s="1009"/>
      <c r="BJ42" s="232"/>
      <c r="BK42" s="232"/>
      <c r="BL42" s="232"/>
      <c r="BM42" s="232"/>
      <c r="BN42" s="232"/>
      <c r="BO42" s="241"/>
      <c r="BP42" s="241"/>
      <c r="BQ42" s="238">
        <v>36</v>
      </c>
      <c r="BR42" s="239"/>
      <c r="BS42" s="1030"/>
      <c r="BT42" s="1031"/>
      <c r="BU42" s="1031"/>
      <c r="BV42" s="1031"/>
      <c r="BW42" s="1031"/>
      <c r="BX42" s="1031"/>
      <c r="BY42" s="1031"/>
      <c r="BZ42" s="1031"/>
      <c r="CA42" s="1031"/>
      <c r="CB42" s="1031"/>
      <c r="CC42" s="1031"/>
      <c r="CD42" s="1031"/>
      <c r="CE42" s="1031"/>
      <c r="CF42" s="1031"/>
      <c r="CG42" s="1052"/>
      <c r="CH42" s="1027"/>
      <c r="CI42" s="1028"/>
      <c r="CJ42" s="1028"/>
      <c r="CK42" s="1028"/>
      <c r="CL42" s="1029"/>
      <c r="CM42" s="1027"/>
      <c r="CN42" s="1028"/>
      <c r="CO42" s="1028"/>
      <c r="CP42" s="1028"/>
      <c r="CQ42" s="1029"/>
      <c r="CR42" s="1027"/>
      <c r="CS42" s="1028"/>
      <c r="CT42" s="1028"/>
      <c r="CU42" s="1028"/>
      <c r="CV42" s="1029"/>
      <c r="CW42" s="1027"/>
      <c r="CX42" s="1028"/>
      <c r="CY42" s="1028"/>
      <c r="CZ42" s="1028"/>
      <c r="DA42" s="1029"/>
      <c r="DB42" s="1027"/>
      <c r="DC42" s="1028"/>
      <c r="DD42" s="1028"/>
      <c r="DE42" s="1028"/>
      <c r="DF42" s="1029"/>
      <c r="DG42" s="1027"/>
      <c r="DH42" s="1028"/>
      <c r="DI42" s="1028"/>
      <c r="DJ42" s="1028"/>
      <c r="DK42" s="1029"/>
      <c r="DL42" s="1027"/>
      <c r="DM42" s="1028"/>
      <c r="DN42" s="1028"/>
      <c r="DO42" s="1028"/>
      <c r="DP42" s="1029"/>
      <c r="DQ42" s="1027"/>
      <c r="DR42" s="1028"/>
      <c r="DS42" s="1028"/>
      <c r="DT42" s="1028"/>
      <c r="DU42" s="1029"/>
      <c r="DV42" s="1030"/>
      <c r="DW42" s="1031"/>
      <c r="DX42" s="1031"/>
      <c r="DY42" s="1031"/>
      <c r="DZ42" s="1032"/>
      <c r="EA42" s="230"/>
    </row>
    <row r="43" spans="1:131" ht="26.25" customHeight="1" x14ac:dyDescent="0.15">
      <c r="A43" s="238">
        <v>16</v>
      </c>
      <c r="B43" s="1068"/>
      <c r="C43" s="1069"/>
      <c r="D43" s="1069"/>
      <c r="E43" s="1069"/>
      <c r="F43" s="1069"/>
      <c r="G43" s="1069"/>
      <c r="H43" s="1069"/>
      <c r="I43" s="1069"/>
      <c r="J43" s="1069"/>
      <c r="K43" s="1069"/>
      <c r="L43" s="1069"/>
      <c r="M43" s="1069"/>
      <c r="N43" s="1069"/>
      <c r="O43" s="1069"/>
      <c r="P43" s="1070"/>
      <c r="Q43" s="1076"/>
      <c r="R43" s="1077"/>
      <c r="S43" s="1077"/>
      <c r="T43" s="1077"/>
      <c r="U43" s="1077"/>
      <c r="V43" s="1077"/>
      <c r="W43" s="1077"/>
      <c r="X43" s="1077"/>
      <c r="Y43" s="1077"/>
      <c r="Z43" s="1077"/>
      <c r="AA43" s="1077"/>
      <c r="AB43" s="1077"/>
      <c r="AC43" s="1077"/>
      <c r="AD43" s="1077"/>
      <c r="AE43" s="1078"/>
      <c r="AF43" s="1073"/>
      <c r="AG43" s="1074"/>
      <c r="AH43" s="1074"/>
      <c r="AI43" s="1074"/>
      <c r="AJ43" s="1075"/>
      <c r="AK43" s="1016"/>
      <c r="AL43" s="1007"/>
      <c r="AM43" s="1007"/>
      <c r="AN43" s="1007"/>
      <c r="AO43" s="1007"/>
      <c r="AP43" s="1007"/>
      <c r="AQ43" s="1007"/>
      <c r="AR43" s="1007"/>
      <c r="AS43" s="1007"/>
      <c r="AT43" s="1007"/>
      <c r="AU43" s="1007"/>
      <c r="AV43" s="1007"/>
      <c r="AW43" s="1007"/>
      <c r="AX43" s="1007"/>
      <c r="AY43" s="1007"/>
      <c r="AZ43" s="1079"/>
      <c r="BA43" s="1079"/>
      <c r="BB43" s="1079"/>
      <c r="BC43" s="1079"/>
      <c r="BD43" s="1079"/>
      <c r="BE43" s="1008"/>
      <c r="BF43" s="1008"/>
      <c r="BG43" s="1008"/>
      <c r="BH43" s="1008"/>
      <c r="BI43" s="1009"/>
      <c r="BJ43" s="232"/>
      <c r="BK43" s="232"/>
      <c r="BL43" s="232"/>
      <c r="BM43" s="232"/>
      <c r="BN43" s="232"/>
      <c r="BO43" s="241"/>
      <c r="BP43" s="241"/>
      <c r="BQ43" s="238">
        <v>37</v>
      </c>
      <c r="BR43" s="239"/>
      <c r="BS43" s="1030"/>
      <c r="BT43" s="1031"/>
      <c r="BU43" s="1031"/>
      <c r="BV43" s="1031"/>
      <c r="BW43" s="1031"/>
      <c r="BX43" s="1031"/>
      <c r="BY43" s="1031"/>
      <c r="BZ43" s="1031"/>
      <c r="CA43" s="1031"/>
      <c r="CB43" s="1031"/>
      <c r="CC43" s="1031"/>
      <c r="CD43" s="1031"/>
      <c r="CE43" s="1031"/>
      <c r="CF43" s="1031"/>
      <c r="CG43" s="1052"/>
      <c r="CH43" s="1027"/>
      <c r="CI43" s="1028"/>
      <c r="CJ43" s="1028"/>
      <c r="CK43" s="1028"/>
      <c r="CL43" s="1029"/>
      <c r="CM43" s="1027"/>
      <c r="CN43" s="1028"/>
      <c r="CO43" s="1028"/>
      <c r="CP43" s="1028"/>
      <c r="CQ43" s="1029"/>
      <c r="CR43" s="1027"/>
      <c r="CS43" s="1028"/>
      <c r="CT43" s="1028"/>
      <c r="CU43" s="1028"/>
      <c r="CV43" s="1029"/>
      <c r="CW43" s="1027"/>
      <c r="CX43" s="1028"/>
      <c r="CY43" s="1028"/>
      <c r="CZ43" s="1028"/>
      <c r="DA43" s="1029"/>
      <c r="DB43" s="1027"/>
      <c r="DC43" s="1028"/>
      <c r="DD43" s="1028"/>
      <c r="DE43" s="1028"/>
      <c r="DF43" s="1029"/>
      <c r="DG43" s="1027"/>
      <c r="DH43" s="1028"/>
      <c r="DI43" s="1028"/>
      <c r="DJ43" s="1028"/>
      <c r="DK43" s="1029"/>
      <c r="DL43" s="1027"/>
      <c r="DM43" s="1028"/>
      <c r="DN43" s="1028"/>
      <c r="DO43" s="1028"/>
      <c r="DP43" s="1029"/>
      <c r="DQ43" s="1027"/>
      <c r="DR43" s="1028"/>
      <c r="DS43" s="1028"/>
      <c r="DT43" s="1028"/>
      <c r="DU43" s="1029"/>
      <c r="DV43" s="1030"/>
      <c r="DW43" s="1031"/>
      <c r="DX43" s="1031"/>
      <c r="DY43" s="1031"/>
      <c r="DZ43" s="1032"/>
      <c r="EA43" s="230"/>
    </row>
    <row r="44" spans="1:131" ht="26.25" customHeight="1" x14ac:dyDescent="0.15">
      <c r="A44" s="238">
        <v>17</v>
      </c>
      <c r="B44" s="1068"/>
      <c r="C44" s="1069"/>
      <c r="D44" s="1069"/>
      <c r="E44" s="1069"/>
      <c r="F44" s="1069"/>
      <c r="G44" s="1069"/>
      <c r="H44" s="1069"/>
      <c r="I44" s="1069"/>
      <c r="J44" s="1069"/>
      <c r="K44" s="1069"/>
      <c r="L44" s="1069"/>
      <c r="M44" s="1069"/>
      <c r="N44" s="1069"/>
      <c r="O44" s="1069"/>
      <c r="P44" s="1070"/>
      <c r="Q44" s="1076"/>
      <c r="R44" s="1077"/>
      <c r="S44" s="1077"/>
      <c r="T44" s="1077"/>
      <c r="U44" s="1077"/>
      <c r="V44" s="1077"/>
      <c r="W44" s="1077"/>
      <c r="X44" s="1077"/>
      <c r="Y44" s="1077"/>
      <c r="Z44" s="1077"/>
      <c r="AA44" s="1077"/>
      <c r="AB44" s="1077"/>
      <c r="AC44" s="1077"/>
      <c r="AD44" s="1077"/>
      <c r="AE44" s="1078"/>
      <c r="AF44" s="1073"/>
      <c r="AG44" s="1074"/>
      <c r="AH44" s="1074"/>
      <c r="AI44" s="1074"/>
      <c r="AJ44" s="1075"/>
      <c r="AK44" s="1016"/>
      <c r="AL44" s="1007"/>
      <c r="AM44" s="1007"/>
      <c r="AN44" s="1007"/>
      <c r="AO44" s="1007"/>
      <c r="AP44" s="1007"/>
      <c r="AQ44" s="1007"/>
      <c r="AR44" s="1007"/>
      <c r="AS44" s="1007"/>
      <c r="AT44" s="1007"/>
      <c r="AU44" s="1007"/>
      <c r="AV44" s="1007"/>
      <c r="AW44" s="1007"/>
      <c r="AX44" s="1007"/>
      <c r="AY44" s="1007"/>
      <c r="AZ44" s="1079"/>
      <c r="BA44" s="1079"/>
      <c r="BB44" s="1079"/>
      <c r="BC44" s="1079"/>
      <c r="BD44" s="1079"/>
      <c r="BE44" s="1008"/>
      <c r="BF44" s="1008"/>
      <c r="BG44" s="1008"/>
      <c r="BH44" s="1008"/>
      <c r="BI44" s="1009"/>
      <c r="BJ44" s="232"/>
      <c r="BK44" s="232"/>
      <c r="BL44" s="232"/>
      <c r="BM44" s="232"/>
      <c r="BN44" s="232"/>
      <c r="BO44" s="241"/>
      <c r="BP44" s="241"/>
      <c r="BQ44" s="238">
        <v>38</v>
      </c>
      <c r="BR44" s="239"/>
      <c r="BS44" s="1030"/>
      <c r="BT44" s="1031"/>
      <c r="BU44" s="1031"/>
      <c r="BV44" s="1031"/>
      <c r="BW44" s="1031"/>
      <c r="BX44" s="1031"/>
      <c r="BY44" s="1031"/>
      <c r="BZ44" s="1031"/>
      <c r="CA44" s="1031"/>
      <c r="CB44" s="1031"/>
      <c r="CC44" s="1031"/>
      <c r="CD44" s="1031"/>
      <c r="CE44" s="1031"/>
      <c r="CF44" s="1031"/>
      <c r="CG44" s="1052"/>
      <c r="CH44" s="1027"/>
      <c r="CI44" s="1028"/>
      <c r="CJ44" s="1028"/>
      <c r="CK44" s="1028"/>
      <c r="CL44" s="1029"/>
      <c r="CM44" s="1027"/>
      <c r="CN44" s="1028"/>
      <c r="CO44" s="1028"/>
      <c r="CP44" s="1028"/>
      <c r="CQ44" s="1029"/>
      <c r="CR44" s="1027"/>
      <c r="CS44" s="1028"/>
      <c r="CT44" s="1028"/>
      <c r="CU44" s="1028"/>
      <c r="CV44" s="1029"/>
      <c r="CW44" s="1027"/>
      <c r="CX44" s="1028"/>
      <c r="CY44" s="1028"/>
      <c r="CZ44" s="1028"/>
      <c r="DA44" s="1029"/>
      <c r="DB44" s="1027"/>
      <c r="DC44" s="1028"/>
      <c r="DD44" s="1028"/>
      <c r="DE44" s="1028"/>
      <c r="DF44" s="1029"/>
      <c r="DG44" s="1027"/>
      <c r="DH44" s="1028"/>
      <c r="DI44" s="1028"/>
      <c r="DJ44" s="1028"/>
      <c r="DK44" s="1029"/>
      <c r="DL44" s="1027"/>
      <c r="DM44" s="1028"/>
      <c r="DN44" s="1028"/>
      <c r="DO44" s="1028"/>
      <c r="DP44" s="1029"/>
      <c r="DQ44" s="1027"/>
      <c r="DR44" s="1028"/>
      <c r="DS44" s="1028"/>
      <c r="DT44" s="1028"/>
      <c r="DU44" s="1029"/>
      <c r="DV44" s="1030"/>
      <c r="DW44" s="1031"/>
      <c r="DX44" s="1031"/>
      <c r="DY44" s="1031"/>
      <c r="DZ44" s="1032"/>
      <c r="EA44" s="230"/>
    </row>
    <row r="45" spans="1:131" ht="26.25" customHeight="1" x14ac:dyDescent="0.15">
      <c r="A45" s="238">
        <v>18</v>
      </c>
      <c r="B45" s="1068"/>
      <c r="C45" s="1069"/>
      <c r="D45" s="1069"/>
      <c r="E45" s="1069"/>
      <c r="F45" s="1069"/>
      <c r="G45" s="1069"/>
      <c r="H45" s="1069"/>
      <c r="I45" s="1069"/>
      <c r="J45" s="1069"/>
      <c r="K45" s="1069"/>
      <c r="L45" s="1069"/>
      <c r="M45" s="1069"/>
      <c r="N45" s="1069"/>
      <c r="O45" s="1069"/>
      <c r="P45" s="1070"/>
      <c r="Q45" s="1076"/>
      <c r="R45" s="1077"/>
      <c r="S45" s="1077"/>
      <c r="T45" s="1077"/>
      <c r="U45" s="1077"/>
      <c r="V45" s="1077"/>
      <c r="W45" s="1077"/>
      <c r="X45" s="1077"/>
      <c r="Y45" s="1077"/>
      <c r="Z45" s="1077"/>
      <c r="AA45" s="1077"/>
      <c r="AB45" s="1077"/>
      <c r="AC45" s="1077"/>
      <c r="AD45" s="1077"/>
      <c r="AE45" s="1078"/>
      <c r="AF45" s="1073"/>
      <c r="AG45" s="1074"/>
      <c r="AH45" s="1074"/>
      <c r="AI45" s="1074"/>
      <c r="AJ45" s="1075"/>
      <c r="AK45" s="1016"/>
      <c r="AL45" s="1007"/>
      <c r="AM45" s="1007"/>
      <c r="AN45" s="1007"/>
      <c r="AO45" s="1007"/>
      <c r="AP45" s="1007"/>
      <c r="AQ45" s="1007"/>
      <c r="AR45" s="1007"/>
      <c r="AS45" s="1007"/>
      <c r="AT45" s="1007"/>
      <c r="AU45" s="1007"/>
      <c r="AV45" s="1007"/>
      <c r="AW45" s="1007"/>
      <c r="AX45" s="1007"/>
      <c r="AY45" s="1007"/>
      <c r="AZ45" s="1079"/>
      <c r="BA45" s="1079"/>
      <c r="BB45" s="1079"/>
      <c r="BC45" s="1079"/>
      <c r="BD45" s="1079"/>
      <c r="BE45" s="1008"/>
      <c r="BF45" s="1008"/>
      <c r="BG45" s="1008"/>
      <c r="BH45" s="1008"/>
      <c r="BI45" s="1009"/>
      <c r="BJ45" s="232"/>
      <c r="BK45" s="232"/>
      <c r="BL45" s="232"/>
      <c r="BM45" s="232"/>
      <c r="BN45" s="232"/>
      <c r="BO45" s="241"/>
      <c r="BP45" s="241"/>
      <c r="BQ45" s="238">
        <v>39</v>
      </c>
      <c r="BR45" s="239"/>
      <c r="BS45" s="1030"/>
      <c r="BT45" s="1031"/>
      <c r="BU45" s="1031"/>
      <c r="BV45" s="1031"/>
      <c r="BW45" s="1031"/>
      <c r="BX45" s="1031"/>
      <c r="BY45" s="1031"/>
      <c r="BZ45" s="1031"/>
      <c r="CA45" s="1031"/>
      <c r="CB45" s="1031"/>
      <c r="CC45" s="1031"/>
      <c r="CD45" s="1031"/>
      <c r="CE45" s="1031"/>
      <c r="CF45" s="1031"/>
      <c r="CG45" s="1052"/>
      <c r="CH45" s="1027"/>
      <c r="CI45" s="1028"/>
      <c r="CJ45" s="1028"/>
      <c r="CK45" s="1028"/>
      <c r="CL45" s="1029"/>
      <c r="CM45" s="1027"/>
      <c r="CN45" s="1028"/>
      <c r="CO45" s="1028"/>
      <c r="CP45" s="1028"/>
      <c r="CQ45" s="1029"/>
      <c r="CR45" s="1027"/>
      <c r="CS45" s="1028"/>
      <c r="CT45" s="1028"/>
      <c r="CU45" s="1028"/>
      <c r="CV45" s="1029"/>
      <c r="CW45" s="1027"/>
      <c r="CX45" s="1028"/>
      <c r="CY45" s="1028"/>
      <c r="CZ45" s="1028"/>
      <c r="DA45" s="1029"/>
      <c r="DB45" s="1027"/>
      <c r="DC45" s="1028"/>
      <c r="DD45" s="1028"/>
      <c r="DE45" s="1028"/>
      <c r="DF45" s="1029"/>
      <c r="DG45" s="1027"/>
      <c r="DH45" s="1028"/>
      <c r="DI45" s="1028"/>
      <c r="DJ45" s="1028"/>
      <c r="DK45" s="1029"/>
      <c r="DL45" s="1027"/>
      <c r="DM45" s="1028"/>
      <c r="DN45" s="1028"/>
      <c r="DO45" s="1028"/>
      <c r="DP45" s="1029"/>
      <c r="DQ45" s="1027"/>
      <c r="DR45" s="1028"/>
      <c r="DS45" s="1028"/>
      <c r="DT45" s="1028"/>
      <c r="DU45" s="1029"/>
      <c r="DV45" s="1030"/>
      <c r="DW45" s="1031"/>
      <c r="DX45" s="1031"/>
      <c r="DY45" s="1031"/>
      <c r="DZ45" s="1032"/>
      <c r="EA45" s="230"/>
    </row>
    <row r="46" spans="1:131" ht="26.25" customHeight="1" x14ac:dyDescent="0.15">
      <c r="A46" s="238">
        <v>19</v>
      </c>
      <c r="B46" s="1068"/>
      <c r="C46" s="1069"/>
      <c r="D46" s="1069"/>
      <c r="E46" s="1069"/>
      <c r="F46" s="1069"/>
      <c r="G46" s="1069"/>
      <c r="H46" s="1069"/>
      <c r="I46" s="1069"/>
      <c r="J46" s="1069"/>
      <c r="K46" s="1069"/>
      <c r="L46" s="1069"/>
      <c r="M46" s="1069"/>
      <c r="N46" s="1069"/>
      <c r="O46" s="1069"/>
      <c r="P46" s="1070"/>
      <c r="Q46" s="1076"/>
      <c r="R46" s="1077"/>
      <c r="S46" s="1077"/>
      <c r="T46" s="1077"/>
      <c r="U46" s="1077"/>
      <c r="V46" s="1077"/>
      <c r="W46" s="1077"/>
      <c r="X46" s="1077"/>
      <c r="Y46" s="1077"/>
      <c r="Z46" s="1077"/>
      <c r="AA46" s="1077"/>
      <c r="AB46" s="1077"/>
      <c r="AC46" s="1077"/>
      <c r="AD46" s="1077"/>
      <c r="AE46" s="1078"/>
      <c r="AF46" s="1073"/>
      <c r="AG46" s="1074"/>
      <c r="AH46" s="1074"/>
      <c r="AI46" s="1074"/>
      <c r="AJ46" s="1075"/>
      <c r="AK46" s="1016"/>
      <c r="AL46" s="1007"/>
      <c r="AM46" s="1007"/>
      <c r="AN46" s="1007"/>
      <c r="AO46" s="1007"/>
      <c r="AP46" s="1007"/>
      <c r="AQ46" s="1007"/>
      <c r="AR46" s="1007"/>
      <c r="AS46" s="1007"/>
      <c r="AT46" s="1007"/>
      <c r="AU46" s="1007"/>
      <c r="AV46" s="1007"/>
      <c r="AW46" s="1007"/>
      <c r="AX46" s="1007"/>
      <c r="AY46" s="1007"/>
      <c r="AZ46" s="1079"/>
      <c r="BA46" s="1079"/>
      <c r="BB46" s="1079"/>
      <c r="BC46" s="1079"/>
      <c r="BD46" s="1079"/>
      <c r="BE46" s="1008"/>
      <c r="BF46" s="1008"/>
      <c r="BG46" s="1008"/>
      <c r="BH46" s="1008"/>
      <c r="BI46" s="1009"/>
      <c r="BJ46" s="232"/>
      <c r="BK46" s="232"/>
      <c r="BL46" s="232"/>
      <c r="BM46" s="232"/>
      <c r="BN46" s="232"/>
      <c r="BO46" s="241"/>
      <c r="BP46" s="241"/>
      <c r="BQ46" s="238">
        <v>40</v>
      </c>
      <c r="BR46" s="239"/>
      <c r="BS46" s="1030"/>
      <c r="BT46" s="1031"/>
      <c r="BU46" s="1031"/>
      <c r="BV46" s="1031"/>
      <c r="BW46" s="1031"/>
      <c r="BX46" s="1031"/>
      <c r="BY46" s="1031"/>
      <c r="BZ46" s="1031"/>
      <c r="CA46" s="1031"/>
      <c r="CB46" s="1031"/>
      <c r="CC46" s="1031"/>
      <c r="CD46" s="1031"/>
      <c r="CE46" s="1031"/>
      <c r="CF46" s="1031"/>
      <c r="CG46" s="1052"/>
      <c r="CH46" s="1027"/>
      <c r="CI46" s="1028"/>
      <c r="CJ46" s="1028"/>
      <c r="CK46" s="1028"/>
      <c r="CL46" s="1029"/>
      <c r="CM46" s="1027"/>
      <c r="CN46" s="1028"/>
      <c r="CO46" s="1028"/>
      <c r="CP46" s="1028"/>
      <c r="CQ46" s="1029"/>
      <c r="CR46" s="1027"/>
      <c r="CS46" s="1028"/>
      <c r="CT46" s="1028"/>
      <c r="CU46" s="1028"/>
      <c r="CV46" s="1029"/>
      <c r="CW46" s="1027"/>
      <c r="CX46" s="1028"/>
      <c r="CY46" s="1028"/>
      <c r="CZ46" s="1028"/>
      <c r="DA46" s="1029"/>
      <c r="DB46" s="1027"/>
      <c r="DC46" s="1028"/>
      <c r="DD46" s="1028"/>
      <c r="DE46" s="1028"/>
      <c r="DF46" s="1029"/>
      <c r="DG46" s="1027"/>
      <c r="DH46" s="1028"/>
      <c r="DI46" s="1028"/>
      <c r="DJ46" s="1028"/>
      <c r="DK46" s="1029"/>
      <c r="DL46" s="1027"/>
      <c r="DM46" s="1028"/>
      <c r="DN46" s="1028"/>
      <c r="DO46" s="1028"/>
      <c r="DP46" s="1029"/>
      <c r="DQ46" s="1027"/>
      <c r="DR46" s="1028"/>
      <c r="DS46" s="1028"/>
      <c r="DT46" s="1028"/>
      <c r="DU46" s="1029"/>
      <c r="DV46" s="1030"/>
      <c r="DW46" s="1031"/>
      <c r="DX46" s="1031"/>
      <c r="DY46" s="1031"/>
      <c r="DZ46" s="1032"/>
      <c r="EA46" s="230"/>
    </row>
    <row r="47" spans="1:131" ht="26.25" customHeight="1" x14ac:dyDescent="0.15">
      <c r="A47" s="238">
        <v>20</v>
      </c>
      <c r="B47" s="1068"/>
      <c r="C47" s="1069"/>
      <c r="D47" s="1069"/>
      <c r="E47" s="1069"/>
      <c r="F47" s="1069"/>
      <c r="G47" s="1069"/>
      <c r="H47" s="1069"/>
      <c r="I47" s="1069"/>
      <c r="J47" s="1069"/>
      <c r="K47" s="1069"/>
      <c r="L47" s="1069"/>
      <c r="M47" s="1069"/>
      <c r="N47" s="1069"/>
      <c r="O47" s="1069"/>
      <c r="P47" s="1070"/>
      <c r="Q47" s="1076"/>
      <c r="R47" s="1077"/>
      <c r="S47" s="1077"/>
      <c r="T47" s="1077"/>
      <c r="U47" s="1077"/>
      <c r="V47" s="1077"/>
      <c r="W47" s="1077"/>
      <c r="X47" s="1077"/>
      <c r="Y47" s="1077"/>
      <c r="Z47" s="1077"/>
      <c r="AA47" s="1077"/>
      <c r="AB47" s="1077"/>
      <c r="AC47" s="1077"/>
      <c r="AD47" s="1077"/>
      <c r="AE47" s="1078"/>
      <c r="AF47" s="1073"/>
      <c r="AG47" s="1074"/>
      <c r="AH47" s="1074"/>
      <c r="AI47" s="1074"/>
      <c r="AJ47" s="1075"/>
      <c r="AK47" s="1016"/>
      <c r="AL47" s="1007"/>
      <c r="AM47" s="1007"/>
      <c r="AN47" s="1007"/>
      <c r="AO47" s="1007"/>
      <c r="AP47" s="1007"/>
      <c r="AQ47" s="1007"/>
      <c r="AR47" s="1007"/>
      <c r="AS47" s="1007"/>
      <c r="AT47" s="1007"/>
      <c r="AU47" s="1007"/>
      <c r="AV47" s="1007"/>
      <c r="AW47" s="1007"/>
      <c r="AX47" s="1007"/>
      <c r="AY47" s="1007"/>
      <c r="AZ47" s="1079"/>
      <c r="BA47" s="1079"/>
      <c r="BB47" s="1079"/>
      <c r="BC47" s="1079"/>
      <c r="BD47" s="1079"/>
      <c r="BE47" s="1008"/>
      <c r="BF47" s="1008"/>
      <c r="BG47" s="1008"/>
      <c r="BH47" s="1008"/>
      <c r="BI47" s="1009"/>
      <c r="BJ47" s="232"/>
      <c r="BK47" s="232"/>
      <c r="BL47" s="232"/>
      <c r="BM47" s="232"/>
      <c r="BN47" s="232"/>
      <c r="BO47" s="241"/>
      <c r="BP47" s="241"/>
      <c r="BQ47" s="238">
        <v>41</v>
      </c>
      <c r="BR47" s="239"/>
      <c r="BS47" s="1030"/>
      <c r="BT47" s="1031"/>
      <c r="BU47" s="1031"/>
      <c r="BV47" s="1031"/>
      <c r="BW47" s="1031"/>
      <c r="BX47" s="1031"/>
      <c r="BY47" s="1031"/>
      <c r="BZ47" s="1031"/>
      <c r="CA47" s="1031"/>
      <c r="CB47" s="1031"/>
      <c r="CC47" s="1031"/>
      <c r="CD47" s="1031"/>
      <c r="CE47" s="1031"/>
      <c r="CF47" s="1031"/>
      <c r="CG47" s="1052"/>
      <c r="CH47" s="1027"/>
      <c r="CI47" s="1028"/>
      <c r="CJ47" s="1028"/>
      <c r="CK47" s="1028"/>
      <c r="CL47" s="1029"/>
      <c r="CM47" s="1027"/>
      <c r="CN47" s="1028"/>
      <c r="CO47" s="1028"/>
      <c r="CP47" s="1028"/>
      <c r="CQ47" s="1029"/>
      <c r="CR47" s="1027"/>
      <c r="CS47" s="1028"/>
      <c r="CT47" s="1028"/>
      <c r="CU47" s="1028"/>
      <c r="CV47" s="1029"/>
      <c r="CW47" s="1027"/>
      <c r="CX47" s="1028"/>
      <c r="CY47" s="1028"/>
      <c r="CZ47" s="1028"/>
      <c r="DA47" s="1029"/>
      <c r="DB47" s="1027"/>
      <c r="DC47" s="1028"/>
      <c r="DD47" s="1028"/>
      <c r="DE47" s="1028"/>
      <c r="DF47" s="1029"/>
      <c r="DG47" s="1027"/>
      <c r="DH47" s="1028"/>
      <c r="DI47" s="1028"/>
      <c r="DJ47" s="1028"/>
      <c r="DK47" s="1029"/>
      <c r="DL47" s="1027"/>
      <c r="DM47" s="1028"/>
      <c r="DN47" s="1028"/>
      <c r="DO47" s="1028"/>
      <c r="DP47" s="1029"/>
      <c r="DQ47" s="1027"/>
      <c r="DR47" s="1028"/>
      <c r="DS47" s="1028"/>
      <c r="DT47" s="1028"/>
      <c r="DU47" s="1029"/>
      <c r="DV47" s="1030"/>
      <c r="DW47" s="1031"/>
      <c r="DX47" s="1031"/>
      <c r="DY47" s="1031"/>
      <c r="DZ47" s="1032"/>
      <c r="EA47" s="230"/>
    </row>
    <row r="48" spans="1:131" ht="26.25" customHeight="1" x14ac:dyDescent="0.15">
      <c r="A48" s="238">
        <v>21</v>
      </c>
      <c r="B48" s="1068"/>
      <c r="C48" s="1069"/>
      <c r="D48" s="1069"/>
      <c r="E48" s="1069"/>
      <c r="F48" s="1069"/>
      <c r="G48" s="1069"/>
      <c r="H48" s="1069"/>
      <c r="I48" s="1069"/>
      <c r="J48" s="1069"/>
      <c r="K48" s="1069"/>
      <c r="L48" s="1069"/>
      <c r="M48" s="1069"/>
      <c r="N48" s="1069"/>
      <c r="O48" s="1069"/>
      <c r="P48" s="1070"/>
      <c r="Q48" s="1076"/>
      <c r="R48" s="1077"/>
      <c r="S48" s="1077"/>
      <c r="T48" s="1077"/>
      <c r="U48" s="1077"/>
      <c r="V48" s="1077"/>
      <c r="W48" s="1077"/>
      <c r="X48" s="1077"/>
      <c r="Y48" s="1077"/>
      <c r="Z48" s="1077"/>
      <c r="AA48" s="1077"/>
      <c r="AB48" s="1077"/>
      <c r="AC48" s="1077"/>
      <c r="AD48" s="1077"/>
      <c r="AE48" s="1078"/>
      <c r="AF48" s="1073"/>
      <c r="AG48" s="1074"/>
      <c r="AH48" s="1074"/>
      <c r="AI48" s="1074"/>
      <c r="AJ48" s="1075"/>
      <c r="AK48" s="1016"/>
      <c r="AL48" s="1007"/>
      <c r="AM48" s="1007"/>
      <c r="AN48" s="1007"/>
      <c r="AO48" s="1007"/>
      <c r="AP48" s="1007"/>
      <c r="AQ48" s="1007"/>
      <c r="AR48" s="1007"/>
      <c r="AS48" s="1007"/>
      <c r="AT48" s="1007"/>
      <c r="AU48" s="1007"/>
      <c r="AV48" s="1007"/>
      <c r="AW48" s="1007"/>
      <c r="AX48" s="1007"/>
      <c r="AY48" s="1007"/>
      <c r="AZ48" s="1079"/>
      <c r="BA48" s="1079"/>
      <c r="BB48" s="1079"/>
      <c r="BC48" s="1079"/>
      <c r="BD48" s="1079"/>
      <c r="BE48" s="1008"/>
      <c r="BF48" s="1008"/>
      <c r="BG48" s="1008"/>
      <c r="BH48" s="1008"/>
      <c r="BI48" s="1009"/>
      <c r="BJ48" s="232"/>
      <c r="BK48" s="232"/>
      <c r="BL48" s="232"/>
      <c r="BM48" s="232"/>
      <c r="BN48" s="232"/>
      <c r="BO48" s="241"/>
      <c r="BP48" s="241"/>
      <c r="BQ48" s="238">
        <v>42</v>
      </c>
      <c r="BR48" s="239"/>
      <c r="BS48" s="1030"/>
      <c r="BT48" s="1031"/>
      <c r="BU48" s="1031"/>
      <c r="BV48" s="1031"/>
      <c r="BW48" s="1031"/>
      <c r="BX48" s="1031"/>
      <c r="BY48" s="1031"/>
      <c r="BZ48" s="1031"/>
      <c r="CA48" s="1031"/>
      <c r="CB48" s="1031"/>
      <c r="CC48" s="1031"/>
      <c r="CD48" s="1031"/>
      <c r="CE48" s="1031"/>
      <c r="CF48" s="1031"/>
      <c r="CG48" s="1052"/>
      <c r="CH48" s="1027"/>
      <c r="CI48" s="1028"/>
      <c r="CJ48" s="1028"/>
      <c r="CK48" s="1028"/>
      <c r="CL48" s="1029"/>
      <c r="CM48" s="1027"/>
      <c r="CN48" s="1028"/>
      <c r="CO48" s="1028"/>
      <c r="CP48" s="1028"/>
      <c r="CQ48" s="1029"/>
      <c r="CR48" s="1027"/>
      <c r="CS48" s="1028"/>
      <c r="CT48" s="1028"/>
      <c r="CU48" s="1028"/>
      <c r="CV48" s="1029"/>
      <c r="CW48" s="1027"/>
      <c r="CX48" s="1028"/>
      <c r="CY48" s="1028"/>
      <c r="CZ48" s="1028"/>
      <c r="DA48" s="1029"/>
      <c r="DB48" s="1027"/>
      <c r="DC48" s="1028"/>
      <c r="DD48" s="1028"/>
      <c r="DE48" s="1028"/>
      <c r="DF48" s="1029"/>
      <c r="DG48" s="1027"/>
      <c r="DH48" s="1028"/>
      <c r="DI48" s="1028"/>
      <c r="DJ48" s="1028"/>
      <c r="DK48" s="1029"/>
      <c r="DL48" s="1027"/>
      <c r="DM48" s="1028"/>
      <c r="DN48" s="1028"/>
      <c r="DO48" s="1028"/>
      <c r="DP48" s="1029"/>
      <c r="DQ48" s="1027"/>
      <c r="DR48" s="1028"/>
      <c r="DS48" s="1028"/>
      <c r="DT48" s="1028"/>
      <c r="DU48" s="1029"/>
      <c r="DV48" s="1030"/>
      <c r="DW48" s="1031"/>
      <c r="DX48" s="1031"/>
      <c r="DY48" s="1031"/>
      <c r="DZ48" s="1032"/>
      <c r="EA48" s="230"/>
    </row>
    <row r="49" spans="1:131" ht="26.25" customHeight="1" x14ac:dyDescent="0.15">
      <c r="A49" s="238">
        <v>22</v>
      </c>
      <c r="B49" s="1068"/>
      <c r="C49" s="1069"/>
      <c r="D49" s="1069"/>
      <c r="E49" s="1069"/>
      <c r="F49" s="1069"/>
      <c r="G49" s="1069"/>
      <c r="H49" s="1069"/>
      <c r="I49" s="1069"/>
      <c r="J49" s="1069"/>
      <c r="K49" s="1069"/>
      <c r="L49" s="1069"/>
      <c r="M49" s="1069"/>
      <c r="N49" s="1069"/>
      <c r="O49" s="1069"/>
      <c r="P49" s="1070"/>
      <c r="Q49" s="1076"/>
      <c r="R49" s="1077"/>
      <c r="S49" s="1077"/>
      <c r="T49" s="1077"/>
      <c r="U49" s="1077"/>
      <c r="V49" s="1077"/>
      <c r="W49" s="1077"/>
      <c r="X49" s="1077"/>
      <c r="Y49" s="1077"/>
      <c r="Z49" s="1077"/>
      <c r="AA49" s="1077"/>
      <c r="AB49" s="1077"/>
      <c r="AC49" s="1077"/>
      <c r="AD49" s="1077"/>
      <c r="AE49" s="1078"/>
      <c r="AF49" s="1073"/>
      <c r="AG49" s="1074"/>
      <c r="AH49" s="1074"/>
      <c r="AI49" s="1074"/>
      <c r="AJ49" s="1075"/>
      <c r="AK49" s="1016"/>
      <c r="AL49" s="1007"/>
      <c r="AM49" s="1007"/>
      <c r="AN49" s="1007"/>
      <c r="AO49" s="1007"/>
      <c r="AP49" s="1007"/>
      <c r="AQ49" s="1007"/>
      <c r="AR49" s="1007"/>
      <c r="AS49" s="1007"/>
      <c r="AT49" s="1007"/>
      <c r="AU49" s="1007"/>
      <c r="AV49" s="1007"/>
      <c r="AW49" s="1007"/>
      <c r="AX49" s="1007"/>
      <c r="AY49" s="1007"/>
      <c r="AZ49" s="1079"/>
      <c r="BA49" s="1079"/>
      <c r="BB49" s="1079"/>
      <c r="BC49" s="1079"/>
      <c r="BD49" s="1079"/>
      <c r="BE49" s="1008"/>
      <c r="BF49" s="1008"/>
      <c r="BG49" s="1008"/>
      <c r="BH49" s="1008"/>
      <c r="BI49" s="1009"/>
      <c r="BJ49" s="232"/>
      <c r="BK49" s="232"/>
      <c r="BL49" s="232"/>
      <c r="BM49" s="232"/>
      <c r="BN49" s="232"/>
      <c r="BO49" s="241"/>
      <c r="BP49" s="241"/>
      <c r="BQ49" s="238">
        <v>43</v>
      </c>
      <c r="BR49" s="239"/>
      <c r="BS49" s="1030"/>
      <c r="BT49" s="1031"/>
      <c r="BU49" s="1031"/>
      <c r="BV49" s="1031"/>
      <c r="BW49" s="1031"/>
      <c r="BX49" s="1031"/>
      <c r="BY49" s="1031"/>
      <c r="BZ49" s="1031"/>
      <c r="CA49" s="1031"/>
      <c r="CB49" s="1031"/>
      <c r="CC49" s="1031"/>
      <c r="CD49" s="1031"/>
      <c r="CE49" s="1031"/>
      <c r="CF49" s="1031"/>
      <c r="CG49" s="1052"/>
      <c r="CH49" s="1027"/>
      <c r="CI49" s="1028"/>
      <c r="CJ49" s="1028"/>
      <c r="CK49" s="1028"/>
      <c r="CL49" s="1029"/>
      <c r="CM49" s="1027"/>
      <c r="CN49" s="1028"/>
      <c r="CO49" s="1028"/>
      <c r="CP49" s="1028"/>
      <c r="CQ49" s="1029"/>
      <c r="CR49" s="1027"/>
      <c r="CS49" s="1028"/>
      <c r="CT49" s="1028"/>
      <c r="CU49" s="1028"/>
      <c r="CV49" s="1029"/>
      <c r="CW49" s="1027"/>
      <c r="CX49" s="1028"/>
      <c r="CY49" s="1028"/>
      <c r="CZ49" s="1028"/>
      <c r="DA49" s="1029"/>
      <c r="DB49" s="1027"/>
      <c r="DC49" s="1028"/>
      <c r="DD49" s="1028"/>
      <c r="DE49" s="1028"/>
      <c r="DF49" s="1029"/>
      <c r="DG49" s="1027"/>
      <c r="DH49" s="1028"/>
      <c r="DI49" s="1028"/>
      <c r="DJ49" s="1028"/>
      <c r="DK49" s="1029"/>
      <c r="DL49" s="1027"/>
      <c r="DM49" s="1028"/>
      <c r="DN49" s="1028"/>
      <c r="DO49" s="1028"/>
      <c r="DP49" s="1029"/>
      <c r="DQ49" s="1027"/>
      <c r="DR49" s="1028"/>
      <c r="DS49" s="1028"/>
      <c r="DT49" s="1028"/>
      <c r="DU49" s="1029"/>
      <c r="DV49" s="1030"/>
      <c r="DW49" s="1031"/>
      <c r="DX49" s="1031"/>
      <c r="DY49" s="1031"/>
      <c r="DZ49" s="1032"/>
      <c r="EA49" s="230"/>
    </row>
    <row r="50" spans="1:131" ht="26.25" customHeight="1" x14ac:dyDescent="0.15">
      <c r="A50" s="238">
        <v>23</v>
      </c>
      <c r="B50" s="1068"/>
      <c r="C50" s="1069"/>
      <c r="D50" s="1069"/>
      <c r="E50" s="1069"/>
      <c r="F50" s="1069"/>
      <c r="G50" s="1069"/>
      <c r="H50" s="1069"/>
      <c r="I50" s="1069"/>
      <c r="J50" s="1069"/>
      <c r="K50" s="1069"/>
      <c r="L50" s="1069"/>
      <c r="M50" s="1069"/>
      <c r="N50" s="1069"/>
      <c r="O50" s="1069"/>
      <c r="P50" s="1070"/>
      <c r="Q50" s="1071"/>
      <c r="R50" s="1063"/>
      <c r="S50" s="1063"/>
      <c r="T50" s="1063"/>
      <c r="U50" s="1063"/>
      <c r="V50" s="1063"/>
      <c r="W50" s="1063"/>
      <c r="X50" s="1063"/>
      <c r="Y50" s="1063"/>
      <c r="Z50" s="1063"/>
      <c r="AA50" s="1063"/>
      <c r="AB50" s="1063"/>
      <c r="AC50" s="1063"/>
      <c r="AD50" s="1063"/>
      <c r="AE50" s="1072"/>
      <c r="AF50" s="1073"/>
      <c r="AG50" s="1074"/>
      <c r="AH50" s="1074"/>
      <c r="AI50" s="1074"/>
      <c r="AJ50" s="1075"/>
      <c r="AK50" s="1062"/>
      <c r="AL50" s="1063"/>
      <c r="AM50" s="1063"/>
      <c r="AN50" s="1063"/>
      <c r="AO50" s="1063"/>
      <c r="AP50" s="1063"/>
      <c r="AQ50" s="1063"/>
      <c r="AR50" s="1063"/>
      <c r="AS50" s="1063"/>
      <c r="AT50" s="1063"/>
      <c r="AU50" s="1063"/>
      <c r="AV50" s="1063"/>
      <c r="AW50" s="1063"/>
      <c r="AX50" s="1063"/>
      <c r="AY50" s="1063"/>
      <c r="AZ50" s="1064"/>
      <c r="BA50" s="1064"/>
      <c r="BB50" s="1064"/>
      <c r="BC50" s="1064"/>
      <c r="BD50" s="1064"/>
      <c r="BE50" s="1008"/>
      <c r="BF50" s="1008"/>
      <c r="BG50" s="1008"/>
      <c r="BH50" s="1008"/>
      <c r="BI50" s="1009"/>
      <c r="BJ50" s="232"/>
      <c r="BK50" s="232"/>
      <c r="BL50" s="232"/>
      <c r="BM50" s="232"/>
      <c r="BN50" s="232"/>
      <c r="BO50" s="241"/>
      <c r="BP50" s="241"/>
      <c r="BQ50" s="238">
        <v>44</v>
      </c>
      <c r="BR50" s="239"/>
      <c r="BS50" s="1030"/>
      <c r="BT50" s="1031"/>
      <c r="BU50" s="1031"/>
      <c r="BV50" s="1031"/>
      <c r="BW50" s="1031"/>
      <c r="BX50" s="1031"/>
      <c r="BY50" s="1031"/>
      <c r="BZ50" s="1031"/>
      <c r="CA50" s="1031"/>
      <c r="CB50" s="1031"/>
      <c r="CC50" s="1031"/>
      <c r="CD50" s="1031"/>
      <c r="CE50" s="1031"/>
      <c r="CF50" s="1031"/>
      <c r="CG50" s="1052"/>
      <c r="CH50" s="1027"/>
      <c r="CI50" s="1028"/>
      <c r="CJ50" s="1028"/>
      <c r="CK50" s="1028"/>
      <c r="CL50" s="1029"/>
      <c r="CM50" s="1027"/>
      <c r="CN50" s="1028"/>
      <c r="CO50" s="1028"/>
      <c r="CP50" s="1028"/>
      <c r="CQ50" s="1029"/>
      <c r="CR50" s="1027"/>
      <c r="CS50" s="1028"/>
      <c r="CT50" s="1028"/>
      <c r="CU50" s="1028"/>
      <c r="CV50" s="1029"/>
      <c r="CW50" s="1027"/>
      <c r="CX50" s="1028"/>
      <c r="CY50" s="1028"/>
      <c r="CZ50" s="1028"/>
      <c r="DA50" s="1029"/>
      <c r="DB50" s="1027"/>
      <c r="DC50" s="1028"/>
      <c r="DD50" s="1028"/>
      <c r="DE50" s="1028"/>
      <c r="DF50" s="1029"/>
      <c r="DG50" s="1027"/>
      <c r="DH50" s="1028"/>
      <c r="DI50" s="1028"/>
      <c r="DJ50" s="1028"/>
      <c r="DK50" s="1029"/>
      <c r="DL50" s="1027"/>
      <c r="DM50" s="1028"/>
      <c r="DN50" s="1028"/>
      <c r="DO50" s="1028"/>
      <c r="DP50" s="1029"/>
      <c r="DQ50" s="1027"/>
      <c r="DR50" s="1028"/>
      <c r="DS50" s="1028"/>
      <c r="DT50" s="1028"/>
      <c r="DU50" s="1029"/>
      <c r="DV50" s="1030"/>
      <c r="DW50" s="1031"/>
      <c r="DX50" s="1031"/>
      <c r="DY50" s="1031"/>
      <c r="DZ50" s="1032"/>
      <c r="EA50" s="230"/>
    </row>
    <row r="51" spans="1:131" ht="26.25" customHeight="1" x14ac:dyDescent="0.15">
      <c r="A51" s="238">
        <v>24</v>
      </c>
      <c r="B51" s="1068"/>
      <c r="C51" s="1069"/>
      <c r="D51" s="1069"/>
      <c r="E51" s="1069"/>
      <c r="F51" s="1069"/>
      <c r="G51" s="1069"/>
      <c r="H51" s="1069"/>
      <c r="I51" s="1069"/>
      <c r="J51" s="1069"/>
      <c r="K51" s="1069"/>
      <c r="L51" s="1069"/>
      <c r="M51" s="1069"/>
      <c r="N51" s="1069"/>
      <c r="O51" s="1069"/>
      <c r="P51" s="1070"/>
      <c r="Q51" s="1071"/>
      <c r="R51" s="1063"/>
      <c r="S51" s="1063"/>
      <c r="T51" s="1063"/>
      <c r="U51" s="1063"/>
      <c r="V51" s="1063"/>
      <c r="W51" s="1063"/>
      <c r="X51" s="1063"/>
      <c r="Y51" s="1063"/>
      <c r="Z51" s="1063"/>
      <c r="AA51" s="1063"/>
      <c r="AB51" s="1063"/>
      <c r="AC51" s="1063"/>
      <c r="AD51" s="1063"/>
      <c r="AE51" s="1072"/>
      <c r="AF51" s="1073"/>
      <c r="AG51" s="1074"/>
      <c r="AH51" s="1074"/>
      <c r="AI51" s="1074"/>
      <c r="AJ51" s="1075"/>
      <c r="AK51" s="1062"/>
      <c r="AL51" s="1063"/>
      <c r="AM51" s="1063"/>
      <c r="AN51" s="1063"/>
      <c r="AO51" s="1063"/>
      <c r="AP51" s="1063"/>
      <c r="AQ51" s="1063"/>
      <c r="AR51" s="1063"/>
      <c r="AS51" s="1063"/>
      <c r="AT51" s="1063"/>
      <c r="AU51" s="1063"/>
      <c r="AV51" s="1063"/>
      <c r="AW51" s="1063"/>
      <c r="AX51" s="1063"/>
      <c r="AY51" s="1063"/>
      <c r="AZ51" s="1064"/>
      <c r="BA51" s="1064"/>
      <c r="BB51" s="1064"/>
      <c r="BC51" s="1064"/>
      <c r="BD51" s="1064"/>
      <c r="BE51" s="1008"/>
      <c r="BF51" s="1008"/>
      <c r="BG51" s="1008"/>
      <c r="BH51" s="1008"/>
      <c r="BI51" s="1009"/>
      <c r="BJ51" s="232"/>
      <c r="BK51" s="232"/>
      <c r="BL51" s="232"/>
      <c r="BM51" s="232"/>
      <c r="BN51" s="232"/>
      <c r="BO51" s="241"/>
      <c r="BP51" s="241"/>
      <c r="BQ51" s="238">
        <v>45</v>
      </c>
      <c r="BR51" s="239"/>
      <c r="BS51" s="1030"/>
      <c r="BT51" s="1031"/>
      <c r="BU51" s="1031"/>
      <c r="BV51" s="1031"/>
      <c r="BW51" s="1031"/>
      <c r="BX51" s="1031"/>
      <c r="BY51" s="1031"/>
      <c r="BZ51" s="1031"/>
      <c r="CA51" s="1031"/>
      <c r="CB51" s="1031"/>
      <c r="CC51" s="1031"/>
      <c r="CD51" s="1031"/>
      <c r="CE51" s="1031"/>
      <c r="CF51" s="1031"/>
      <c r="CG51" s="1052"/>
      <c r="CH51" s="1027"/>
      <c r="CI51" s="1028"/>
      <c r="CJ51" s="1028"/>
      <c r="CK51" s="1028"/>
      <c r="CL51" s="1029"/>
      <c r="CM51" s="1027"/>
      <c r="CN51" s="1028"/>
      <c r="CO51" s="1028"/>
      <c r="CP51" s="1028"/>
      <c r="CQ51" s="1029"/>
      <c r="CR51" s="1027"/>
      <c r="CS51" s="1028"/>
      <c r="CT51" s="1028"/>
      <c r="CU51" s="1028"/>
      <c r="CV51" s="1029"/>
      <c r="CW51" s="1027"/>
      <c r="CX51" s="1028"/>
      <c r="CY51" s="1028"/>
      <c r="CZ51" s="1028"/>
      <c r="DA51" s="1029"/>
      <c r="DB51" s="1027"/>
      <c r="DC51" s="1028"/>
      <c r="DD51" s="1028"/>
      <c r="DE51" s="1028"/>
      <c r="DF51" s="1029"/>
      <c r="DG51" s="1027"/>
      <c r="DH51" s="1028"/>
      <c r="DI51" s="1028"/>
      <c r="DJ51" s="1028"/>
      <c r="DK51" s="1029"/>
      <c r="DL51" s="1027"/>
      <c r="DM51" s="1028"/>
      <c r="DN51" s="1028"/>
      <c r="DO51" s="1028"/>
      <c r="DP51" s="1029"/>
      <c r="DQ51" s="1027"/>
      <c r="DR51" s="1028"/>
      <c r="DS51" s="1028"/>
      <c r="DT51" s="1028"/>
      <c r="DU51" s="1029"/>
      <c r="DV51" s="1030"/>
      <c r="DW51" s="1031"/>
      <c r="DX51" s="1031"/>
      <c r="DY51" s="1031"/>
      <c r="DZ51" s="1032"/>
      <c r="EA51" s="230"/>
    </row>
    <row r="52" spans="1:131" ht="26.25" customHeight="1" x14ac:dyDescent="0.15">
      <c r="A52" s="238">
        <v>25</v>
      </c>
      <c r="B52" s="1068"/>
      <c r="C52" s="1069"/>
      <c r="D52" s="1069"/>
      <c r="E52" s="1069"/>
      <c r="F52" s="1069"/>
      <c r="G52" s="1069"/>
      <c r="H52" s="1069"/>
      <c r="I52" s="1069"/>
      <c r="J52" s="1069"/>
      <c r="K52" s="1069"/>
      <c r="L52" s="1069"/>
      <c r="M52" s="1069"/>
      <c r="N52" s="1069"/>
      <c r="O52" s="1069"/>
      <c r="P52" s="1070"/>
      <c r="Q52" s="1071"/>
      <c r="R52" s="1063"/>
      <c r="S52" s="1063"/>
      <c r="T52" s="1063"/>
      <c r="U52" s="1063"/>
      <c r="V52" s="1063"/>
      <c r="W52" s="1063"/>
      <c r="X52" s="1063"/>
      <c r="Y52" s="1063"/>
      <c r="Z52" s="1063"/>
      <c r="AA52" s="1063"/>
      <c r="AB52" s="1063"/>
      <c r="AC52" s="1063"/>
      <c r="AD52" s="1063"/>
      <c r="AE52" s="1072"/>
      <c r="AF52" s="1073"/>
      <c r="AG52" s="1074"/>
      <c r="AH52" s="1074"/>
      <c r="AI52" s="1074"/>
      <c r="AJ52" s="1075"/>
      <c r="AK52" s="1062"/>
      <c r="AL52" s="1063"/>
      <c r="AM52" s="1063"/>
      <c r="AN52" s="1063"/>
      <c r="AO52" s="1063"/>
      <c r="AP52" s="1063"/>
      <c r="AQ52" s="1063"/>
      <c r="AR52" s="1063"/>
      <c r="AS52" s="1063"/>
      <c r="AT52" s="1063"/>
      <c r="AU52" s="1063"/>
      <c r="AV52" s="1063"/>
      <c r="AW52" s="1063"/>
      <c r="AX52" s="1063"/>
      <c r="AY52" s="1063"/>
      <c r="AZ52" s="1064"/>
      <c r="BA52" s="1064"/>
      <c r="BB52" s="1064"/>
      <c r="BC52" s="1064"/>
      <c r="BD52" s="1064"/>
      <c r="BE52" s="1008"/>
      <c r="BF52" s="1008"/>
      <c r="BG52" s="1008"/>
      <c r="BH52" s="1008"/>
      <c r="BI52" s="1009"/>
      <c r="BJ52" s="232"/>
      <c r="BK52" s="232"/>
      <c r="BL52" s="232"/>
      <c r="BM52" s="232"/>
      <c r="BN52" s="232"/>
      <c r="BO52" s="241"/>
      <c r="BP52" s="241"/>
      <c r="BQ52" s="238">
        <v>46</v>
      </c>
      <c r="BR52" s="239"/>
      <c r="BS52" s="1030"/>
      <c r="BT52" s="1031"/>
      <c r="BU52" s="1031"/>
      <c r="BV52" s="1031"/>
      <c r="BW52" s="1031"/>
      <c r="BX52" s="1031"/>
      <c r="BY52" s="1031"/>
      <c r="BZ52" s="1031"/>
      <c r="CA52" s="1031"/>
      <c r="CB52" s="1031"/>
      <c r="CC52" s="1031"/>
      <c r="CD52" s="1031"/>
      <c r="CE52" s="1031"/>
      <c r="CF52" s="1031"/>
      <c r="CG52" s="1052"/>
      <c r="CH52" s="1027"/>
      <c r="CI52" s="1028"/>
      <c r="CJ52" s="1028"/>
      <c r="CK52" s="1028"/>
      <c r="CL52" s="1029"/>
      <c r="CM52" s="1027"/>
      <c r="CN52" s="1028"/>
      <c r="CO52" s="1028"/>
      <c r="CP52" s="1028"/>
      <c r="CQ52" s="1029"/>
      <c r="CR52" s="1027"/>
      <c r="CS52" s="1028"/>
      <c r="CT52" s="1028"/>
      <c r="CU52" s="1028"/>
      <c r="CV52" s="1029"/>
      <c r="CW52" s="1027"/>
      <c r="CX52" s="1028"/>
      <c r="CY52" s="1028"/>
      <c r="CZ52" s="1028"/>
      <c r="DA52" s="1029"/>
      <c r="DB52" s="1027"/>
      <c r="DC52" s="1028"/>
      <c r="DD52" s="1028"/>
      <c r="DE52" s="1028"/>
      <c r="DF52" s="1029"/>
      <c r="DG52" s="1027"/>
      <c r="DH52" s="1028"/>
      <c r="DI52" s="1028"/>
      <c r="DJ52" s="1028"/>
      <c r="DK52" s="1029"/>
      <c r="DL52" s="1027"/>
      <c r="DM52" s="1028"/>
      <c r="DN52" s="1028"/>
      <c r="DO52" s="1028"/>
      <c r="DP52" s="1029"/>
      <c r="DQ52" s="1027"/>
      <c r="DR52" s="1028"/>
      <c r="DS52" s="1028"/>
      <c r="DT52" s="1028"/>
      <c r="DU52" s="1029"/>
      <c r="DV52" s="1030"/>
      <c r="DW52" s="1031"/>
      <c r="DX52" s="1031"/>
      <c r="DY52" s="1031"/>
      <c r="DZ52" s="1032"/>
      <c r="EA52" s="230"/>
    </row>
    <row r="53" spans="1:131" ht="26.25" customHeight="1" x14ac:dyDescent="0.15">
      <c r="A53" s="238">
        <v>26</v>
      </c>
      <c r="B53" s="1068"/>
      <c r="C53" s="1069"/>
      <c r="D53" s="1069"/>
      <c r="E53" s="1069"/>
      <c r="F53" s="1069"/>
      <c r="G53" s="1069"/>
      <c r="H53" s="1069"/>
      <c r="I53" s="1069"/>
      <c r="J53" s="1069"/>
      <c r="K53" s="1069"/>
      <c r="L53" s="1069"/>
      <c r="M53" s="1069"/>
      <c r="N53" s="1069"/>
      <c r="O53" s="1069"/>
      <c r="P53" s="1070"/>
      <c r="Q53" s="1071"/>
      <c r="R53" s="1063"/>
      <c r="S53" s="1063"/>
      <c r="T53" s="1063"/>
      <c r="U53" s="1063"/>
      <c r="V53" s="1063"/>
      <c r="W53" s="1063"/>
      <c r="X53" s="1063"/>
      <c r="Y53" s="1063"/>
      <c r="Z53" s="1063"/>
      <c r="AA53" s="1063"/>
      <c r="AB53" s="1063"/>
      <c r="AC53" s="1063"/>
      <c r="AD53" s="1063"/>
      <c r="AE53" s="1072"/>
      <c r="AF53" s="1073"/>
      <c r="AG53" s="1074"/>
      <c r="AH53" s="1074"/>
      <c r="AI53" s="1074"/>
      <c r="AJ53" s="1075"/>
      <c r="AK53" s="1062"/>
      <c r="AL53" s="1063"/>
      <c r="AM53" s="1063"/>
      <c r="AN53" s="1063"/>
      <c r="AO53" s="1063"/>
      <c r="AP53" s="1063"/>
      <c r="AQ53" s="1063"/>
      <c r="AR53" s="1063"/>
      <c r="AS53" s="1063"/>
      <c r="AT53" s="1063"/>
      <c r="AU53" s="1063"/>
      <c r="AV53" s="1063"/>
      <c r="AW53" s="1063"/>
      <c r="AX53" s="1063"/>
      <c r="AY53" s="1063"/>
      <c r="AZ53" s="1064"/>
      <c r="BA53" s="1064"/>
      <c r="BB53" s="1064"/>
      <c r="BC53" s="1064"/>
      <c r="BD53" s="1064"/>
      <c r="BE53" s="1008"/>
      <c r="BF53" s="1008"/>
      <c r="BG53" s="1008"/>
      <c r="BH53" s="1008"/>
      <c r="BI53" s="1009"/>
      <c r="BJ53" s="232"/>
      <c r="BK53" s="232"/>
      <c r="BL53" s="232"/>
      <c r="BM53" s="232"/>
      <c r="BN53" s="232"/>
      <c r="BO53" s="241"/>
      <c r="BP53" s="241"/>
      <c r="BQ53" s="238">
        <v>47</v>
      </c>
      <c r="BR53" s="239"/>
      <c r="BS53" s="1030"/>
      <c r="BT53" s="1031"/>
      <c r="BU53" s="1031"/>
      <c r="BV53" s="1031"/>
      <c r="BW53" s="1031"/>
      <c r="BX53" s="1031"/>
      <c r="BY53" s="1031"/>
      <c r="BZ53" s="1031"/>
      <c r="CA53" s="1031"/>
      <c r="CB53" s="1031"/>
      <c r="CC53" s="1031"/>
      <c r="CD53" s="1031"/>
      <c r="CE53" s="1031"/>
      <c r="CF53" s="1031"/>
      <c r="CG53" s="1052"/>
      <c r="CH53" s="1027"/>
      <c r="CI53" s="1028"/>
      <c r="CJ53" s="1028"/>
      <c r="CK53" s="1028"/>
      <c r="CL53" s="1029"/>
      <c r="CM53" s="1027"/>
      <c r="CN53" s="1028"/>
      <c r="CO53" s="1028"/>
      <c r="CP53" s="1028"/>
      <c r="CQ53" s="1029"/>
      <c r="CR53" s="1027"/>
      <c r="CS53" s="1028"/>
      <c r="CT53" s="1028"/>
      <c r="CU53" s="1028"/>
      <c r="CV53" s="1029"/>
      <c r="CW53" s="1027"/>
      <c r="CX53" s="1028"/>
      <c r="CY53" s="1028"/>
      <c r="CZ53" s="1028"/>
      <c r="DA53" s="1029"/>
      <c r="DB53" s="1027"/>
      <c r="DC53" s="1028"/>
      <c r="DD53" s="1028"/>
      <c r="DE53" s="1028"/>
      <c r="DF53" s="1029"/>
      <c r="DG53" s="1027"/>
      <c r="DH53" s="1028"/>
      <c r="DI53" s="1028"/>
      <c r="DJ53" s="1028"/>
      <c r="DK53" s="1029"/>
      <c r="DL53" s="1027"/>
      <c r="DM53" s="1028"/>
      <c r="DN53" s="1028"/>
      <c r="DO53" s="1028"/>
      <c r="DP53" s="1029"/>
      <c r="DQ53" s="1027"/>
      <c r="DR53" s="1028"/>
      <c r="DS53" s="1028"/>
      <c r="DT53" s="1028"/>
      <c r="DU53" s="1029"/>
      <c r="DV53" s="1030"/>
      <c r="DW53" s="1031"/>
      <c r="DX53" s="1031"/>
      <c r="DY53" s="1031"/>
      <c r="DZ53" s="1032"/>
      <c r="EA53" s="230"/>
    </row>
    <row r="54" spans="1:131" ht="26.25" customHeight="1" x14ac:dyDescent="0.15">
      <c r="A54" s="238">
        <v>27</v>
      </c>
      <c r="B54" s="1068"/>
      <c r="C54" s="1069"/>
      <c r="D54" s="1069"/>
      <c r="E54" s="1069"/>
      <c r="F54" s="1069"/>
      <c r="G54" s="1069"/>
      <c r="H54" s="1069"/>
      <c r="I54" s="1069"/>
      <c r="J54" s="1069"/>
      <c r="K54" s="1069"/>
      <c r="L54" s="1069"/>
      <c r="M54" s="1069"/>
      <c r="N54" s="1069"/>
      <c r="O54" s="1069"/>
      <c r="P54" s="1070"/>
      <c r="Q54" s="1071"/>
      <c r="R54" s="1063"/>
      <c r="S54" s="1063"/>
      <c r="T54" s="1063"/>
      <c r="U54" s="1063"/>
      <c r="V54" s="1063"/>
      <c r="W54" s="1063"/>
      <c r="X54" s="1063"/>
      <c r="Y54" s="1063"/>
      <c r="Z54" s="1063"/>
      <c r="AA54" s="1063"/>
      <c r="AB54" s="1063"/>
      <c r="AC54" s="1063"/>
      <c r="AD54" s="1063"/>
      <c r="AE54" s="1072"/>
      <c r="AF54" s="1073"/>
      <c r="AG54" s="1074"/>
      <c r="AH54" s="1074"/>
      <c r="AI54" s="1074"/>
      <c r="AJ54" s="1075"/>
      <c r="AK54" s="1062"/>
      <c r="AL54" s="1063"/>
      <c r="AM54" s="1063"/>
      <c r="AN54" s="1063"/>
      <c r="AO54" s="1063"/>
      <c r="AP54" s="1063"/>
      <c r="AQ54" s="1063"/>
      <c r="AR54" s="1063"/>
      <c r="AS54" s="1063"/>
      <c r="AT54" s="1063"/>
      <c r="AU54" s="1063"/>
      <c r="AV54" s="1063"/>
      <c r="AW54" s="1063"/>
      <c r="AX54" s="1063"/>
      <c r="AY54" s="1063"/>
      <c r="AZ54" s="1064"/>
      <c r="BA54" s="1064"/>
      <c r="BB54" s="1064"/>
      <c r="BC54" s="1064"/>
      <c r="BD54" s="1064"/>
      <c r="BE54" s="1008"/>
      <c r="BF54" s="1008"/>
      <c r="BG54" s="1008"/>
      <c r="BH54" s="1008"/>
      <c r="BI54" s="1009"/>
      <c r="BJ54" s="232"/>
      <c r="BK54" s="232"/>
      <c r="BL54" s="232"/>
      <c r="BM54" s="232"/>
      <c r="BN54" s="232"/>
      <c r="BO54" s="241"/>
      <c r="BP54" s="241"/>
      <c r="BQ54" s="238">
        <v>48</v>
      </c>
      <c r="BR54" s="239"/>
      <c r="BS54" s="1030"/>
      <c r="BT54" s="1031"/>
      <c r="BU54" s="1031"/>
      <c r="BV54" s="1031"/>
      <c r="BW54" s="1031"/>
      <c r="BX54" s="1031"/>
      <c r="BY54" s="1031"/>
      <c r="BZ54" s="1031"/>
      <c r="CA54" s="1031"/>
      <c r="CB54" s="1031"/>
      <c r="CC54" s="1031"/>
      <c r="CD54" s="1031"/>
      <c r="CE54" s="1031"/>
      <c r="CF54" s="1031"/>
      <c r="CG54" s="1052"/>
      <c r="CH54" s="1027"/>
      <c r="CI54" s="1028"/>
      <c r="CJ54" s="1028"/>
      <c r="CK54" s="1028"/>
      <c r="CL54" s="1029"/>
      <c r="CM54" s="1027"/>
      <c r="CN54" s="1028"/>
      <c r="CO54" s="1028"/>
      <c r="CP54" s="1028"/>
      <c r="CQ54" s="1029"/>
      <c r="CR54" s="1027"/>
      <c r="CS54" s="1028"/>
      <c r="CT54" s="1028"/>
      <c r="CU54" s="1028"/>
      <c r="CV54" s="1029"/>
      <c r="CW54" s="1027"/>
      <c r="CX54" s="1028"/>
      <c r="CY54" s="1028"/>
      <c r="CZ54" s="1028"/>
      <c r="DA54" s="1029"/>
      <c r="DB54" s="1027"/>
      <c r="DC54" s="1028"/>
      <c r="DD54" s="1028"/>
      <c r="DE54" s="1028"/>
      <c r="DF54" s="1029"/>
      <c r="DG54" s="1027"/>
      <c r="DH54" s="1028"/>
      <c r="DI54" s="1028"/>
      <c r="DJ54" s="1028"/>
      <c r="DK54" s="1029"/>
      <c r="DL54" s="1027"/>
      <c r="DM54" s="1028"/>
      <c r="DN54" s="1028"/>
      <c r="DO54" s="1028"/>
      <c r="DP54" s="1029"/>
      <c r="DQ54" s="1027"/>
      <c r="DR54" s="1028"/>
      <c r="DS54" s="1028"/>
      <c r="DT54" s="1028"/>
      <c r="DU54" s="1029"/>
      <c r="DV54" s="1030"/>
      <c r="DW54" s="1031"/>
      <c r="DX54" s="1031"/>
      <c r="DY54" s="1031"/>
      <c r="DZ54" s="1032"/>
      <c r="EA54" s="230"/>
    </row>
    <row r="55" spans="1:131" ht="26.25" customHeight="1" x14ac:dyDescent="0.15">
      <c r="A55" s="238">
        <v>28</v>
      </c>
      <c r="B55" s="1068"/>
      <c r="C55" s="1069"/>
      <c r="D55" s="1069"/>
      <c r="E55" s="1069"/>
      <c r="F55" s="1069"/>
      <c r="G55" s="1069"/>
      <c r="H55" s="1069"/>
      <c r="I55" s="1069"/>
      <c r="J55" s="1069"/>
      <c r="K55" s="1069"/>
      <c r="L55" s="1069"/>
      <c r="M55" s="1069"/>
      <c r="N55" s="1069"/>
      <c r="O55" s="1069"/>
      <c r="P55" s="1070"/>
      <c r="Q55" s="1071"/>
      <c r="R55" s="1063"/>
      <c r="S55" s="1063"/>
      <c r="T55" s="1063"/>
      <c r="U55" s="1063"/>
      <c r="V55" s="1063"/>
      <c r="W55" s="1063"/>
      <c r="X55" s="1063"/>
      <c r="Y55" s="1063"/>
      <c r="Z55" s="1063"/>
      <c r="AA55" s="1063"/>
      <c r="AB55" s="1063"/>
      <c r="AC55" s="1063"/>
      <c r="AD55" s="1063"/>
      <c r="AE55" s="1072"/>
      <c r="AF55" s="1073"/>
      <c r="AG55" s="1074"/>
      <c r="AH55" s="1074"/>
      <c r="AI55" s="1074"/>
      <c r="AJ55" s="1075"/>
      <c r="AK55" s="1062"/>
      <c r="AL55" s="1063"/>
      <c r="AM55" s="1063"/>
      <c r="AN55" s="1063"/>
      <c r="AO55" s="1063"/>
      <c r="AP55" s="1063"/>
      <c r="AQ55" s="1063"/>
      <c r="AR55" s="1063"/>
      <c r="AS55" s="1063"/>
      <c r="AT55" s="1063"/>
      <c r="AU55" s="1063"/>
      <c r="AV55" s="1063"/>
      <c r="AW55" s="1063"/>
      <c r="AX55" s="1063"/>
      <c r="AY55" s="1063"/>
      <c r="AZ55" s="1064"/>
      <c r="BA55" s="1064"/>
      <c r="BB55" s="1064"/>
      <c r="BC55" s="1064"/>
      <c r="BD55" s="1064"/>
      <c r="BE55" s="1008"/>
      <c r="BF55" s="1008"/>
      <c r="BG55" s="1008"/>
      <c r="BH55" s="1008"/>
      <c r="BI55" s="1009"/>
      <c r="BJ55" s="232"/>
      <c r="BK55" s="232"/>
      <c r="BL55" s="232"/>
      <c r="BM55" s="232"/>
      <c r="BN55" s="232"/>
      <c r="BO55" s="241"/>
      <c r="BP55" s="241"/>
      <c r="BQ55" s="238">
        <v>49</v>
      </c>
      <c r="BR55" s="239"/>
      <c r="BS55" s="1030"/>
      <c r="BT55" s="1031"/>
      <c r="BU55" s="1031"/>
      <c r="BV55" s="1031"/>
      <c r="BW55" s="1031"/>
      <c r="BX55" s="1031"/>
      <c r="BY55" s="1031"/>
      <c r="BZ55" s="1031"/>
      <c r="CA55" s="1031"/>
      <c r="CB55" s="1031"/>
      <c r="CC55" s="1031"/>
      <c r="CD55" s="1031"/>
      <c r="CE55" s="1031"/>
      <c r="CF55" s="1031"/>
      <c r="CG55" s="1052"/>
      <c r="CH55" s="1027"/>
      <c r="CI55" s="1028"/>
      <c r="CJ55" s="1028"/>
      <c r="CK55" s="1028"/>
      <c r="CL55" s="1029"/>
      <c r="CM55" s="1027"/>
      <c r="CN55" s="1028"/>
      <c r="CO55" s="1028"/>
      <c r="CP55" s="1028"/>
      <c r="CQ55" s="1029"/>
      <c r="CR55" s="1027"/>
      <c r="CS55" s="1028"/>
      <c r="CT55" s="1028"/>
      <c r="CU55" s="1028"/>
      <c r="CV55" s="1029"/>
      <c r="CW55" s="1027"/>
      <c r="CX55" s="1028"/>
      <c r="CY55" s="1028"/>
      <c r="CZ55" s="1028"/>
      <c r="DA55" s="1029"/>
      <c r="DB55" s="1027"/>
      <c r="DC55" s="1028"/>
      <c r="DD55" s="1028"/>
      <c r="DE55" s="1028"/>
      <c r="DF55" s="1029"/>
      <c r="DG55" s="1027"/>
      <c r="DH55" s="1028"/>
      <c r="DI55" s="1028"/>
      <c r="DJ55" s="1028"/>
      <c r="DK55" s="1029"/>
      <c r="DL55" s="1027"/>
      <c r="DM55" s="1028"/>
      <c r="DN55" s="1028"/>
      <c r="DO55" s="1028"/>
      <c r="DP55" s="1029"/>
      <c r="DQ55" s="1027"/>
      <c r="DR55" s="1028"/>
      <c r="DS55" s="1028"/>
      <c r="DT55" s="1028"/>
      <c r="DU55" s="1029"/>
      <c r="DV55" s="1030"/>
      <c r="DW55" s="1031"/>
      <c r="DX55" s="1031"/>
      <c r="DY55" s="1031"/>
      <c r="DZ55" s="1032"/>
      <c r="EA55" s="230"/>
    </row>
    <row r="56" spans="1:131" ht="26.25" customHeight="1" x14ac:dyDescent="0.15">
      <c r="A56" s="238">
        <v>29</v>
      </c>
      <c r="B56" s="1068"/>
      <c r="C56" s="1069"/>
      <c r="D56" s="1069"/>
      <c r="E56" s="1069"/>
      <c r="F56" s="1069"/>
      <c r="G56" s="1069"/>
      <c r="H56" s="1069"/>
      <c r="I56" s="1069"/>
      <c r="J56" s="1069"/>
      <c r="K56" s="1069"/>
      <c r="L56" s="1069"/>
      <c r="M56" s="1069"/>
      <c r="N56" s="1069"/>
      <c r="O56" s="1069"/>
      <c r="P56" s="1070"/>
      <c r="Q56" s="1071"/>
      <c r="R56" s="1063"/>
      <c r="S56" s="1063"/>
      <c r="T56" s="1063"/>
      <c r="U56" s="1063"/>
      <c r="V56" s="1063"/>
      <c r="W56" s="1063"/>
      <c r="X56" s="1063"/>
      <c r="Y56" s="1063"/>
      <c r="Z56" s="1063"/>
      <c r="AA56" s="1063"/>
      <c r="AB56" s="1063"/>
      <c r="AC56" s="1063"/>
      <c r="AD56" s="1063"/>
      <c r="AE56" s="1072"/>
      <c r="AF56" s="1073"/>
      <c r="AG56" s="1074"/>
      <c r="AH56" s="1074"/>
      <c r="AI56" s="1074"/>
      <c r="AJ56" s="1075"/>
      <c r="AK56" s="1062"/>
      <c r="AL56" s="1063"/>
      <c r="AM56" s="1063"/>
      <c r="AN56" s="1063"/>
      <c r="AO56" s="1063"/>
      <c r="AP56" s="1063"/>
      <c r="AQ56" s="1063"/>
      <c r="AR56" s="1063"/>
      <c r="AS56" s="1063"/>
      <c r="AT56" s="1063"/>
      <c r="AU56" s="1063"/>
      <c r="AV56" s="1063"/>
      <c r="AW56" s="1063"/>
      <c r="AX56" s="1063"/>
      <c r="AY56" s="1063"/>
      <c r="AZ56" s="1064"/>
      <c r="BA56" s="1064"/>
      <c r="BB56" s="1064"/>
      <c r="BC56" s="1064"/>
      <c r="BD56" s="1064"/>
      <c r="BE56" s="1008"/>
      <c r="BF56" s="1008"/>
      <c r="BG56" s="1008"/>
      <c r="BH56" s="1008"/>
      <c r="BI56" s="1009"/>
      <c r="BJ56" s="232"/>
      <c r="BK56" s="232"/>
      <c r="BL56" s="232"/>
      <c r="BM56" s="232"/>
      <c r="BN56" s="232"/>
      <c r="BO56" s="241"/>
      <c r="BP56" s="241"/>
      <c r="BQ56" s="238">
        <v>50</v>
      </c>
      <c r="BR56" s="239"/>
      <c r="BS56" s="1030"/>
      <c r="BT56" s="1031"/>
      <c r="BU56" s="1031"/>
      <c r="BV56" s="1031"/>
      <c r="BW56" s="1031"/>
      <c r="BX56" s="1031"/>
      <c r="BY56" s="1031"/>
      <c r="BZ56" s="1031"/>
      <c r="CA56" s="1031"/>
      <c r="CB56" s="1031"/>
      <c r="CC56" s="1031"/>
      <c r="CD56" s="1031"/>
      <c r="CE56" s="1031"/>
      <c r="CF56" s="1031"/>
      <c r="CG56" s="1052"/>
      <c r="CH56" s="1027"/>
      <c r="CI56" s="1028"/>
      <c r="CJ56" s="1028"/>
      <c r="CK56" s="1028"/>
      <c r="CL56" s="1029"/>
      <c r="CM56" s="1027"/>
      <c r="CN56" s="1028"/>
      <c r="CO56" s="1028"/>
      <c r="CP56" s="1028"/>
      <c r="CQ56" s="1029"/>
      <c r="CR56" s="1027"/>
      <c r="CS56" s="1028"/>
      <c r="CT56" s="1028"/>
      <c r="CU56" s="1028"/>
      <c r="CV56" s="1029"/>
      <c r="CW56" s="1027"/>
      <c r="CX56" s="1028"/>
      <c r="CY56" s="1028"/>
      <c r="CZ56" s="1028"/>
      <c r="DA56" s="1029"/>
      <c r="DB56" s="1027"/>
      <c r="DC56" s="1028"/>
      <c r="DD56" s="1028"/>
      <c r="DE56" s="1028"/>
      <c r="DF56" s="1029"/>
      <c r="DG56" s="1027"/>
      <c r="DH56" s="1028"/>
      <c r="DI56" s="1028"/>
      <c r="DJ56" s="1028"/>
      <c r="DK56" s="1029"/>
      <c r="DL56" s="1027"/>
      <c r="DM56" s="1028"/>
      <c r="DN56" s="1028"/>
      <c r="DO56" s="1028"/>
      <c r="DP56" s="1029"/>
      <c r="DQ56" s="1027"/>
      <c r="DR56" s="1028"/>
      <c r="DS56" s="1028"/>
      <c r="DT56" s="1028"/>
      <c r="DU56" s="1029"/>
      <c r="DV56" s="1030"/>
      <c r="DW56" s="1031"/>
      <c r="DX56" s="1031"/>
      <c r="DY56" s="1031"/>
      <c r="DZ56" s="1032"/>
      <c r="EA56" s="230"/>
    </row>
    <row r="57" spans="1:131" ht="26.25" customHeight="1" x14ac:dyDescent="0.15">
      <c r="A57" s="238">
        <v>30</v>
      </c>
      <c r="B57" s="1068"/>
      <c r="C57" s="1069"/>
      <c r="D57" s="1069"/>
      <c r="E57" s="1069"/>
      <c r="F57" s="1069"/>
      <c r="G57" s="1069"/>
      <c r="H57" s="1069"/>
      <c r="I57" s="1069"/>
      <c r="J57" s="1069"/>
      <c r="K57" s="1069"/>
      <c r="L57" s="1069"/>
      <c r="M57" s="1069"/>
      <c r="N57" s="1069"/>
      <c r="O57" s="1069"/>
      <c r="P57" s="1070"/>
      <c r="Q57" s="1071"/>
      <c r="R57" s="1063"/>
      <c r="S57" s="1063"/>
      <c r="T57" s="1063"/>
      <c r="U57" s="1063"/>
      <c r="V57" s="1063"/>
      <c r="W57" s="1063"/>
      <c r="X57" s="1063"/>
      <c r="Y57" s="1063"/>
      <c r="Z57" s="1063"/>
      <c r="AA57" s="1063"/>
      <c r="AB57" s="1063"/>
      <c r="AC57" s="1063"/>
      <c r="AD57" s="1063"/>
      <c r="AE57" s="1072"/>
      <c r="AF57" s="1073"/>
      <c r="AG57" s="1074"/>
      <c r="AH57" s="1074"/>
      <c r="AI57" s="1074"/>
      <c r="AJ57" s="1075"/>
      <c r="AK57" s="1062"/>
      <c r="AL57" s="1063"/>
      <c r="AM57" s="1063"/>
      <c r="AN57" s="1063"/>
      <c r="AO57" s="1063"/>
      <c r="AP57" s="1063"/>
      <c r="AQ57" s="1063"/>
      <c r="AR57" s="1063"/>
      <c r="AS57" s="1063"/>
      <c r="AT57" s="1063"/>
      <c r="AU57" s="1063"/>
      <c r="AV57" s="1063"/>
      <c r="AW57" s="1063"/>
      <c r="AX57" s="1063"/>
      <c r="AY57" s="1063"/>
      <c r="AZ57" s="1064"/>
      <c r="BA57" s="1064"/>
      <c r="BB57" s="1064"/>
      <c r="BC57" s="1064"/>
      <c r="BD57" s="1064"/>
      <c r="BE57" s="1008"/>
      <c r="BF57" s="1008"/>
      <c r="BG57" s="1008"/>
      <c r="BH57" s="1008"/>
      <c r="BI57" s="1009"/>
      <c r="BJ57" s="232"/>
      <c r="BK57" s="232"/>
      <c r="BL57" s="232"/>
      <c r="BM57" s="232"/>
      <c r="BN57" s="232"/>
      <c r="BO57" s="241"/>
      <c r="BP57" s="241"/>
      <c r="BQ57" s="238">
        <v>51</v>
      </c>
      <c r="BR57" s="239"/>
      <c r="BS57" s="1030"/>
      <c r="BT57" s="1031"/>
      <c r="BU57" s="1031"/>
      <c r="BV57" s="1031"/>
      <c r="BW57" s="1031"/>
      <c r="BX57" s="1031"/>
      <c r="BY57" s="1031"/>
      <c r="BZ57" s="1031"/>
      <c r="CA57" s="1031"/>
      <c r="CB57" s="1031"/>
      <c r="CC57" s="1031"/>
      <c r="CD57" s="1031"/>
      <c r="CE57" s="1031"/>
      <c r="CF57" s="1031"/>
      <c r="CG57" s="1052"/>
      <c r="CH57" s="1027"/>
      <c r="CI57" s="1028"/>
      <c r="CJ57" s="1028"/>
      <c r="CK57" s="1028"/>
      <c r="CL57" s="1029"/>
      <c r="CM57" s="1027"/>
      <c r="CN57" s="1028"/>
      <c r="CO57" s="1028"/>
      <c r="CP57" s="1028"/>
      <c r="CQ57" s="1029"/>
      <c r="CR57" s="1027"/>
      <c r="CS57" s="1028"/>
      <c r="CT57" s="1028"/>
      <c r="CU57" s="1028"/>
      <c r="CV57" s="1029"/>
      <c r="CW57" s="1027"/>
      <c r="CX57" s="1028"/>
      <c r="CY57" s="1028"/>
      <c r="CZ57" s="1028"/>
      <c r="DA57" s="1029"/>
      <c r="DB57" s="1027"/>
      <c r="DC57" s="1028"/>
      <c r="DD57" s="1028"/>
      <c r="DE57" s="1028"/>
      <c r="DF57" s="1029"/>
      <c r="DG57" s="1027"/>
      <c r="DH57" s="1028"/>
      <c r="DI57" s="1028"/>
      <c r="DJ57" s="1028"/>
      <c r="DK57" s="1029"/>
      <c r="DL57" s="1027"/>
      <c r="DM57" s="1028"/>
      <c r="DN57" s="1028"/>
      <c r="DO57" s="1028"/>
      <c r="DP57" s="1029"/>
      <c r="DQ57" s="1027"/>
      <c r="DR57" s="1028"/>
      <c r="DS57" s="1028"/>
      <c r="DT57" s="1028"/>
      <c r="DU57" s="1029"/>
      <c r="DV57" s="1030"/>
      <c r="DW57" s="1031"/>
      <c r="DX57" s="1031"/>
      <c r="DY57" s="1031"/>
      <c r="DZ57" s="1032"/>
      <c r="EA57" s="230"/>
    </row>
    <row r="58" spans="1:131" ht="26.25" customHeight="1" x14ac:dyDescent="0.15">
      <c r="A58" s="238">
        <v>31</v>
      </c>
      <c r="B58" s="1068"/>
      <c r="C58" s="1069"/>
      <c r="D58" s="1069"/>
      <c r="E58" s="1069"/>
      <c r="F58" s="1069"/>
      <c r="G58" s="1069"/>
      <c r="H58" s="1069"/>
      <c r="I58" s="1069"/>
      <c r="J58" s="1069"/>
      <c r="K58" s="1069"/>
      <c r="L58" s="1069"/>
      <c r="M58" s="1069"/>
      <c r="N58" s="1069"/>
      <c r="O58" s="1069"/>
      <c r="P58" s="1070"/>
      <c r="Q58" s="1071"/>
      <c r="R58" s="1063"/>
      <c r="S58" s="1063"/>
      <c r="T58" s="1063"/>
      <c r="U58" s="1063"/>
      <c r="V58" s="1063"/>
      <c r="W58" s="1063"/>
      <c r="X58" s="1063"/>
      <c r="Y58" s="1063"/>
      <c r="Z58" s="1063"/>
      <c r="AA58" s="1063"/>
      <c r="AB58" s="1063"/>
      <c r="AC58" s="1063"/>
      <c r="AD58" s="1063"/>
      <c r="AE58" s="1072"/>
      <c r="AF58" s="1073"/>
      <c r="AG58" s="1074"/>
      <c r="AH58" s="1074"/>
      <c r="AI58" s="1074"/>
      <c r="AJ58" s="1075"/>
      <c r="AK58" s="1062"/>
      <c r="AL58" s="1063"/>
      <c r="AM58" s="1063"/>
      <c r="AN58" s="1063"/>
      <c r="AO58" s="1063"/>
      <c r="AP58" s="1063"/>
      <c r="AQ58" s="1063"/>
      <c r="AR58" s="1063"/>
      <c r="AS58" s="1063"/>
      <c r="AT58" s="1063"/>
      <c r="AU58" s="1063"/>
      <c r="AV58" s="1063"/>
      <c r="AW58" s="1063"/>
      <c r="AX58" s="1063"/>
      <c r="AY58" s="1063"/>
      <c r="AZ58" s="1064"/>
      <c r="BA58" s="1064"/>
      <c r="BB58" s="1064"/>
      <c r="BC58" s="1064"/>
      <c r="BD58" s="1064"/>
      <c r="BE58" s="1008"/>
      <c r="BF58" s="1008"/>
      <c r="BG58" s="1008"/>
      <c r="BH58" s="1008"/>
      <c r="BI58" s="1009"/>
      <c r="BJ58" s="232"/>
      <c r="BK58" s="232"/>
      <c r="BL58" s="232"/>
      <c r="BM58" s="232"/>
      <c r="BN58" s="232"/>
      <c r="BO58" s="241"/>
      <c r="BP58" s="241"/>
      <c r="BQ58" s="238">
        <v>52</v>
      </c>
      <c r="BR58" s="239"/>
      <c r="BS58" s="1030"/>
      <c r="BT58" s="1031"/>
      <c r="BU58" s="1031"/>
      <c r="BV58" s="1031"/>
      <c r="BW58" s="1031"/>
      <c r="BX58" s="1031"/>
      <c r="BY58" s="1031"/>
      <c r="BZ58" s="1031"/>
      <c r="CA58" s="1031"/>
      <c r="CB58" s="1031"/>
      <c r="CC58" s="1031"/>
      <c r="CD58" s="1031"/>
      <c r="CE58" s="1031"/>
      <c r="CF58" s="1031"/>
      <c r="CG58" s="1052"/>
      <c r="CH58" s="1027"/>
      <c r="CI58" s="1028"/>
      <c r="CJ58" s="1028"/>
      <c r="CK58" s="1028"/>
      <c r="CL58" s="1029"/>
      <c r="CM58" s="1027"/>
      <c r="CN58" s="1028"/>
      <c r="CO58" s="1028"/>
      <c r="CP58" s="1028"/>
      <c r="CQ58" s="1029"/>
      <c r="CR58" s="1027"/>
      <c r="CS58" s="1028"/>
      <c r="CT58" s="1028"/>
      <c r="CU58" s="1028"/>
      <c r="CV58" s="1029"/>
      <c r="CW58" s="1027"/>
      <c r="CX58" s="1028"/>
      <c r="CY58" s="1028"/>
      <c r="CZ58" s="1028"/>
      <c r="DA58" s="1029"/>
      <c r="DB58" s="1027"/>
      <c r="DC58" s="1028"/>
      <c r="DD58" s="1028"/>
      <c r="DE58" s="1028"/>
      <c r="DF58" s="1029"/>
      <c r="DG58" s="1027"/>
      <c r="DH58" s="1028"/>
      <c r="DI58" s="1028"/>
      <c r="DJ58" s="1028"/>
      <c r="DK58" s="1029"/>
      <c r="DL58" s="1027"/>
      <c r="DM58" s="1028"/>
      <c r="DN58" s="1028"/>
      <c r="DO58" s="1028"/>
      <c r="DP58" s="1029"/>
      <c r="DQ58" s="1027"/>
      <c r="DR58" s="1028"/>
      <c r="DS58" s="1028"/>
      <c r="DT58" s="1028"/>
      <c r="DU58" s="1029"/>
      <c r="DV58" s="1030"/>
      <c r="DW58" s="1031"/>
      <c r="DX58" s="1031"/>
      <c r="DY58" s="1031"/>
      <c r="DZ58" s="1032"/>
      <c r="EA58" s="230"/>
    </row>
    <row r="59" spans="1:131" ht="26.25" customHeight="1" x14ac:dyDescent="0.15">
      <c r="A59" s="238">
        <v>32</v>
      </c>
      <c r="B59" s="1068"/>
      <c r="C59" s="1069"/>
      <c r="D59" s="1069"/>
      <c r="E59" s="1069"/>
      <c r="F59" s="1069"/>
      <c r="G59" s="1069"/>
      <c r="H59" s="1069"/>
      <c r="I59" s="1069"/>
      <c r="J59" s="1069"/>
      <c r="K59" s="1069"/>
      <c r="L59" s="1069"/>
      <c r="M59" s="1069"/>
      <c r="N59" s="1069"/>
      <c r="O59" s="1069"/>
      <c r="P59" s="1070"/>
      <c r="Q59" s="1071"/>
      <c r="R59" s="1063"/>
      <c r="S59" s="1063"/>
      <c r="T59" s="1063"/>
      <c r="U59" s="1063"/>
      <c r="V59" s="1063"/>
      <c r="W59" s="1063"/>
      <c r="X59" s="1063"/>
      <c r="Y59" s="1063"/>
      <c r="Z59" s="1063"/>
      <c r="AA59" s="1063"/>
      <c r="AB59" s="1063"/>
      <c r="AC59" s="1063"/>
      <c r="AD59" s="1063"/>
      <c r="AE59" s="1072"/>
      <c r="AF59" s="1073"/>
      <c r="AG59" s="1074"/>
      <c r="AH59" s="1074"/>
      <c r="AI59" s="1074"/>
      <c r="AJ59" s="1075"/>
      <c r="AK59" s="1062"/>
      <c r="AL59" s="1063"/>
      <c r="AM59" s="1063"/>
      <c r="AN59" s="1063"/>
      <c r="AO59" s="1063"/>
      <c r="AP59" s="1063"/>
      <c r="AQ59" s="1063"/>
      <c r="AR59" s="1063"/>
      <c r="AS59" s="1063"/>
      <c r="AT59" s="1063"/>
      <c r="AU59" s="1063"/>
      <c r="AV59" s="1063"/>
      <c r="AW59" s="1063"/>
      <c r="AX59" s="1063"/>
      <c r="AY59" s="1063"/>
      <c r="AZ59" s="1064"/>
      <c r="BA59" s="1064"/>
      <c r="BB59" s="1064"/>
      <c r="BC59" s="1064"/>
      <c r="BD59" s="1064"/>
      <c r="BE59" s="1008"/>
      <c r="BF59" s="1008"/>
      <c r="BG59" s="1008"/>
      <c r="BH59" s="1008"/>
      <c r="BI59" s="1009"/>
      <c r="BJ59" s="232"/>
      <c r="BK59" s="232"/>
      <c r="BL59" s="232"/>
      <c r="BM59" s="232"/>
      <c r="BN59" s="232"/>
      <c r="BO59" s="241"/>
      <c r="BP59" s="241"/>
      <c r="BQ59" s="238">
        <v>53</v>
      </c>
      <c r="BR59" s="239"/>
      <c r="BS59" s="1030"/>
      <c r="BT59" s="1031"/>
      <c r="BU59" s="1031"/>
      <c r="BV59" s="1031"/>
      <c r="BW59" s="1031"/>
      <c r="BX59" s="1031"/>
      <c r="BY59" s="1031"/>
      <c r="BZ59" s="1031"/>
      <c r="CA59" s="1031"/>
      <c r="CB59" s="1031"/>
      <c r="CC59" s="1031"/>
      <c r="CD59" s="1031"/>
      <c r="CE59" s="1031"/>
      <c r="CF59" s="1031"/>
      <c r="CG59" s="1052"/>
      <c r="CH59" s="1027"/>
      <c r="CI59" s="1028"/>
      <c r="CJ59" s="1028"/>
      <c r="CK59" s="1028"/>
      <c r="CL59" s="1029"/>
      <c r="CM59" s="1027"/>
      <c r="CN59" s="1028"/>
      <c r="CO59" s="1028"/>
      <c r="CP59" s="1028"/>
      <c r="CQ59" s="1029"/>
      <c r="CR59" s="1027"/>
      <c r="CS59" s="1028"/>
      <c r="CT59" s="1028"/>
      <c r="CU59" s="1028"/>
      <c r="CV59" s="1029"/>
      <c r="CW59" s="1027"/>
      <c r="CX59" s="1028"/>
      <c r="CY59" s="1028"/>
      <c r="CZ59" s="1028"/>
      <c r="DA59" s="1029"/>
      <c r="DB59" s="1027"/>
      <c r="DC59" s="1028"/>
      <c r="DD59" s="1028"/>
      <c r="DE59" s="1028"/>
      <c r="DF59" s="1029"/>
      <c r="DG59" s="1027"/>
      <c r="DH59" s="1028"/>
      <c r="DI59" s="1028"/>
      <c r="DJ59" s="1028"/>
      <c r="DK59" s="1029"/>
      <c r="DL59" s="1027"/>
      <c r="DM59" s="1028"/>
      <c r="DN59" s="1028"/>
      <c r="DO59" s="1028"/>
      <c r="DP59" s="1029"/>
      <c r="DQ59" s="1027"/>
      <c r="DR59" s="1028"/>
      <c r="DS59" s="1028"/>
      <c r="DT59" s="1028"/>
      <c r="DU59" s="1029"/>
      <c r="DV59" s="1030"/>
      <c r="DW59" s="1031"/>
      <c r="DX59" s="1031"/>
      <c r="DY59" s="1031"/>
      <c r="DZ59" s="1032"/>
      <c r="EA59" s="230"/>
    </row>
    <row r="60" spans="1:131" ht="26.25" customHeight="1" x14ac:dyDescent="0.15">
      <c r="A60" s="238">
        <v>33</v>
      </c>
      <c r="B60" s="1068"/>
      <c r="C60" s="1069"/>
      <c r="D60" s="1069"/>
      <c r="E60" s="1069"/>
      <c r="F60" s="1069"/>
      <c r="G60" s="1069"/>
      <c r="H60" s="1069"/>
      <c r="I60" s="1069"/>
      <c r="J60" s="1069"/>
      <c r="K60" s="1069"/>
      <c r="L60" s="1069"/>
      <c r="M60" s="1069"/>
      <c r="N60" s="1069"/>
      <c r="O60" s="1069"/>
      <c r="P60" s="1070"/>
      <c r="Q60" s="1071"/>
      <c r="R60" s="1063"/>
      <c r="S60" s="1063"/>
      <c r="T60" s="1063"/>
      <c r="U60" s="1063"/>
      <c r="V60" s="1063"/>
      <c r="W60" s="1063"/>
      <c r="X60" s="1063"/>
      <c r="Y60" s="1063"/>
      <c r="Z60" s="1063"/>
      <c r="AA60" s="1063"/>
      <c r="AB60" s="1063"/>
      <c r="AC60" s="1063"/>
      <c r="AD60" s="1063"/>
      <c r="AE60" s="1072"/>
      <c r="AF60" s="1073"/>
      <c r="AG60" s="1074"/>
      <c r="AH60" s="1074"/>
      <c r="AI60" s="1074"/>
      <c r="AJ60" s="1075"/>
      <c r="AK60" s="1062"/>
      <c r="AL60" s="1063"/>
      <c r="AM60" s="1063"/>
      <c r="AN60" s="1063"/>
      <c r="AO60" s="1063"/>
      <c r="AP60" s="1063"/>
      <c r="AQ60" s="1063"/>
      <c r="AR60" s="1063"/>
      <c r="AS60" s="1063"/>
      <c r="AT60" s="1063"/>
      <c r="AU60" s="1063"/>
      <c r="AV60" s="1063"/>
      <c r="AW60" s="1063"/>
      <c r="AX60" s="1063"/>
      <c r="AY60" s="1063"/>
      <c r="AZ60" s="1064"/>
      <c r="BA60" s="1064"/>
      <c r="BB60" s="1064"/>
      <c r="BC60" s="1064"/>
      <c r="BD60" s="1064"/>
      <c r="BE60" s="1008"/>
      <c r="BF60" s="1008"/>
      <c r="BG60" s="1008"/>
      <c r="BH60" s="1008"/>
      <c r="BI60" s="1009"/>
      <c r="BJ60" s="232"/>
      <c r="BK60" s="232"/>
      <c r="BL60" s="232"/>
      <c r="BM60" s="232"/>
      <c r="BN60" s="232"/>
      <c r="BO60" s="241"/>
      <c r="BP60" s="241"/>
      <c r="BQ60" s="238">
        <v>54</v>
      </c>
      <c r="BR60" s="239"/>
      <c r="BS60" s="1030"/>
      <c r="BT60" s="1031"/>
      <c r="BU60" s="1031"/>
      <c r="BV60" s="1031"/>
      <c r="BW60" s="1031"/>
      <c r="BX60" s="1031"/>
      <c r="BY60" s="1031"/>
      <c r="BZ60" s="1031"/>
      <c r="CA60" s="1031"/>
      <c r="CB60" s="1031"/>
      <c r="CC60" s="1031"/>
      <c r="CD60" s="1031"/>
      <c r="CE60" s="1031"/>
      <c r="CF60" s="1031"/>
      <c r="CG60" s="1052"/>
      <c r="CH60" s="1027"/>
      <c r="CI60" s="1028"/>
      <c r="CJ60" s="1028"/>
      <c r="CK60" s="1028"/>
      <c r="CL60" s="1029"/>
      <c r="CM60" s="1027"/>
      <c r="CN60" s="1028"/>
      <c r="CO60" s="1028"/>
      <c r="CP60" s="1028"/>
      <c r="CQ60" s="1029"/>
      <c r="CR60" s="1027"/>
      <c r="CS60" s="1028"/>
      <c r="CT60" s="1028"/>
      <c r="CU60" s="1028"/>
      <c r="CV60" s="1029"/>
      <c r="CW60" s="1027"/>
      <c r="CX60" s="1028"/>
      <c r="CY60" s="1028"/>
      <c r="CZ60" s="1028"/>
      <c r="DA60" s="1029"/>
      <c r="DB60" s="1027"/>
      <c r="DC60" s="1028"/>
      <c r="DD60" s="1028"/>
      <c r="DE60" s="1028"/>
      <c r="DF60" s="1029"/>
      <c r="DG60" s="1027"/>
      <c r="DH60" s="1028"/>
      <c r="DI60" s="1028"/>
      <c r="DJ60" s="1028"/>
      <c r="DK60" s="1029"/>
      <c r="DL60" s="1027"/>
      <c r="DM60" s="1028"/>
      <c r="DN60" s="1028"/>
      <c r="DO60" s="1028"/>
      <c r="DP60" s="1029"/>
      <c r="DQ60" s="1027"/>
      <c r="DR60" s="1028"/>
      <c r="DS60" s="1028"/>
      <c r="DT60" s="1028"/>
      <c r="DU60" s="1029"/>
      <c r="DV60" s="1030"/>
      <c r="DW60" s="1031"/>
      <c r="DX60" s="1031"/>
      <c r="DY60" s="1031"/>
      <c r="DZ60" s="1032"/>
      <c r="EA60" s="230"/>
    </row>
    <row r="61" spans="1:131" ht="26.25" customHeight="1" thickBot="1" x14ac:dyDescent="0.2">
      <c r="A61" s="238">
        <v>34</v>
      </c>
      <c r="B61" s="1068"/>
      <c r="C61" s="1069"/>
      <c r="D61" s="1069"/>
      <c r="E61" s="1069"/>
      <c r="F61" s="1069"/>
      <c r="G61" s="1069"/>
      <c r="H61" s="1069"/>
      <c r="I61" s="1069"/>
      <c r="J61" s="1069"/>
      <c r="K61" s="1069"/>
      <c r="L61" s="1069"/>
      <c r="M61" s="1069"/>
      <c r="N61" s="1069"/>
      <c r="O61" s="1069"/>
      <c r="P61" s="1070"/>
      <c r="Q61" s="1071"/>
      <c r="R61" s="1063"/>
      <c r="S61" s="1063"/>
      <c r="T61" s="1063"/>
      <c r="U61" s="1063"/>
      <c r="V61" s="1063"/>
      <c r="W61" s="1063"/>
      <c r="X61" s="1063"/>
      <c r="Y61" s="1063"/>
      <c r="Z61" s="1063"/>
      <c r="AA61" s="1063"/>
      <c r="AB61" s="1063"/>
      <c r="AC61" s="1063"/>
      <c r="AD61" s="1063"/>
      <c r="AE61" s="1072"/>
      <c r="AF61" s="1073"/>
      <c r="AG61" s="1074"/>
      <c r="AH61" s="1074"/>
      <c r="AI61" s="1074"/>
      <c r="AJ61" s="1075"/>
      <c r="AK61" s="1062"/>
      <c r="AL61" s="1063"/>
      <c r="AM61" s="1063"/>
      <c r="AN61" s="1063"/>
      <c r="AO61" s="1063"/>
      <c r="AP61" s="1063"/>
      <c r="AQ61" s="1063"/>
      <c r="AR61" s="1063"/>
      <c r="AS61" s="1063"/>
      <c r="AT61" s="1063"/>
      <c r="AU61" s="1063"/>
      <c r="AV61" s="1063"/>
      <c r="AW61" s="1063"/>
      <c r="AX61" s="1063"/>
      <c r="AY61" s="1063"/>
      <c r="AZ61" s="1064"/>
      <c r="BA61" s="1064"/>
      <c r="BB61" s="1064"/>
      <c r="BC61" s="1064"/>
      <c r="BD61" s="1064"/>
      <c r="BE61" s="1008"/>
      <c r="BF61" s="1008"/>
      <c r="BG61" s="1008"/>
      <c r="BH61" s="1008"/>
      <c r="BI61" s="1009"/>
      <c r="BJ61" s="232"/>
      <c r="BK61" s="232"/>
      <c r="BL61" s="232"/>
      <c r="BM61" s="232"/>
      <c r="BN61" s="232"/>
      <c r="BO61" s="241"/>
      <c r="BP61" s="241"/>
      <c r="BQ61" s="238">
        <v>55</v>
      </c>
      <c r="BR61" s="239"/>
      <c r="BS61" s="1030"/>
      <c r="BT61" s="1031"/>
      <c r="BU61" s="1031"/>
      <c r="BV61" s="1031"/>
      <c r="BW61" s="1031"/>
      <c r="BX61" s="1031"/>
      <c r="BY61" s="1031"/>
      <c r="BZ61" s="1031"/>
      <c r="CA61" s="1031"/>
      <c r="CB61" s="1031"/>
      <c r="CC61" s="1031"/>
      <c r="CD61" s="1031"/>
      <c r="CE61" s="1031"/>
      <c r="CF61" s="1031"/>
      <c r="CG61" s="1052"/>
      <c r="CH61" s="1027"/>
      <c r="CI61" s="1028"/>
      <c r="CJ61" s="1028"/>
      <c r="CK61" s="1028"/>
      <c r="CL61" s="1029"/>
      <c r="CM61" s="1027"/>
      <c r="CN61" s="1028"/>
      <c r="CO61" s="1028"/>
      <c r="CP61" s="1028"/>
      <c r="CQ61" s="1029"/>
      <c r="CR61" s="1027"/>
      <c r="CS61" s="1028"/>
      <c r="CT61" s="1028"/>
      <c r="CU61" s="1028"/>
      <c r="CV61" s="1029"/>
      <c r="CW61" s="1027"/>
      <c r="CX61" s="1028"/>
      <c r="CY61" s="1028"/>
      <c r="CZ61" s="1028"/>
      <c r="DA61" s="1029"/>
      <c r="DB61" s="1027"/>
      <c r="DC61" s="1028"/>
      <c r="DD61" s="1028"/>
      <c r="DE61" s="1028"/>
      <c r="DF61" s="1029"/>
      <c r="DG61" s="1027"/>
      <c r="DH61" s="1028"/>
      <c r="DI61" s="1028"/>
      <c r="DJ61" s="1028"/>
      <c r="DK61" s="1029"/>
      <c r="DL61" s="1027"/>
      <c r="DM61" s="1028"/>
      <c r="DN61" s="1028"/>
      <c r="DO61" s="1028"/>
      <c r="DP61" s="1029"/>
      <c r="DQ61" s="1027"/>
      <c r="DR61" s="1028"/>
      <c r="DS61" s="1028"/>
      <c r="DT61" s="1028"/>
      <c r="DU61" s="1029"/>
      <c r="DV61" s="1030"/>
      <c r="DW61" s="1031"/>
      <c r="DX61" s="1031"/>
      <c r="DY61" s="1031"/>
      <c r="DZ61" s="1032"/>
      <c r="EA61" s="230"/>
    </row>
    <row r="62" spans="1:131" ht="26.25" customHeight="1" x14ac:dyDescent="0.15">
      <c r="A62" s="238">
        <v>35</v>
      </c>
      <c r="B62" s="1068"/>
      <c r="C62" s="1069"/>
      <c r="D62" s="1069"/>
      <c r="E62" s="1069"/>
      <c r="F62" s="1069"/>
      <c r="G62" s="1069"/>
      <c r="H62" s="1069"/>
      <c r="I62" s="1069"/>
      <c r="J62" s="1069"/>
      <c r="K62" s="1069"/>
      <c r="L62" s="1069"/>
      <c r="M62" s="1069"/>
      <c r="N62" s="1069"/>
      <c r="O62" s="1069"/>
      <c r="P62" s="1070"/>
      <c r="Q62" s="1071"/>
      <c r="R62" s="1063"/>
      <c r="S62" s="1063"/>
      <c r="T62" s="1063"/>
      <c r="U62" s="1063"/>
      <c r="V62" s="1063"/>
      <c r="W62" s="1063"/>
      <c r="X62" s="1063"/>
      <c r="Y62" s="1063"/>
      <c r="Z62" s="1063"/>
      <c r="AA62" s="1063"/>
      <c r="AB62" s="1063"/>
      <c r="AC62" s="1063"/>
      <c r="AD62" s="1063"/>
      <c r="AE62" s="1072"/>
      <c r="AF62" s="1073"/>
      <c r="AG62" s="1074"/>
      <c r="AH62" s="1074"/>
      <c r="AI62" s="1074"/>
      <c r="AJ62" s="1075"/>
      <c r="AK62" s="1062"/>
      <c r="AL62" s="1063"/>
      <c r="AM62" s="1063"/>
      <c r="AN62" s="1063"/>
      <c r="AO62" s="1063"/>
      <c r="AP62" s="1063"/>
      <c r="AQ62" s="1063"/>
      <c r="AR62" s="1063"/>
      <c r="AS62" s="1063"/>
      <c r="AT62" s="1063"/>
      <c r="AU62" s="1063"/>
      <c r="AV62" s="1063"/>
      <c r="AW62" s="1063"/>
      <c r="AX62" s="1063"/>
      <c r="AY62" s="1063"/>
      <c r="AZ62" s="1064"/>
      <c r="BA62" s="1064"/>
      <c r="BB62" s="1064"/>
      <c r="BC62" s="1064"/>
      <c r="BD62" s="1064"/>
      <c r="BE62" s="1008"/>
      <c r="BF62" s="1008"/>
      <c r="BG62" s="1008"/>
      <c r="BH62" s="1008"/>
      <c r="BI62" s="1009"/>
      <c r="BJ62" s="1065" t="s">
        <v>408</v>
      </c>
      <c r="BK62" s="1066"/>
      <c r="BL62" s="1066"/>
      <c r="BM62" s="1066"/>
      <c r="BN62" s="1067"/>
      <c r="BO62" s="241"/>
      <c r="BP62" s="241"/>
      <c r="BQ62" s="238">
        <v>56</v>
      </c>
      <c r="BR62" s="239"/>
      <c r="BS62" s="1030"/>
      <c r="BT62" s="1031"/>
      <c r="BU62" s="1031"/>
      <c r="BV62" s="1031"/>
      <c r="BW62" s="1031"/>
      <c r="BX62" s="1031"/>
      <c r="BY62" s="1031"/>
      <c r="BZ62" s="1031"/>
      <c r="CA62" s="1031"/>
      <c r="CB62" s="1031"/>
      <c r="CC62" s="1031"/>
      <c r="CD62" s="1031"/>
      <c r="CE62" s="1031"/>
      <c r="CF62" s="1031"/>
      <c r="CG62" s="1052"/>
      <c r="CH62" s="1027"/>
      <c r="CI62" s="1028"/>
      <c r="CJ62" s="1028"/>
      <c r="CK62" s="1028"/>
      <c r="CL62" s="1029"/>
      <c r="CM62" s="1027"/>
      <c r="CN62" s="1028"/>
      <c r="CO62" s="1028"/>
      <c r="CP62" s="1028"/>
      <c r="CQ62" s="1029"/>
      <c r="CR62" s="1027"/>
      <c r="CS62" s="1028"/>
      <c r="CT62" s="1028"/>
      <c r="CU62" s="1028"/>
      <c r="CV62" s="1029"/>
      <c r="CW62" s="1027"/>
      <c r="CX62" s="1028"/>
      <c r="CY62" s="1028"/>
      <c r="CZ62" s="1028"/>
      <c r="DA62" s="1029"/>
      <c r="DB62" s="1027"/>
      <c r="DC62" s="1028"/>
      <c r="DD62" s="1028"/>
      <c r="DE62" s="1028"/>
      <c r="DF62" s="1029"/>
      <c r="DG62" s="1027"/>
      <c r="DH62" s="1028"/>
      <c r="DI62" s="1028"/>
      <c r="DJ62" s="1028"/>
      <c r="DK62" s="1029"/>
      <c r="DL62" s="1027"/>
      <c r="DM62" s="1028"/>
      <c r="DN62" s="1028"/>
      <c r="DO62" s="1028"/>
      <c r="DP62" s="1029"/>
      <c r="DQ62" s="1027"/>
      <c r="DR62" s="1028"/>
      <c r="DS62" s="1028"/>
      <c r="DT62" s="1028"/>
      <c r="DU62" s="1029"/>
      <c r="DV62" s="1030"/>
      <c r="DW62" s="1031"/>
      <c r="DX62" s="1031"/>
      <c r="DY62" s="1031"/>
      <c r="DZ62" s="1032"/>
      <c r="EA62" s="230"/>
    </row>
    <row r="63" spans="1:131" ht="26.25" customHeight="1" thickBot="1" x14ac:dyDescent="0.2">
      <c r="A63" s="240" t="s">
        <v>392</v>
      </c>
      <c r="B63" s="973" t="s">
        <v>409</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8"/>
      <c r="AF63" s="1059">
        <v>280</v>
      </c>
      <c r="AG63" s="995"/>
      <c r="AH63" s="995"/>
      <c r="AI63" s="995"/>
      <c r="AJ63" s="1060"/>
      <c r="AK63" s="1061"/>
      <c r="AL63" s="999"/>
      <c r="AM63" s="999"/>
      <c r="AN63" s="999"/>
      <c r="AO63" s="999"/>
      <c r="AP63" s="995">
        <v>1630</v>
      </c>
      <c r="AQ63" s="995"/>
      <c r="AR63" s="995"/>
      <c r="AS63" s="995"/>
      <c r="AT63" s="995"/>
      <c r="AU63" s="995">
        <v>535</v>
      </c>
      <c r="AV63" s="995"/>
      <c r="AW63" s="995"/>
      <c r="AX63" s="995"/>
      <c r="AY63" s="995"/>
      <c r="AZ63" s="1055"/>
      <c r="BA63" s="1055"/>
      <c r="BB63" s="1055"/>
      <c r="BC63" s="1055"/>
      <c r="BD63" s="1055"/>
      <c r="BE63" s="996" t="s">
        <v>592</v>
      </c>
      <c r="BF63" s="996"/>
      <c r="BG63" s="996"/>
      <c r="BH63" s="996"/>
      <c r="BI63" s="997"/>
      <c r="BJ63" s="1056" t="s">
        <v>130</v>
      </c>
      <c r="BK63" s="989"/>
      <c r="BL63" s="989"/>
      <c r="BM63" s="989"/>
      <c r="BN63" s="1057"/>
      <c r="BO63" s="241"/>
      <c r="BP63" s="241"/>
      <c r="BQ63" s="238">
        <v>57</v>
      </c>
      <c r="BR63" s="239"/>
      <c r="BS63" s="1030"/>
      <c r="BT63" s="1031"/>
      <c r="BU63" s="1031"/>
      <c r="BV63" s="1031"/>
      <c r="BW63" s="1031"/>
      <c r="BX63" s="1031"/>
      <c r="BY63" s="1031"/>
      <c r="BZ63" s="1031"/>
      <c r="CA63" s="1031"/>
      <c r="CB63" s="1031"/>
      <c r="CC63" s="1031"/>
      <c r="CD63" s="1031"/>
      <c r="CE63" s="1031"/>
      <c r="CF63" s="1031"/>
      <c r="CG63" s="1052"/>
      <c r="CH63" s="1027"/>
      <c r="CI63" s="1028"/>
      <c r="CJ63" s="1028"/>
      <c r="CK63" s="1028"/>
      <c r="CL63" s="1029"/>
      <c r="CM63" s="1027"/>
      <c r="CN63" s="1028"/>
      <c r="CO63" s="1028"/>
      <c r="CP63" s="1028"/>
      <c r="CQ63" s="1029"/>
      <c r="CR63" s="1027"/>
      <c r="CS63" s="1028"/>
      <c r="CT63" s="1028"/>
      <c r="CU63" s="1028"/>
      <c r="CV63" s="1029"/>
      <c r="CW63" s="1027"/>
      <c r="CX63" s="1028"/>
      <c r="CY63" s="1028"/>
      <c r="CZ63" s="1028"/>
      <c r="DA63" s="1029"/>
      <c r="DB63" s="1027"/>
      <c r="DC63" s="1028"/>
      <c r="DD63" s="1028"/>
      <c r="DE63" s="1028"/>
      <c r="DF63" s="1029"/>
      <c r="DG63" s="1027"/>
      <c r="DH63" s="1028"/>
      <c r="DI63" s="1028"/>
      <c r="DJ63" s="1028"/>
      <c r="DK63" s="1029"/>
      <c r="DL63" s="1027"/>
      <c r="DM63" s="1028"/>
      <c r="DN63" s="1028"/>
      <c r="DO63" s="1028"/>
      <c r="DP63" s="1029"/>
      <c r="DQ63" s="1027"/>
      <c r="DR63" s="1028"/>
      <c r="DS63" s="1028"/>
      <c r="DT63" s="1028"/>
      <c r="DU63" s="1029"/>
      <c r="DV63" s="1030"/>
      <c r="DW63" s="1031"/>
      <c r="DX63" s="1031"/>
      <c r="DY63" s="1031"/>
      <c r="DZ63" s="1032"/>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30"/>
      <c r="BT64" s="1031"/>
      <c r="BU64" s="1031"/>
      <c r="BV64" s="1031"/>
      <c r="BW64" s="1031"/>
      <c r="BX64" s="1031"/>
      <c r="BY64" s="1031"/>
      <c r="BZ64" s="1031"/>
      <c r="CA64" s="1031"/>
      <c r="CB64" s="1031"/>
      <c r="CC64" s="1031"/>
      <c r="CD64" s="1031"/>
      <c r="CE64" s="1031"/>
      <c r="CF64" s="1031"/>
      <c r="CG64" s="1052"/>
      <c r="CH64" s="1027"/>
      <c r="CI64" s="1028"/>
      <c r="CJ64" s="1028"/>
      <c r="CK64" s="1028"/>
      <c r="CL64" s="1029"/>
      <c r="CM64" s="1027"/>
      <c r="CN64" s="1028"/>
      <c r="CO64" s="1028"/>
      <c r="CP64" s="1028"/>
      <c r="CQ64" s="1029"/>
      <c r="CR64" s="1027"/>
      <c r="CS64" s="1028"/>
      <c r="CT64" s="1028"/>
      <c r="CU64" s="1028"/>
      <c r="CV64" s="1029"/>
      <c r="CW64" s="1027"/>
      <c r="CX64" s="1028"/>
      <c r="CY64" s="1028"/>
      <c r="CZ64" s="1028"/>
      <c r="DA64" s="1029"/>
      <c r="DB64" s="1027"/>
      <c r="DC64" s="1028"/>
      <c r="DD64" s="1028"/>
      <c r="DE64" s="1028"/>
      <c r="DF64" s="1029"/>
      <c r="DG64" s="1027"/>
      <c r="DH64" s="1028"/>
      <c r="DI64" s="1028"/>
      <c r="DJ64" s="1028"/>
      <c r="DK64" s="1029"/>
      <c r="DL64" s="1027"/>
      <c r="DM64" s="1028"/>
      <c r="DN64" s="1028"/>
      <c r="DO64" s="1028"/>
      <c r="DP64" s="1029"/>
      <c r="DQ64" s="1027"/>
      <c r="DR64" s="1028"/>
      <c r="DS64" s="1028"/>
      <c r="DT64" s="1028"/>
      <c r="DU64" s="1029"/>
      <c r="DV64" s="1030"/>
      <c r="DW64" s="1031"/>
      <c r="DX64" s="1031"/>
      <c r="DY64" s="1031"/>
      <c r="DZ64" s="1032"/>
      <c r="EA64" s="230"/>
    </row>
    <row r="65" spans="1:131" ht="26.25" customHeight="1" thickBot="1" x14ac:dyDescent="0.2">
      <c r="A65" s="232" t="s">
        <v>410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30"/>
      <c r="BT65" s="1031"/>
      <c r="BU65" s="1031"/>
      <c r="BV65" s="1031"/>
      <c r="BW65" s="1031"/>
      <c r="BX65" s="1031"/>
      <c r="BY65" s="1031"/>
      <c r="BZ65" s="1031"/>
      <c r="CA65" s="1031"/>
      <c r="CB65" s="1031"/>
      <c r="CC65" s="1031"/>
      <c r="CD65" s="1031"/>
      <c r="CE65" s="1031"/>
      <c r="CF65" s="1031"/>
      <c r="CG65" s="1052"/>
      <c r="CH65" s="1027"/>
      <c r="CI65" s="1028"/>
      <c r="CJ65" s="1028"/>
      <c r="CK65" s="1028"/>
      <c r="CL65" s="1029"/>
      <c r="CM65" s="1027"/>
      <c r="CN65" s="1028"/>
      <c r="CO65" s="1028"/>
      <c r="CP65" s="1028"/>
      <c r="CQ65" s="1029"/>
      <c r="CR65" s="1027"/>
      <c r="CS65" s="1028"/>
      <c r="CT65" s="1028"/>
      <c r="CU65" s="1028"/>
      <c r="CV65" s="1029"/>
      <c r="CW65" s="1027"/>
      <c r="CX65" s="1028"/>
      <c r="CY65" s="1028"/>
      <c r="CZ65" s="1028"/>
      <c r="DA65" s="1029"/>
      <c r="DB65" s="1027"/>
      <c r="DC65" s="1028"/>
      <c r="DD65" s="1028"/>
      <c r="DE65" s="1028"/>
      <c r="DF65" s="1029"/>
      <c r="DG65" s="1027"/>
      <c r="DH65" s="1028"/>
      <c r="DI65" s="1028"/>
      <c r="DJ65" s="1028"/>
      <c r="DK65" s="1029"/>
      <c r="DL65" s="1027"/>
      <c r="DM65" s="1028"/>
      <c r="DN65" s="1028"/>
      <c r="DO65" s="1028"/>
      <c r="DP65" s="1029"/>
      <c r="DQ65" s="1027"/>
      <c r="DR65" s="1028"/>
      <c r="DS65" s="1028"/>
      <c r="DT65" s="1028"/>
      <c r="DU65" s="1029"/>
      <c r="DV65" s="1030"/>
      <c r="DW65" s="1031"/>
      <c r="DX65" s="1031"/>
      <c r="DY65" s="1031"/>
      <c r="DZ65" s="1032"/>
      <c r="EA65" s="230"/>
    </row>
    <row r="66" spans="1:131" ht="26.25" customHeight="1" x14ac:dyDescent="0.15">
      <c r="A66" s="1033" t="s">
        <v>411</v>
      </c>
      <c r="B66" s="1034"/>
      <c r="C66" s="1034"/>
      <c r="D66" s="1034"/>
      <c r="E66" s="1034"/>
      <c r="F66" s="1034"/>
      <c r="G66" s="1034"/>
      <c r="H66" s="1034"/>
      <c r="I66" s="1034"/>
      <c r="J66" s="1034"/>
      <c r="K66" s="1034"/>
      <c r="L66" s="1034"/>
      <c r="M66" s="1034"/>
      <c r="N66" s="1034"/>
      <c r="O66" s="1034"/>
      <c r="P66" s="1035"/>
      <c r="Q66" s="1039" t="s">
        <v>396</v>
      </c>
      <c r="R66" s="1040"/>
      <c r="S66" s="1040"/>
      <c r="T66" s="1040"/>
      <c r="U66" s="1041"/>
      <c r="V66" s="1039" t="s">
        <v>412</v>
      </c>
      <c r="W66" s="1040"/>
      <c r="X66" s="1040"/>
      <c r="Y66" s="1040"/>
      <c r="Z66" s="1041"/>
      <c r="AA66" s="1039" t="s">
        <v>413</v>
      </c>
      <c r="AB66" s="1040"/>
      <c r="AC66" s="1040"/>
      <c r="AD66" s="1040"/>
      <c r="AE66" s="1041"/>
      <c r="AF66" s="1045" t="s">
        <v>414</v>
      </c>
      <c r="AG66" s="1046"/>
      <c r="AH66" s="1046"/>
      <c r="AI66" s="1046"/>
      <c r="AJ66" s="1047"/>
      <c r="AK66" s="1039" t="s">
        <v>400</v>
      </c>
      <c r="AL66" s="1034"/>
      <c r="AM66" s="1034"/>
      <c r="AN66" s="1034"/>
      <c r="AO66" s="1035"/>
      <c r="AP66" s="1039" t="s">
        <v>401</v>
      </c>
      <c r="AQ66" s="1040"/>
      <c r="AR66" s="1040"/>
      <c r="AS66" s="1040"/>
      <c r="AT66" s="1041"/>
      <c r="AU66" s="1039" t="s">
        <v>415</v>
      </c>
      <c r="AV66" s="1040"/>
      <c r="AW66" s="1040"/>
      <c r="AX66" s="1040"/>
      <c r="AY66" s="1041"/>
      <c r="AZ66" s="1039" t="s">
        <v>379</v>
      </c>
      <c r="BA66" s="1040"/>
      <c r="BB66" s="1040"/>
      <c r="BC66" s="1040"/>
      <c r="BD66" s="1053"/>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6"/>
      <c r="B67" s="1037"/>
      <c r="C67" s="1037"/>
      <c r="D67" s="1037"/>
      <c r="E67" s="1037"/>
      <c r="F67" s="1037"/>
      <c r="G67" s="1037"/>
      <c r="H67" s="1037"/>
      <c r="I67" s="1037"/>
      <c r="J67" s="1037"/>
      <c r="K67" s="1037"/>
      <c r="L67" s="1037"/>
      <c r="M67" s="1037"/>
      <c r="N67" s="1037"/>
      <c r="O67" s="1037"/>
      <c r="P67" s="1038"/>
      <c r="Q67" s="1042"/>
      <c r="R67" s="1043"/>
      <c r="S67" s="1043"/>
      <c r="T67" s="1043"/>
      <c r="U67" s="1044"/>
      <c r="V67" s="1042"/>
      <c r="W67" s="1043"/>
      <c r="X67" s="1043"/>
      <c r="Y67" s="1043"/>
      <c r="Z67" s="1044"/>
      <c r="AA67" s="1042"/>
      <c r="AB67" s="1043"/>
      <c r="AC67" s="1043"/>
      <c r="AD67" s="1043"/>
      <c r="AE67" s="1044"/>
      <c r="AF67" s="1048"/>
      <c r="AG67" s="1049"/>
      <c r="AH67" s="1049"/>
      <c r="AI67" s="1049"/>
      <c r="AJ67" s="1050"/>
      <c r="AK67" s="1051"/>
      <c r="AL67" s="1037"/>
      <c r="AM67" s="1037"/>
      <c r="AN67" s="1037"/>
      <c r="AO67" s="1038"/>
      <c r="AP67" s="1042"/>
      <c r="AQ67" s="1043"/>
      <c r="AR67" s="1043"/>
      <c r="AS67" s="1043"/>
      <c r="AT67" s="1044"/>
      <c r="AU67" s="1042"/>
      <c r="AV67" s="1043"/>
      <c r="AW67" s="1043"/>
      <c r="AX67" s="1043"/>
      <c r="AY67" s="1044"/>
      <c r="AZ67" s="1042"/>
      <c r="BA67" s="1043"/>
      <c r="BB67" s="1043"/>
      <c r="BC67" s="1043"/>
      <c r="BD67" s="1054"/>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3" t="s">
        <v>574</v>
      </c>
      <c r="C68" s="1024"/>
      <c r="D68" s="1024"/>
      <c r="E68" s="1024"/>
      <c r="F68" s="1024"/>
      <c r="G68" s="1024"/>
      <c r="H68" s="1024"/>
      <c r="I68" s="1024"/>
      <c r="J68" s="1024"/>
      <c r="K68" s="1024"/>
      <c r="L68" s="1024"/>
      <c r="M68" s="1024"/>
      <c r="N68" s="1024"/>
      <c r="O68" s="1024"/>
      <c r="P68" s="1025"/>
      <c r="Q68" s="1026">
        <v>88</v>
      </c>
      <c r="R68" s="1019"/>
      <c r="S68" s="1019"/>
      <c r="T68" s="1019"/>
      <c r="U68" s="1020"/>
      <c r="V68" s="1018">
        <v>86</v>
      </c>
      <c r="W68" s="1019"/>
      <c r="X68" s="1019"/>
      <c r="Y68" s="1019"/>
      <c r="Z68" s="1020"/>
      <c r="AA68" s="1018">
        <v>3</v>
      </c>
      <c r="AB68" s="1019"/>
      <c r="AC68" s="1019"/>
      <c r="AD68" s="1019"/>
      <c r="AE68" s="1020"/>
      <c r="AF68" s="1018">
        <v>3</v>
      </c>
      <c r="AG68" s="1019"/>
      <c r="AH68" s="1019"/>
      <c r="AI68" s="1019"/>
      <c r="AJ68" s="1020"/>
      <c r="AK68" s="1018">
        <v>0</v>
      </c>
      <c r="AL68" s="1019"/>
      <c r="AM68" s="1019"/>
      <c r="AN68" s="1019"/>
      <c r="AO68" s="1020"/>
      <c r="AP68" s="1018" t="s">
        <v>577</v>
      </c>
      <c r="AQ68" s="1019"/>
      <c r="AR68" s="1019"/>
      <c r="AS68" s="1019"/>
      <c r="AT68" s="1020"/>
      <c r="AU68" s="1018" t="s">
        <v>577</v>
      </c>
      <c r="AV68" s="1019"/>
      <c r="AW68" s="1019"/>
      <c r="AX68" s="1019"/>
      <c r="AY68" s="1020"/>
      <c r="AZ68" s="1021"/>
      <c r="BA68" s="1021"/>
      <c r="BB68" s="1021"/>
      <c r="BC68" s="1021"/>
      <c r="BD68" s="1022"/>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576</v>
      </c>
      <c r="C69" s="1011"/>
      <c r="D69" s="1011"/>
      <c r="E69" s="1011"/>
      <c r="F69" s="1011"/>
      <c r="G69" s="1011"/>
      <c r="H69" s="1011"/>
      <c r="I69" s="1011"/>
      <c r="J69" s="1011"/>
      <c r="K69" s="1011"/>
      <c r="L69" s="1011"/>
      <c r="M69" s="1011"/>
      <c r="N69" s="1011"/>
      <c r="O69" s="1011"/>
      <c r="P69" s="1012"/>
      <c r="Q69" s="1014">
        <v>7567</v>
      </c>
      <c r="R69" s="1015"/>
      <c r="S69" s="1015"/>
      <c r="T69" s="1015"/>
      <c r="U69" s="1016"/>
      <c r="V69" s="1017">
        <v>7557</v>
      </c>
      <c r="W69" s="1015"/>
      <c r="X69" s="1015"/>
      <c r="Y69" s="1015"/>
      <c r="Z69" s="1016"/>
      <c r="AA69" s="1017">
        <v>10</v>
      </c>
      <c r="AB69" s="1015"/>
      <c r="AC69" s="1015"/>
      <c r="AD69" s="1015"/>
      <c r="AE69" s="1016"/>
      <c r="AF69" s="1017">
        <v>10</v>
      </c>
      <c r="AG69" s="1015"/>
      <c r="AH69" s="1015"/>
      <c r="AI69" s="1015"/>
      <c r="AJ69" s="1016"/>
      <c r="AK69" s="1017">
        <v>0</v>
      </c>
      <c r="AL69" s="1015"/>
      <c r="AM69" s="1015"/>
      <c r="AN69" s="1015"/>
      <c r="AO69" s="1016"/>
      <c r="AP69" s="1017" t="s">
        <v>575</v>
      </c>
      <c r="AQ69" s="1015"/>
      <c r="AR69" s="1015"/>
      <c r="AS69" s="1015"/>
      <c r="AT69" s="1016"/>
      <c r="AU69" s="1017" t="s">
        <v>575</v>
      </c>
      <c r="AV69" s="1015"/>
      <c r="AW69" s="1015"/>
      <c r="AX69" s="1015"/>
      <c r="AY69" s="1016"/>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578</v>
      </c>
      <c r="C70" s="1011"/>
      <c r="D70" s="1011"/>
      <c r="E70" s="1011"/>
      <c r="F70" s="1011"/>
      <c r="G70" s="1011"/>
      <c r="H70" s="1011"/>
      <c r="I70" s="1011"/>
      <c r="J70" s="1011"/>
      <c r="K70" s="1011"/>
      <c r="L70" s="1011"/>
      <c r="M70" s="1011"/>
      <c r="N70" s="1011"/>
      <c r="O70" s="1011"/>
      <c r="P70" s="1012"/>
      <c r="Q70" s="1014">
        <v>74</v>
      </c>
      <c r="R70" s="1015"/>
      <c r="S70" s="1015"/>
      <c r="T70" s="1015"/>
      <c r="U70" s="1016"/>
      <c r="V70" s="1017">
        <v>74</v>
      </c>
      <c r="W70" s="1015"/>
      <c r="X70" s="1015"/>
      <c r="Y70" s="1015"/>
      <c r="Z70" s="1016"/>
      <c r="AA70" s="1017">
        <v>0</v>
      </c>
      <c r="AB70" s="1015"/>
      <c r="AC70" s="1015"/>
      <c r="AD70" s="1015"/>
      <c r="AE70" s="1016"/>
      <c r="AF70" s="1017">
        <v>0</v>
      </c>
      <c r="AG70" s="1015"/>
      <c r="AH70" s="1015"/>
      <c r="AI70" s="1015"/>
      <c r="AJ70" s="1016"/>
      <c r="AK70" s="1017">
        <v>0</v>
      </c>
      <c r="AL70" s="1015"/>
      <c r="AM70" s="1015"/>
      <c r="AN70" s="1015"/>
      <c r="AO70" s="1016"/>
      <c r="AP70" s="1017" t="s">
        <v>575</v>
      </c>
      <c r="AQ70" s="1015"/>
      <c r="AR70" s="1015"/>
      <c r="AS70" s="1015"/>
      <c r="AT70" s="1016"/>
      <c r="AU70" s="1017" t="s">
        <v>575</v>
      </c>
      <c r="AV70" s="1015"/>
      <c r="AW70" s="1015"/>
      <c r="AX70" s="1015"/>
      <c r="AY70" s="1016"/>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579</v>
      </c>
      <c r="C71" s="1011"/>
      <c r="D71" s="1011"/>
      <c r="E71" s="1011"/>
      <c r="F71" s="1011"/>
      <c r="G71" s="1011"/>
      <c r="H71" s="1011"/>
      <c r="I71" s="1011"/>
      <c r="J71" s="1011"/>
      <c r="K71" s="1011"/>
      <c r="L71" s="1011"/>
      <c r="M71" s="1011"/>
      <c r="N71" s="1011"/>
      <c r="O71" s="1011"/>
      <c r="P71" s="1012"/>
      <c r="Q71" s="1014">
        <v>203</v>
      </c>
      <c r="R71" s="1015"/>
      <c r="S71" s="1015"/>
      <c r="T71" s="1015"/>
      <c r="U71" s="1016"/>
      <c r="V71" s="1017">
        <v>193</v>
      </c>
      <c r="W71" s="1015"/>
      <c r="X71" s="1015"/>
      <c r="Y71" s="1015"/>
      <c r="Z71" s="1016"/>
      <c r="AA71" s="1017">
        <v>11</v>
      </c>
      <c r="AB71" s="1015"/>
      <c r="AC71" s="1015"/>
      <c r="AD71" s="1015"/>
      <c r="AE71" s="1016"/>
      <c r="AF71" s="1017">
        <v>11</v>
      </c>
      <c r="AG71" s="1015"/>
      <c r="AH71" s="1015"/>
      <c r="AI71" s="1015"/>
      <c r="AJ71" s="1016"/>
      <c r="AK71" s="1017">
        <v>0</v>
      </c>
      <c r="AL71" s="1015"/>
      <c r="AM71" s="1015"/>
      <c r="AN71" s="1015"/>
      <c r="AO71" s="1016"/>
      <c r="AP71" s="1017" t="s">
        <v>575</v>
      </c>
      <c r="AQ71" s="1015"/>
      <c r="AR71" s="1015"/>
      <c r="AS71" s="1015"/>
      <c r="AT71" s="1016"/>
      <c r="AU71" s="1017" t="s">
        <v>575</v>
      </c>
      <c r="AV71" s="1015"/>
      <c r="AW71" s="1015"/>
      <c r="AX71" s="1015"/>
      <c r="AY71" s="1016"/>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580</v>
      </c>
      <c r="C72" s="1011"/>
      <c r="D72" s="1011"/>
      <c r="E72" s="1011"/>
      <c r="F72" s="1011"/>
      <c r="G72" s="1011"/>
      <c r="H72" s="1011"/>
      <c r="I72" s="1011"/>
      <c r="J72" s="1011"/>
      <c r="K72" s="1011"/>
      <c r="L72" s="1011"/>
      <c r="M72" s="1011"/>
      <c r="N72" s="1011"/>
      <c r="O72" s="1011"/>
      <c r="P72" s="1012"/>
      <c r="Q72" s="1014">
        <v>1873</v>
      </c>
      <c r="R72" s="1015"/>
      <c r="S72" s="1015"/>
      <c r="T72" s="1015"/>
      <c r="U72" s="1016"/>
      <c r="V72" s="1017">
        <v>1844</v>
      </c>
      <c r="W72" s="1015"/>
      <c r="X72" s="1015"/>
      <c r="Y72" s="1015"/>
      <c r="Z72" s="1016"/>
      <c r="AA72" s="1017">
        <v>30</v>
      </c>
      <c r="AB72" s="1015"/>
      <c r="AC72" s="1015"/>
      <c r="AD72" s="1015"/>
      <c r="AE72" s="1016"/>
      <c r="AF72" s="1017">
        <v>30</v>
      </c>
      <c r="AG72" s="1015"/>
      <c r="AH72" s="1015"/>
      <c r="AI72" s="1015"/>
      <c r="AJ72" s="1016"/>
      <c r="AK72" s="1017">
        <v>22</v>
      </c>
      <c r="AL72" s="1015"/>
      <c r="AM72" s="1015"/>
      <c r="AN72" s="1015"/>
      <c r="AO72" s="1016"/>
      <c r="AP72" s="1017">
        <v>1281</v>
      </c>
      <c r="AQ72" s="1015"/>
      <c r="AR72" s="1015"/>
      <c r="AS72" s="1015"/>
      <c r="AT72" s="1016"/>
      <c r="AU72" s="1017" t="s">
        <v>575</v>
      </c>
      <c r="AV72" s="1015"/>
      <c r="AW72" s="1015"/>
      <c r="AX72" s="1015"/>
      <c r="AY72" s="1016"/>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t="s">
        <v>581</v>
      </c>
      <c r="C73" s="1011"/>
      <c r="D73" s="1011"/>
      <c r="E73" s="1011"/>
      <c r="F73" s="1011"/>
      <c r="G73" s="1011"/>
      <c r="H73" s="1011"/>
      <c r="I73" s="1011"/>
      <c r="J73" s="1011"/>
      <c r="K73" s="1011"/>
      <c r="L73" s="1011"/>
      <c r="M73" s="1011"/>
      <c r="N73" s="1011"/>
      <c r="O73" s="1011"/>
      <c r="P73" s="1012"/>
      <c r="Q73" s="1014">
        <v>286</v>
      </c>
      <c r="R73" s="1015"/>
      <c r="S73" s="1015"/>
      <c r="T73" s="1015"/>
      <c r="U73" s="1016"/>
      <c r="V73" s="1017">
        <v>243</v>
      </c>
      <c r="W73" s="1015"/>
      <c r="X73" s="1015"/>
      <c r="Y73" s="1015"/>
      <c r="Z73" s="1016"/>
      <c r="AA73" s="1017">
        <v>43</v>
      </c>
      <c r="AB73" s="1015"/>
      <c r="AC73" s="1015"/>
      <c r="AD73" s="1015"/>
      <c r="AE73" s="1016"/>
      <c r="AF73" s="1017">
        <v>27</v>
      </c>
      <c r="AG73" s="1015"/>
      <c r="AH73" s="1015"/>
      <c r="AI73" s="1015"/>
      <c r="AJ73" s="1016"/>
      <c r="AK73" s="1017">
        <v>0</v>
      </c>
      <c r="AL73" s="1015"/>
      <c r="AM73" s="1015"/>
      <c r="AN73" s="1015"/>
      <c r="AO73" s="1016"/>
      <c r="AP73" s="1017" t="s">
        <v>585</v>
      </c>
      <c r="AQ73" s="1015"/>
      <c r="AR73" s="1015"/>
      <c r="AS73" s="1015"/>
      <c r="AT73" s="1016"/>
      <c r="AU73" s="1017" t="s">
        <v>577</v>
      </c>
      <c r="AV73" s="1015"/>
      <c r="AW73" s="1015"/>
      <c r="AX73" s="1015"/>
      <c r="AY73" s="1016"/>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t="s">
        <v>582</v>
      </c>
      <c r="C74" s="1011"/>
      <c r="D74" s="1011"/>
      <c r="E74" s="1011"/>
      <c r="F74" s="1011"/>
      <c r="G74" s="1011"/>
      <c r="H74" s="1011"/>
      <c r="I74" s="1011"/>
      <c r="J74" s="1011"/>
      <c r="K74" s="1011"/>
      <c r="L74" s="1011"/>
      <c r="M74" s="1011"/>
      <c r="N74" s="1011"/>
      <c r="O74" s="1011"/>
      <c r="P74" s="1012"/>
      <c r="Q74" s="1014">
        <v>200</v>
      </c>
      <c r="R74" s="1015"/>
      <c r="S74" s="1015"/>
      <c r="T74" s="1015"/>
      <c r="U74" s="1016"/>
      <c r="V74" s="1017">
        <v>183</v>
      </c>
      <c r="W74" s="1015"/>
      <c r="X74" s="1015"/>
      <c r="Y74" s="1015"/>
      <c r="Z74" s="1016"/>
      <c r="AA74" s="1017">
        <v>17</v>
      </c>
      <c r="AB74" s="1015"/>
      <c r="AC74" s="1015"/>
      <c r="AD74" s="1015"/>
      <c r="AE74" s="1016"/>
      <c r="AF74" s="1017">
        <v>17</v>
      </c>
      <c r="AG74" s="1015"/>
      <c r="AH74" s="1015"/>
      <c r="AI74" s="1015"/>
      <c r="AJ74" s="1016"/>
      <c r="AK74" s="1017">
        <v>0</v>
      </c>
      <c r="AL74" s="1015"/>
      <c r="AM74" s="1015"/>
      <c r="AN74" s="1015"/>
      <c r="AO74" s="1016"/>
      <c r="AP74" s="1017" t="s">
        <v>585</v>
      </c>
      <c r="AQ74" s="1015"/>
      <c r="AR74" s="1015"/>
      <c r="AS74" s="1015"/>
      <c r="AT74" s="1016"/>
      <c r="AU74" s="1017" t="s">
        <v>575</v>
      </c>
      <c r="AV74" s="1015"/>
      <c r="AW74" s="1015"/>
      <c r="AX74" s="1015"/>
      <c r="AY74" s="1016"/>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t="s">
        <v>583</v>
      </c>
      <c r="C75" s="1011"/>
      <c r="D75" s="1011"/>
      <c r="E75" s="1011"/>
      <c r="F75" s="1011"/>
      <c r="G75" s="1011"/>
      <c r="H75" s="1011"/>
      <c r="I75" s="1011"/>
      <c r="J75" s="1011"/>
      <c r="K75" s="1011"/>
      <c r="L75" s="1011"/>
      <c r="M75" s="1011"/>
      <c r="N75" s="1011"/>
      <c r="O75" s="1011"/>
      <c r="P75" s="1012"/>
      <c r="Q75" s="1014">
        <v>495</v>
      </c>
      <c r="R75" s="1015"/>
      <c r="S75" s="1015"/>
      <c r="T75" s="1015"/>
      <c r="U75" s="1016"/>
      <c r="V75" s="1017">
        <v>493</v>
      </c>
      <c r="W75" s="1015"/>
      <c r="X75" s="1015"/>
      <c r="Y75" s="1015"/>
      <c r="Z75" s="1016"/>
      <c r="AA75" s="1017">
        <v>1</v>
      </c>
      <c r="AB75" s="1015"/>
      <c r="AC75" s="1015"/>
      <c r="AD75" s="1015"/>
      <c r="AE75" s="1016"/>
      <c r="AF75" s="1017">
        <v>1</v>
      </c>
      <c r="AG75" s="1015"/>
      <c r="AH75" s="1015"/>
      <c r="AI75" s="1015"/>
      <c r="AJ75" s="1016"/>
      <c r="AK75" s="1017">
        <v>298</v>
      </c>
      <c r="AL75" s="1015"/>
      <c r="AM75" s="1015"/>
      <c r="AN75" s="1015"/>
      <c r="AO75" s="1016"/>
      <c r="AP75" s="1017" t="s">
        <v>577</v>
      </c>
      <c r="AQ75" s="1015"/>
      <c r="AR75" s="1015"/>
      <c r="AS75" s="1015"/>
      <c r="AT75" s="1016"/>
      <c r="AU75" s="1017" t="s">
        <v>575</v>
      </c>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t="s">
        <v>584</v>
      </c>
      <c r="C76" s="1011"/>
      <c r="D76" s="1011"/>
      <c r="E76" s="1011"/>
      <c r="F76" s="1011"/>
      <c r="G76" s="1011"/>
      <c r="H76" s="1011"/>
      <c r="I76" s="1011"/>
      <c r="J76" s="1011"/>
      <c r="K76" s="1011"/>
      <c r="L76" s="1011"/>
      <c r="M76" s="1011"/>
      <c r="N76" s="1011"/>
      <c r="O76" s="1011"/>
      <c r="P76" s="1012"/>
      <c r="Q76" s="1014">
        <v>68</v>
      </c>
      <c r="R76" s="1015"/>
      <c r="S76" s="1015"/>
      <c r="T76" s="1015"/>
      <c r="U76" s="1016"/>
      <c r="V76" s="1017">
        <v>68</v>
      </c>
      <c r="W76" s="1015"/>
      <c r="X76" s="1015"/>
      <c r="Y76" s="1015"/>
      <c r="Z76" s="1016"/>
      <c r="AA76" s="1017">
        <v>0</v>
      </c>
      <c r="AB76" s="1015"/>
      <c r="AC76" s="1015"/>
      <c r="AD76" s="1015"/>
      <c r="AE76" s="1016"/>
      <c r="AF76" s="1017">
        <v>0</v>
      </c>
      <c r="AG76" s="1015"/>
      <c r="AH76" s="1015"/>
      <c r="AI76" s="1015"/>
      <c r="AJ76" s="1016"/>
      <c r="AK76" s="1017">
        <v>0</v>
      </c>
      <c r="AL76" s="1015"/>
      <c r="AM76" s="1015"/>
      <c r="AN76" s="1015"/>
      <c r="AO76" s="1016"/>
      <c r="AP76" s="1017" t="s">
        <v>577</v>
      </c>
      <c r="AQ76" s="1015"/>
      <c r="AR76" s="1015"/>
      <c r="AS76" s="1015"/>
      <c r="AT76" s="1016"/>
      <c r="AU76" s="1017" t="s">
        <v>577</v>
      </c>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t="s">
        <v>587</v>
      </c>
      <c r="C77" s="1011"/>
      <c r="D77" s="1011"/>
      <c r="E77" s="1011"/>
      <c r="F77" s="1011"/>
      <c r="G77" s="1011"/>
      <c r="H77" s="1011"/>
      <c r="I77" s="1011"/>
      <c r="J77" s="1011"/>
      <c r="K77" s="1011"/>
      <c r="L77" s="1011"/>
      <c r="M77" s="1011"/>
      <c r="N77" s="1011"/>
      <c r="O77" s="1011"/>
      <c r="P77" s="1012"/>
      <c r="Q77" s="1014">
        <v>1851</v>
      </c>
      <c r="R77" s="1015"/>
      <c r="S77" s="1015"/>
      <c r="T77" s="1015"/>
      <c r="U77" s="1016"/>
      <c r="V77" s="1017">
        <v>1811</v>
      </c>
      <c r="W77" s="1015"/>
      <c r="X77" s="1015"/>
      <c r="Y77" s="1015"/>
      <c r="Z77" s="1016"/>
      <c r="AA77" s="1017">
        <v>40</v>
      </c>
      <c r="AB77" s="1015"/>
      <c r="AC77" s="1015"/>
      <c r="AD77" s="1015"/>
      <c r="AE77" s="1016"/>
      <c r="AF77" s="1017">
        <v>40</v>
      </c>
      <c r="AG77" s="1015"/>
      <c r="AH77" s="1015"/>
      <c r="AI77" s="1015"/>
      <c r="AJ77" s="1016"/>
      <c r="AK77" s="1017">
        <v>0</v>
      </c>
      <c r="AL77" s="1015"/>
      <c r="AM77" s="1015"/>
      <c r="AN77" s="1015"/>
      <c r="AO77" s="1016"/>
      <c r="AP77" s="1017" t="s">
        <v>577</v>
      </c>
      <c r="AQ77" s="1015"/>
      <c r="AR77" s="1015"/>
      <c r="AS77" s="1015"/>
      <c r="AT77" s="1016"/>
      <c r="AU77" s="1017" t="s">
        <v>577</v>
      </c>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t="s">
        <v>589</v>
      </c>
      <c r="C78" s="1011"/>
      <c r="D78" s="1011"/>
      <c r="E78" s="1011"/>
      <c r="F78" s="1011"/>
      <c r="G78" s="1011"/>
      <c r="H78" s="1011"/>
      <c r="I78" s="1011"/>
      <c r="J78" s="1011"/>
      <c r="K78" s="1011"/>
      <c r="L78" s="1011"/>
      <c r="M78" s="1011"/>
      <c r="N78" s="1011"/>
      <c r="O78" s="1011"/>
      <c r="P78" s="1012"/>
      <c r="Q78" s="1014">
        <v>72965</v>
      </c>
      <c r="R78" s="1015"/>
      <c r="S78" s="1015"/>
      <c r="T78" s="1015"/>
      <c r="U78" s="1016"/>
      <c r="V78" s="1017">
        <v>69423</v>
      </c>
      <c r="W78" s="1015"/>
      <c r="X78" s="1015"/>
      <c r="Y78" s="1015"/>
      <c r="Z78" s="1016"/>
      <c r="AA78" s="1017">
        <v>3542</v>
      </c>
      <c r="AB78" s="1015"/>
      <c r="AC78" s="1015"/>
      <c r="AD78" s="1015"/>
      <c r="AE78" s="1016"/>
      <c r="AF78" s="1017">
        <v>3542</v>
      </c>
      <c r="AG78" s="1015"/>
      <c r="AH78" s="1015"/>
      <c r="AI78" s="1015"/>
      <c r="AJ78" s="1016"/>
      <c r="AK78" s="1007">
        <v>1058</v>
      </c>
      <c r="AL78" s="1007"/>
      <c r="AM78" s="1007"/>
      <c r="AN78" s="1007"/>
      <c r="AO78" s="1007"/>
      <c r="AP78" s="1017" t="s">
        <v>577</v>
      </c>
      <c r="AQ78" s="1015"/>
      <c r="AR78" s="1015"/>
      <c r="AS78" s="1015"/>
      <c r="AT78" s="1016"/>
      <c r="AU78" s="1017" t="s">
        <v>577</v>
      </c>
      <c r="AV78" s="1015"/>
      <c r="AW78" s="1015"/>
      <c r="AX78" s="1015"/>
      <c r="AY78" s="1016"/>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t="s">
        <v>588</v>
      </c>
      <c r="C79" s="1011"/>
      <c r="D79" s="1011"/>
      <c r="E79" s="1011"/>
      <c r="F79" s="1011"/>
      <c r="G79" s="1011"/>
      <c r="H79" s="1011"/>
      <c r="I79" s="1011"/>
      <c r="J79" s="1011"/>
      <c r="K79" s="1011"/>
      <c r="L79" s="1011"/>
      <c r="M79" s="1011"/>
      <c r="N79" s="1011"/>
      <c r="O79" s="1011"/>
      <c r="P79" s="1012"/>
      <c r="Q79" s="1014">
        <v>217</v>
      </c>
      <c r="R79" s="1015"/>
      <c r="S79" s="1015"/>
      <c r="T79" s="1015"/>
      <c r="U79" s="1016"/>
      <c r="V79" s="1017">
        <v>191</v>
      </c>
      <c r="W79" s="1015"/>
      <c r="X79" s="1015"/>
      <c r="Y79" s="1015"/>
      <c r="Z79" s="1016"/>
      <c r="AA79" s="1017">
        <v>25</v>
      </c>
      <c r="AB79" s="1015"/>
      <c r="AC79" s="1015"/>
      <c r="AD79" s="1015"/>
      <c r="AE79" s="1016"/>
      <c r="AF79" s="1017">
        <v>25</v>
      </c>
      <c r="AG79" s="1015"/>
      <c r="AH79" s="1015"/>
      <c r="AI79" s="1015"/>
      <c r="AJ79" s="1016"/>
      <c r="AK79" s="1007">
        <v>0</v>
      </c>
      <c r="AL79" s="1007"/>
      <c r="AM79" s="1007"/>
      <c r="AN79" s="1007"/>
      <c r="AO79" s="1007"/>
      <c r="AP79" s="1017" t="s">
        <v>577</v>
      </c>
      <c r="AQ79" s="1015"/>
      <c r="AR79" s="1015"/>
      <c r="AS79" s="1015"/>
      <c r="AT79" s="1016"/>
      <c r="AU79" s="1017" t="s">
        <v>577</v>
      </c>
      <c r="AV79" s="1015"/>
      <c r="AW79" s="1015"/>
      <c r="AX79" s="1015"/>
      <c r="AY79" s="1016"/>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t="s">
        <v>590</v>
      </c>
      <c r="C80" s="1011"/>
      <c r="D80" s="1011"/>
      <c r="E80" s="1011"/>
      <c r="F80" s="1011"/>
      <c r="G80" s="1011"/>
      <c r="H80" s="1011"/>
      <c r="I80" s="1011"/>
      <c r="J80" s="1011"/>
      <c r="K80" s="1011"/>
      <c r="L80" s="1011"/>
      <c r="M80" s="1011"/>
      <c r="N80" s="1011"/>
      <c r="O80" s="1011"/>
      <c r="P80" s="1012"/>
      <c r="Q80" s="1014">
        <v>823874</v>
      </c>
      <c r="R80" s="1015"/>
      <c r="S80" s="1015"/>
      <c r="T80" s="1015"/>
      <c r="U80" s="1016"/>
      <c r="V80" s="1017">
        <v>808406</v>
      </c>
      <c r="W80" s="1015"/>
      <c r="X80" s="1015"/>
      <c r="Y80" s="1015"/>
      <c r="Z80" s="1016"/>
      <c r="AA80" s="1017">
        <v>15468</v>
      </c>
      <c r="AB80" s="1015"/>
      <c r="AC80" s="1015"/>
      <c r="AD80" s="1015"/>
      <c r="AE80" s="1016"/>
      <c r="AF80" s="1017">
        <v>15468</v>
      </c>
      <c r="AG80" s="1015"/>
      <c r="AH80" s="1015"/>
      <c r="AI80" s="1015"/>
      <c r="AJ80" s="1016"/>
      <c r="AK80" s="1007">
        <v>0</v>
      </c>
      <c r="AL80" s="1007"/>
      <c r="AM80" s="1007"/>
      <c r="AN80" s="1007"/>
      <c r="AO80" s="1007"/>
      <c r="AP80" s="1017" t="s">
        <v>577</v>
      </c>
      <c r="AQ80" s="1015"/>
      <c r="AR80" s="1015"/>
      <c r="AS80" s="1015"/>
      <c r="AT80" s="1016"/>
      <c r="AU80" s="1017" t="s">
        <v>577</v>
      </c>
      <c r="AV80" s="1015"/>
      <c r="AW80" s="1015"/>
      <c r="AX80" s="1015"/>
      <c r="AY80" s="1016"/>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t="s">
        <v>586</v>
      </c>
      <c r="C81" s="1011"/>
      <c r="D81" s="1011"/>
      <c r="E81" s="1011"/>
      <c r="F81" s="1011"/>
      <c r="G81" s="1011"/>
      <c r="H81" s="1011"/>
      <c r="I81" s="1011"/>
      <c r="J81" s="1011"/>
      <c r="K81" s="1011"/>
      <c r="L81" s="1011"/>
      <c r="M81" s="1011"/>
      <c r="N81" s="1011"/>
      <c r="O81" s="1011"/>
      <c r="P81" s="1012"/>
      <c r="Q81" s="1014">
        <v>529</v>
      </c>
      <c r="R81" s="1015"/>
      <c r="S81" s="1015"/>
      <c r="T81" s="1015"/>
      <c r="U81" s="1016"/>
      <c r="V81" s="1017">
        <v>433</v>
      </c>
      <c r="W81" s="1015"/>
      <c r="X81" s="1015"/>
      <c r="Y81" s="1015"/>
      <c r="Z81" s="1016"/>
      <c r="AA81" s="1017">
        <v>96</v>
      </c>
      <c r="AB81" s="1015"/>
      <c r="AC81" s="1015"/>
      <c r="AD81" s="1015"/>
      <c r="AE81" s="1016"/>
      <c r="AF81" s="1017">
        <v>74</v>
      </c>
      <c r="AG81" s="1015"/>
      <c r="AH81" s="1015"/>
      <c r="AI81" s="1015"/>
      <c r="AJ81" s="1016"/>
      <c r="AK81" s="1007">
        <v>0</v>
      </c>
      <c r="AL81" s="1007"/>
      <c r="AM81" s="1007"/>
      <c r="AN81" s="1007"/>
      <c r="AO81" s="1007"/>
      <c r="AP81" s="1017" t="s">
        <v>577</v>
      </c>
      <c r="AQ81" s="1015"/>
      <c r="AR81" s="1015"/>
      <c r="AS81" s="1015"/>
      <c r="AT81" s="1016"/>
      <c r="AU81" s="1017" t="s">
        <v>577</v>
      </c>
      <c r="AV81" s="1015"/>
      <c r="AW81" s="1015"/>
      <c r="AX81" s="1015"/>
      <c r="AY81" s="1016"/>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392</v>
      </c>
      <c r="B88" s="973" t="s">
        <v>416</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f>SUM(AF68:AJ81)</f>
        <v>19248</v>
      </c>
      <c r="AG88" s="995"/>
      <c r="AH88" s="995"/>
      <c r="AI88" s="995"/>
      <c r="AJ88" s="995"/>
      <c r="AK88" s="999"/>
      <c r="AL88" s="999"/>
      <c r="AM88" s="999"/>
      <c r="AN88" s="999"/>
      <c r="AO88" s="999"/>
      <c r="AP88" s="995">
        <f>AP72</f>
        <v>1281</v>
      </c>
      <c r="AQ88" s="995"/>
      <c r="AR88" s="995"/>
      <c r="AS88" s="995"/>
      <c r="AT88" s="995"/>
      <c r="AU88" s="995" t="s">
        <v>591</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392</v>
      </c>
      <c r="BR102" s="973" t="s">
        <v>417</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14</v>
      </c>
      <c r="CS102" s="989"/>
      <c r="CT102" s="989"/>
      <c r="CU102" s="989"/>
      <c r="CV102" s="990"/>
      <c r="CW102" s="988" t="s">
        <v>592</v>
      </c>
      <c r="CX102" s="989"/>
      <c r="CY102" s="989"/>
      <c r="CZ102" s="989"/>
      <c r="DA102" s="990"/>
      <c r="DB102" s="988" t="s">
        <v>592</v>
      </c>
      <c r="DC102" s="989"/>
      <c r="DD102" s="989"/>
      <c r="DE102" s="989"/>
      <c r="DF102" s="990"/>
      <c r="DG102" s="988" t="s">
        <v>592</v>
      </c>
      <c r="DH102" s="989"/>
      <c r="DI102" s="989"/>
      <c r="DJ102" s="989"/>
      <c r="DK102" s="990"/>
      <c r="DL102" s="988" t="s">
        <v>592</v>
      </c>
      <c r="DM102" s="989"/>
      <c r="DN102" s="989"/>
      <c r="DO102" s="989"/>
      <c r="DP102" s="990"/>
      <c r="DQ102" s="988" t="s">
        <v>592</v>
      </c>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418</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419</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420</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421</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422</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423</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424</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425</v>
      </c>
      <c r="AB109" s="932"/>
      <c r="AC109" s="932"/>
      <c r="AD109" s="932"/>
      <c r="AE109" s="933"/>
      <c r="AF109" s="934" t="s">
        <v>426</v>
      </c>
      <c r="AG109" s="932"/>
      <c r="AH109" s="932"/>
      <c r="AI109" s="932"/>
      <c r="AJ109" s="933"/>
      <c r="AK109" s="934" t="s">
        <v>309</v>
      </c>
      <c r="AL109" s="932"/>
      <c r="AM109" s="932"/>
      <c r="AN109" s="932"/>
      <c r="AO109" s="933"/>
      <c r="AP109" s="934" t="s">
        <v>427</v>
      </c>
      <c r="AQ109" s="932"/>
      <c r="AR109" s="932"/>
      <c r="AS109" s="932"/>
      <c r="AT109" s="965"/>
      <c r="AU109" s="931" t="s">
        <v>424</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425</v>
      </c>
      <c r="BR109" s="932"/>
      <c r="BS109" s="932"/>
      <c r="BT109" s="932"/>
      <c r="BU109" s="933"/>
      <c r="BV109" s="934" t="s">
        <v>426</v>
      </c>
      <c r="BW109" s="932"/>
      <c r="BX109" s="932"/>
      <c r="BY109" s="932"/>
      <c r="BZ109" s="933"/>
      <c r="CA109" s="934" t="s">
        <v>309</v>
      </c>
      <c r="CB109" s="932"/>
      <c r="CC109" s="932"/>
      <c r="CD109" s="932"/>
      <c r="CE109" s="933"/>
      <c r="CF109" s="972" t="s">
        <v>427</v>
      </c>
      <c r="CG109" s="972"/>
      <c r="CH109" s="972"/>
      <c r="CI109" s="972"/>
      <c r="CJ109" s="972"/>
      <c r="CK109" s="934" t="s">
        <v>428</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425</v>
      </c>
      <c r="DH109" s="932"/>
      <c r="DI109" s="932"/>
      <c r="DJ109" s="932"/>
      <c r="DK109" s="933"/>
      <c r="DL109" s="934" t="s">
        <v>426</v>
      </c>
      <c r="DM109" s="932"/>
      <c r="DN109" s="932"/>
      <c r="DO109" s="932"/>
      <c r="DP109" s="933"/>
      <c r="DQ109" s="934" t="s">
        <v>309</v>
      </c>
      <c r="DR109" s="932"/>
      <c r="DS109" s="932"/>
      <c r="DT109" s="932"/>
      <c r="DU109" s="933"/>
      <c r="DV109" s="934" t="s">
        <v>427</v>
      </c>
      <c r="DW109" s="932"/>
      <c r="DX109" s="932"/>
      <c r="DY109" s="932"/>
      <c r="DZ109" s="965"/>
    </row>
    <row r="110" spans="1:131" s="230" customFormat="1" ht="26.25" customHeight="1" x14ac:dyDescent="0.15">
      <c r="A110" s="843" t="s">
        <v>429</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1145491</v>
      </c>
      <c r="AB110" s="925"/>
      <c r="AC110" s="925"/>
      <c r="AD110" s="925"/>
      <c r="AE110" s="926"/>
      <c r="AF110" s="927">
        <v>1251326</v>
      </c>
      <c r="AG110" s="925"/>
      <c r="AH110" s="925"/>
      <c r="AI110" s="925"/>
      <c r="AJ110" s="926"/>
      <c r="AK110" s="927">
        <v>1428132</v>
      </c>
      <c r="AL110" s="925"/>
      <c r="AM110" s="925"/>
      <c r="AN110" s="925"/>
      <c r="AO110" s="926"/>
      <c r="AP110" s="928">
        <v>72.3</v>
      </c>
      <c r="AQ110" s="929"/>
      <c r="AR110" s="929"/>
      <c r="AS110" s="929"/>
      <c r="AT110" s="930"/>
      <c r="AU110" s="966" t="s">
        <v>75</v>
      </c>
      <c r="AV110" s="967"/>
      <c r="AW110" s="967"/>
      <c r="AX110" s="967"/>
      <c r="AY110" s="967"/>
      <c r="AZ110" s="896" t="s">
        <v>430</v>
      </c>
      <c r="BA110" s="844"/>
      <c r="BB110" s="844"/>
      <c r="BC110" s="844"/>
      <c r="BD110" s="844"/>
      <c r="BE110" s="844"/>
      <c r="BF110" s="844"/>
      <c r="BG110" s="844"/>
      <c r="BH110" s="844"/>
      <c r="BI110" s="844"/>
      <c r="BJ110" s="844"/>
      <c r="BK110" s="844"/>
      <c r="BL110" s="844"/>
      <c r="BM110" s="844"/>
      <c r="BN110" s="844"/>
      <c r="BO110" s="844"/>
      <c r="BP110" s="845"/>
      <c r="BQ110" s="897">
        <v>20049154</v>
      </c>
      <c r="BR110" s="878"/>
      <c r="BS110" s="878"/>
      <c r="BT110" s="878"/>
      <c r="BU110" s="878"/>
      <c r="BV110" s="878">
        <v>20127948</v>
      </c>
      <c r="BW110" s="878"/>
      <c r="BX110" s="878"/>
      <c r="BY110" s="878"/>
      <c r="BZ110" s="878"/>
      <c r="CA110" s="878">
        <v>23145496</v>
      </c>
      <c r="CB110" s="878"/>
      <c r="CC110" s="878"/>
      <c r="CD110" s="878"/>
      <c r="CE110" s="878"/>
      <c r="CF110" s="902">
        <v>1172.0999999999999</v>
      </c>
      <c r="CG110" s="903"/>
      <c r="CH110" s="903"/>
      <c r="CI110" s="903"/>
      <c r="CJ110" s="903"/>
      <c r="CK110" s="962" t="s">
        <v>431</v>
      </c>
      <c r="CL110" s="855"/>
      <c r="CM110" s="896" t="s">
        <v>432</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130</v>
      </c>
      <c r="DH110" s="878"/>
      <c r="DI110" s="878"/>
      <c r="DJ110" s="878"/>
      <c r="DK110" s="878"/>
      <c r="DL110" s="878" t="s">
        <v>130</v>
      </c>
      <c r="DM110" s="878"/>
      <c r="DN110" s="878"/>
      <c r="DO110" s="878"/>
      <c r="DP110" s="878"/>
      <c r="DQ110" s="878" t="s">
        <v>130</v>
      </c>
      <c r="DR110" s="878"/>
      <c r="DS110" s="878"/>
      <c r="DT110" s="878"/>
      <c r="DU110" s="878"/>
      <c r="DV110" s="879" t="s">
        <v>130</v>
      </c>
      <c r="DW110" s="879"/>
      <c r="DX110" s="879"/>
      <c r="DY110" s="879"/>
      <c r="DZ110" s="880"/>
    </row>
    <row r="111" spans="1:131" s="230" customFormat="1" ht="26.25" customHeight="1" x14ac:dyDescent="0.15">
      <c r="A111" s="810" t="s">
        <v>433</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130</v>
      </c>
      <c r="AB111" s="955"/>
      <c r="AC111" s="955"/>
      <c r="AD111" s="955"/>
      <c r="AE111" s="956"/>
      <c r="AF111" s="957" t="s">
        <v>130</v>
      </c>
      <c r="AG111" s="955"/>
      <c r="AH111" s="955"/>
      <c r="AI111" s="955"/>
      <c r="AJ111" s="956"/>
      <c r="AK111" s="957" t="s">
        <v>434</v>
      </c>
      <c r="AL111" s="955"/>
      <c r="AM111" s="955"/>
      <c r="AN111" s="955"/>
      <c r="AO111" s="956"/>
      <c r="AP111" s="958" t="s">
        <v>130</v>
      </c>
      <c r="AQ111" s="959"/>
      <c r="AR111" s="959"/>
      <c r="AS111" s="959"/>
      <c r="AT111" s="960"/>
      <c r="AU111" s="968"/>
      <c r="AV111" s="969"/>
      <c r="AW111" s="969"/>
      <c r="AX111" s="969"/>
      <c r="AY111" s="969"/>
      <c r="AZ111" s="851" t="s">
        <v>435</v>
      </c>
      <c r="BA111" s="788"/>
      <c r="BB111" s="788"/>
      <c r="BC111" s="788"/>
      <c r="BD111" s="788"/>
      <c r="BE111" s="788"/>
      <c r="BF111" s="788"/>
      <c r="BG111" s="788"/>
      <c r="BH111" s="788"/>
      <c r="BI111" s="788"/>
      <c r="BJ111" s="788"/>
      <c r="BK111" s="788"/>
      <c r="BL111" s="788"/>
      <c r="BM111" s="788"/>
      <c r="BN111" s="788"/>
      <c r="BO111" s="788"/>
      <c r="BP111" s="789"/>
      <c r="BQ111" s="852" t="s">
        <v>130</v>
      </c>
      <c r="BR111" s="853"/>
      <c r="BS111" s="853"/>
      <c r="BT111" s="853"/>
      <c r="BU111" s="853"/>
      <c r="BV111" s="853" t="s">
        <v>434</v>
      </c>
      <c r="BW111" s="853"/>
      <c r="BX111" s="853"/>
      <c r="BY111" s="853"/>
      <c r="BZ111" s="853"/>
      <c r="CA111" s="853" t="s">
        <v>130</v>
      </c>
      <c r="CB111" s="853"/>
      <c r="CC111" s="853"/>
      <c r="CD111" s="853"/>
      <c r="CE111" s="853"/>
      <c r="CF111" s="911" t="s">
        <v>130</v>
      </c>
      <c r="CG111" s="912"/>
      <c r="CH111" s="912"/>
      <c r="CI111" s="912"/>
      <c r="CJ111" s="912"/>
      <c r="CK111" s="963"/>
      <c r="CL111" s="857"/>
      <c r="CM111" s="851" t="s">
        <v>436</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434</v>
      </c>
      <c r="DH111" s="853"/>
      <c r="DI111" s="853"/>
      <c r="DJ111" s="853"/>
      <c r="DK111" s="853"/>
      <c r="DL111" s="853" t="s">
        <v>434</v>
      </c>
      <c r="DM111" s="853"/>
      <c r="DN111" s="853"/>
      <c r="DO111" s="853"/>
      <c r="DP111" s="853"/>
      <c r="DQ111" s="853" t="s">
        <v>130</v>
      </c>
      <c r="DR111" s="853"/>
      <c r="DS111" s="853"/>
      <c r="DT111" s="853"/>
      <c r="DU111" s="853"/>
      <c r="DV111" s="830" t="s">
        <v>130</v>
      </c>
      <c r="DW111" s="830"/>
      <c r="DX111" s="830"/>
      <c r="DY111" s="830"/>
      <c r="DZ111" s="831"/>
    </row>
    <row r="112" spans="1:131" s="230" customFormat="1" ht="26.25" customHeight="1" x14ac:dyDescent="0.15">
      <c r="A112" s="948" t="s">
        <v>437</v>
      </c>
      <c r="B112" s="949"/>
      <c r="C112" s="788" t="s">
        <v>438</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434</v>
      </c>
      <c r="AB112" s="816"/>
      <c r="AC112" s="816"/>
      <c r="AD112" s="816"/>
      <c r="AE112" s="817"/>
      <c r="AF112" s="818" t="s">
        <v>434</v>
      </c>
      <c r="AG112" s="816"/>
      <c r="AH112" s="816"/>
      <c r="AI112" s="816"/>
      <c r="AJ112" s="817"/>
      <c r="AK112" s="818" t="s">
        <v>130</v>
      </c>
      <c r="AL112" s="816"/>
      <c r="AM112" s="816"/>
      <c r="AN112" s="816"/>
      <c r="AO112" s="817"/>
      <c r="AP112" s="860" t="s">
        <v>130</v>
      </c>
      <c r="AQ112" s="861"/>
      <c r="AR112" s="861"/>
      <c r="AS112" s="861"/>
      <c r="AT112" s="862"/>
      <c r="AU112" s="968"/>
      <c r="AV112" s="969"/>
      <c r="AW112" s="969"/>
      <c r="AX112" s="969"/>
      <c r="AY112" s="969"/>
      <c r="AZ112" s="851" t="s">
        <v>439</v>
      </c>
      <c r="BA112" s="788"/>
      <c r="BB112" s="788"/>
      <c r="BC112" s="788"/>
      <c r="BD112" s="788"/>
      <c r="BE112" s="788"/>
      <c r="BF112" s="788"/>
      <c r="BG112" s="788"/>
      <c r="BH112" s="788"/>
      <c r="BI112" s="788"/>
      <c r="BJ112" s="788"/>
      <c r="BK112" s="788"/>
      <c r="BL112" s="788"/>
      <c r="BM112" s="788"/>
      <c r="BN112" s="788"/>
      <c r="BO112" s="788"/>
      <c r="BP112" s="789"/>
      <c r="BQ112" s="852">
        <v>726660</v>
      </c>
      <c r="BR112" s="853"/>
      <c r="BS112" s="853"/>
      <c r="BT112" s="853"/>
      <c r="BU112" s="853"/>
      <c r="BV112" s="853">
        <v>743832</v>
      </c>
      <c r="BW112" s="853"/>
      <c r="BX112" s="853"/>
      <c r="BY112" s="853"/>
      <c r="BZ112" s="853"/>
      <c r="CA112" s="853">
        <v>534772</v>
      </c>
      <c r="CB112" s="853"/>
      <c r="CC112" s="853"/>
      <c r="CD112" s="853"/>
      <c r="CE112" s="853"/>
      <c r="CF112" s="911">
        <v>27.1</v>
      </c>
      <c r="CG112" s="912"/>
      <c r="CH112" s="912"/>
      <c r="CI112" s="912"/>
      <c r="CJ112" s="912"/>
      <c r="CK112" s="963"/>
      <c r="CL112" s="857"/>
      <c r="CM112" s="851" t="s">
        <v>440</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130</v>
      </c>
      <c r="DH112" s="853"/>
      <c r="DI112" s="853"/>
      <c r="DJ112" s="853"/>
      <c r="DK112" s="853"/>
      <c r="DL112" s="853" t="s">
        <v>130</v>
      </c>
      <c r="DM112" s="853"/>
      <c r="DN112" s="853"/>
      <c r="DO112" s="853"/>
      <c r="DP112" s="853"/>
      <c r="DQ112" s="853" t="s">
        <v>441</v>
      </c>
      <c r="DR112" s="853"/>
      <c r="DS112" s="853"/>
      <c r="DT112" s="853"/>
      <c r="DU112" s="853"/>
      <c r="DV112" s="830" t="s">
        <v>434</v>
      </c>
      <c r="DW112" s="830"/>
      <c r="DX112" s="830"/>
      <c r="DY112" s="830"/>
      <c r="DZ112" s="831"/>
    </row>
    <row r="113" spans="1:130" s="230" customFormat="1" ht="26.25" customHeight="1" x14ac:dyDescent="0.15">
      <c r="A113" s="950"/>
      <c r="B113" s="951"/>
      <c r="C113" s="788" t="s">
        <v>442</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6862</v>
      </c>
      <c r="AB113" s="955"/>
      <c r="AC113" s="955"/>
      <c r="AD113" s="955"/>
      <c r="AE113" s="956"/>
      <c r="AF113" s="957">
        <v>33405</v>
      </c>
      <c r="AG113" s="955"/>
      <c r="AH113" s="955"/>
      <c r="AI113" s="955"/>
      <c r="AJ113" s="956"/>
      <c r="AK113" s="957">
        <v>21243</v>
      </c>
      <c r="AL113" s="955"/>
      <c r="AM113" s="955"/>
      <c r="AN113" s="955"/>
      <c r="AO113" s="956"/>
      <c r="AP113" s="958">
        <v>1.1000000000000001</v>
      </c>
      <c r="AQ113" s="959"/>
      <c r="AR113" s="959"/>
      <c r="AS113" s="959"/>
      <c r="AT113" s="960"/>
      <c r="AU113" s="968"/>
      <c r="AV113" s="969"/>
      <c r="AW113" s="969"/>
      <c r="AX113" s="969"/>
      <c r="AY113" s="969"/>
      <c r="AZ113" s="851" t="s">
        <v>443</v>
      </c>
      <c r="BA113" s="788"/>
      <c r="BB113" s="788"/>
      <c r="BC113" s="788"/>
      <c r="BD113" s="788"/>
      <c r="BE113" s="788"/>
      <c r="BF113" s="788"/>
      <c r="BG113" s="788"/>
      <c r="BH113" s="788"/>
      <c r="BI113" s="788"/>
      <c r="BJ113" s="788"/>
      <c r="BK113" s="788"/>
      <c r="BL113" s="788"/>
      <c r="BM113" s="788"/>
      <c r="BN113" s="788"/>
      <c r="BO113" s="788"/>
      <c r="BP113" s="789"/>
      <c r="BQ113" s="852">
        <v>86059</v>
      </c>
      <c r="BR113" s="853"/>
      <c r="BS113" s="853"/>
      <c r="BT113" s="853"/>
      <c r="BU113" s="853"/>
      <c r="BV113" s="853">
        <v>77597</v>
      </c>
      <c r="BW113" s="853"/>
      <c r="BX113" s="853"/>
      <c r="BY113" s="853"/>
      <c r="BZ113" s="853"/>
      <c r="CA113" s="853">
        <v>67901</v>
      </c>
      <c r="CB113" s="853"/>
      <c r="CC113" s="853"/>
      <c r="CD113" s="853"/>
      <c r="CE113" s="853"/>
      <c r="CF113" s="911">
        <v>3.4</v>
      </c>
      <c r="CG113" s="912"/>
      <c r="CH113" s="912"/>
      <c r="CI113" s="912"/>
      <c r="CJ113" s="912"/>
      <c r="CK113" s="963"/>
      <c r="CL113" s="857"/>
      <c r="CM113" s="851" t="s">
        <v>444</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130</v>
      </c>
      <c r="DH113" s="816"/>
      <c r="DI113" s="816"/>
      <c r="DJ113" s="816"/>
      <c r="DK113" s="817"/>
      <c r="DL113" s="818" t="s">
        <v>130</v>
      </c>
      <c r="DM113" s="816"/>
      <c r="DN113" s="816"/>
      <c r="DO113" s="816"/>
      <c r="DP113" s="817"/>
      <c r="DQ113" s="818" t="s">
        <v>441</v>
      </c>
      <c r="DR113" s="816"/>
      <c r="DS113" s="816"/>
      <c r="DT113" s="816"/>
      <c r="DU113" s="817"/>
      <c r="DV113" s="860" t="s">
        <v>130</v>
      </c>
      <c r="DW113" s="861"/>
      <c r="DX113" s="861"/>
      <c r="DY113" s="861"/>
      <c r="DZ113" s="862"/>
    </row>
    <row r="114" spans="1:130" s="230" customFormat="1" ht="26.25" customHeight="1" x14ac:dyDescent="0.15">
      <c r="A114" s="950"/>
      <c r="B114" s="951"/>
      <c r="C114" s="788" t="s">
        <v>445</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11673</v>
      </c>
      <c r="AB114" s="816"/>
      <c r="AC114" s="816"/>
      <c r="AD114" s="816"/>
      <c r="AE114" s="817"/>
      <c r="AF114" s="818">
        <v>14099</v>
      </c>
      <c r="AG114" s="816"/>
      <c r="AH114" s="816"/>
      <c r="AI114" s="816"/>
      <c r="AJ114" s="817"/>
      <c r="AK114" s="818">
        <v>16411</v>
      </c>
      <c r="AL114" s="816"/>
      <c r="AM114" s="816"/>
      <c r="AN114" s="816"/>
      <c r="AO114" s="817"/>
      <c r="AP114" s="860">
        <v>0.8</v>
      </c>
      <c r="AQ114" s="861"/>
      <c r="AR114" s="861"/>
      <c r="AS114" s="861"/>
      <c r="AT114" s="862"/>
      <c r="AU114" s="968"/>
      <c r="AV114" s="969"/>
      <c r="AW114" s="969"/>
      <c r="AX114" s="969"/>
      <c r="AY114" s="969"/>
      <c r="AZ114" s="851" t="s">
        <v>446</v>
      </c>
      <c r="BA114" s="788"/>
      <c r="BB114" s="788"/>
      <c r="BC114" s="788"/>
      <c r="BD114" s="788"/>
      <c r="BE114" s="788"/>
      <c r="BF114" s="788"/>
      <c r="BG114" s="788"/>
      <c r="BH114" s="788"/>
      <c r="BI114" s="788"/>
      <c r="BJ114" s="788"/>
      <c r="BK114" s="788"/>
      <c r="BL114" s="788"/>
      <c r="BM114" s="788"/>
      <c r="BN114" s="788"/>
      <c r="BO114" s="788"/>
      <c r="BP114" s="789"/>
      <c r="BQ114" s="852">
        <v>610945</v>
      </c>
      <c r="BR114" s="853"/>
      <c r="BS114" s="853"/>
      <c r="BT114" s="853"/>
      <c r="BU114" s="853"/>
      <c r="BV114" s="853">
        <v>614240</v>
      </c>
      <c r="BW114" s="853"/>
      <c r="BX114" s="853"/>
      <c r="BY114" s="853"/>
      <c r="BZ114" s="853"/>
      <c r="CA114" s="853">
        <v>614598</v>
      </c>
      <c r="CB114" s="853"/>
      <c r="CC114" s="853"/>
      <c r="CD114" s="853"/>
      <c r="CE114" s="853"/>
      <c r="CF114" s="911">
        <v>31.1</v>
      </c>
      <c r="CG114" s="912"/>
      <c r="CH114" s="912"/>
      <c r="CI114" s="912"/>
      <c r="CJ114" s="912"/>
      <c r="CK114" s="963"/>
      <c r="CL114" s="857"/>
      <c r="CM114" s="851" t="s">
        <v>447</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130</v>
      </c>
      <c r="DH114" s="816"/>
      <c r="DI114" s="816"/>
      <c r="DJ114" s="816"/>
      <c r="DK114" s="817"/>
      <c r="DL114" s="818" t="s">
        <v>130</v>
      </c>
      <c r="DM114" s="816"/>
      <c r="DN114" s="816"/>
      <c r="DO114" s="816"/>
      <c r="DP114" s="817"/>
      <c r="DQ114" s="818" t="s">
        <v>130</v>
      </c>
      <c r="DR114" s="816"/>
      <c r="DS114" s="816"/>
      <c r="DT114" s="816"/>
      <c r="DU114" s="817"/>
      <c r="DV114" s="860" t="s">
        <v>130</v>
      </c>
      <c r="DW114" s="861"/>
      <c r="DX114" s="861"/>
      <c r="DY114" s="861"/>
      <c r="DZ114" s="862"/>
    </row>
    <row r="115" spans="1:130" s="230" customFormat="1" ht="26.25" customHeight="1" x14ac:dyDescent="0.15">
      <c r="A115" s="950"/>
      <c r="B115" s="951"/>
      <c r="C115" s="788" t="s">
        <v>448</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130</v>
      </c>
      <c r="AB115" s="955"/>
      <c r="AC115" s="955"/>
      <c r="AD115" s="955"/>
      <c r="AE115" s="956"/>
      <c r="AF115" s="957" t="s">
        <v>434</v>
      </c>
      <c r="AG115" s="955"/>
      <c r="AH115" s="955"/>
      <c r="AI115" s="955"/>
      <c r="AJ115" s="956"/>
      <c r="AK115" s="957" t="s">
        <v>130</v>
      </c>
      <c r="AL115" s="955"/>
      <c r="AM115" s="955"/>
      <c r="AN115" s="955"/>
      <c r="AO115" s="956"/>
      <c r="AP115" s="958" t="s">
        <v>130</v>
      </c>
      <c r="AQ115" s="959"/>
      <c r="AR115" s="959"/>
      <c r="AS115" s="959"/>
      <c r="AT115" s="960"/>
      <c r="AU115" s="968"/>
      <c r="AV115" s="969"/>
      <c r="AW115" s="969"/>
      <c r="AX115" s="969"/>
      <c r="AY115" s="969"/>
      <c r="AZ115" s="851" t="s">
        <v>449</v>
      </c>
      <c r="BA115" s="788"/>
      <c r="BB115" s="788"/>
      <c r="BC115" s="788"/>
      <c r="BD115" s="788"/>
      <c r="BE115" s="788"/>
      <c r="BF115" s="788"/>
      <c r="BG115" s="788"/>
      <c r="BH115" s="788"/>
      <c r="BI115" s="788"/>
      <c r="BJ115" s="788"/>
      <c r="BK115" s="788"/>
      <c r="BL115" s="788"/>
      <c r="BM115" s="788"/>
      <c r="BN115" s="788"/>
      <c r="BO115" s="788"/>
      <c r="BP115" s="789"/>
      <c r="BQ115" s="852" t="s">
        <v>130</v>
      </c>
      <c r="BR115" s="853"/>
      <c r="BS115" s="853"/>
      <c r="BT115" s="853"/>
      <c r="BU115" s="853"/>
      <c r="BV115" s="853" t="s">
        <v>434</v>
      </c>
      <c r="BW115" s="853"/>
      <c r="BX115" s="853"/>
      <c r="BY115" s="853"/>
      <c r="BZ115" s="853"/>
      <c r="CA115" s="853" t="s">
        <v>130</v>
      </c>
      <c r="CB115" s="853"/>
      <c r="CC115" s="853"/>
      <c r="CD115" s="853"/>
      <c r="CE115" s="853"/>
      <c r="CF115" s="911" t="s">
        <v>434</v>
      </c>
      <c r="CG115" s="912"/>
      <c r="CH115" s="912"/>
      <c r="CI115" s="912"/>
      <c r="CJ115" s="912"/>
      <c r="CK115" s="963"/>
      <c r="CL115" s="857"/>
      <c r="CM115" s="851" t="s">
        <v>450</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130</v>
      </c>
      <c r="DH115" s="816"/>
      <c r="DI115" s="816"/>
      <c r="DJ115" s="816"/>
      <c r="DK115" s="817"/>
      <c r="DL115" s="818" t="s">
        <v>130</v>
      </c>
      <c r="DM115" s="816"/>
      <c r="DN115" s="816"/>
      <c r="DO115" s="816"/>
      <c r="DP115" s="817"/>
      <c r="DQ115" s="818" t="s">
        <v>130</v>
      </c>
      <c r="DR115" s="816"/>
      <c r="DS115" s="816"/>
      <c r="DT115" s="816"/>
      <c r="DU115" s="817"/>
      <c r="DV115" s="860" t="s">
        <v>130</v>
      </c>
      <c r="DW115" s="861"/>
      <c r="DX115" s="861"/>
      <c r="DY115" s="861"/>
      <c r="DZ115" s="862"/>
    </row>
    <row r="116" spans="1:130" s="230" customFormat="1" ht="26.25" customHeight="1" x14ac:dyDescent="0.15">
      <c r="A116" s="952"/>
      <c r="B116" s="953"/>
      <c r="C116" s="875" t="s">
        <v>451</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441</v>
      </c>
      <c r="AB116" s="816"/>
      <c r="AC116" s="816"/>
      <c r="AD116" s="816"/>
      <c r="AE116" s="817"/>
      <c r="AF116" s="818" t="s">
        <v>130</v>
      </c>
      <c r="AG116" s="816"/>
      <c r="AH116" s="816"/>
      <c r="AI116" s="816"/>
      <c r="AJ116" s="817"/>
      <c r="AK116" s="818" t="s">
        <v>130</v>
      </c>
      <c r="AL116" s="816"/>
      <c r="AM116" s="816"/>
      <c r="AN116" s="816"/>
      <c r="AO116" s="817"/>
      <c r="AP116" s="860" t="s">
        <v>130</v>
      </c>
      <c r="AQ116" s="861"/>
      <c r="AR116" s="861"/>
      <c r="AS116" s="861"/>
      <c r="AT116" s="862"/>
      <c r="AU116" s="968"/>
      <c r="AV116" s="969"/>
      <c r="AW116" s="969"/>
      <c r="AX116" s="969"/>
      <c r="AY116" s="969"/>
      <c r="AZ116" s="945" t="s">
        <v>452</v>
      </c>
      <c r="BA116" s="946"/>
      <c r="BB116" s="946"/>
      <c r="BC116" s="946"/>
      <c r="BD116" s="946"/>
      <c r="BE116" s="946"/>
      <c r="BF116" s="946"/>
      <c r="BG116" s="946"/>
      <c r="BH116" s="946"/>
      <c r="BI116" s="946"/>
      <c r="BJ116" s="946"/>
      <c r="BK116" s="946"/>
      <c r="BL116" s="946"/>
      <c r="BM116" s="946"/>
      <c r="BN116" s="946"/>
      <c r="BO116" s="946"/>
      <c r="BP116" s="947"/>
      <c r="BQ116" s="852" t="s">
        <v>130</v>
      </c>
      <c r="BR116" s="853"/>
      <c r="BS116" s="853"/>
      <c r="BT116" s="853"/>
      <c r="BU116" s="853"/>
      <c r="BV116" s="853" t="s">
        <v>434</v>
      </c>
      <c r="BW116" s="853"/>
      <c r="BX116" s="853"/>
      <c r="BY116" s="853"/>
      <c r="BZ116" s="853"/>
      <c r="CA116" s="853" t="s">
        <v>130</v>
      </c>
      <c r="CB116" s="853"/>
      <c r="CC116" s="853"/>
      <c r="CD116" s="853"/>
      <c r="CE116" s="853"/>
      <c r="CF116" s="911" t="s">
        <v>130</v>
      </c>
      <c r="CG116" s="912"/>
      <c r="CH116" s="912"/>
      <c r="CI116" s="912"/>
      <c r="CJ116" s="912"/>
      <c r="CK116" s="963"/>
      <c r="CL116" s="857"/>
      <c r="CM116" s="851" t="s">
        <v>453</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130</v>
      </c>
      <c r="DH116" s="816"/>
      <c r="DI116" s="816"/>
      <c r="DJ116" s="816"/>
      <c r="DK116" s="817"/>
      <c r="DL116" s="818" t="s">
        <v>130</v>
      </c>
      <c r="DM116" s="816"/>
      <c r="DN116" s="816"/>
      <c r="DO116" s="816"/>
      <c r="DP116" s="817"/>
      <c r="DQ116" s="818" t="s">
        <v>434</v>
      </c>
      <c r="DR116" s="816"/>
      <c r="DS116" s="816"/>
      <c r="DT116" s="816"/>
      <c r="DU116" s="817"/>
      <c r="DV116" s="860" t="s">
        <v>434</v>
      </c>
      <c r="DW116" s="861"/>
      <c r="DX116" s="861"/>
      <c r="DY116" s="861"/>
      <c r="DZ116" s="862"/>
    </row>
    <row r="117" spans="1:130" s="230" customFormat="1" ht="26.25" customHeight="1" x14ac:dyDescent="0.15">
      <c r="A117" s="931" t="s">
        <v>190</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454</v>
      </c>
      <c r="Z117" s="933"/>
      <c r="AA117" s="938">
        <v>1164026</v>
      </c>
      <c r="AB117" s="939"/>
      <c r="AC117" s="939"/>
      <c r="AD117" s="939"/>
      <c r="AE117" s="940"/>
      <c r="AF117" s="941">
        <v>1298830</v>
      </c>
      <c r="AG117" s="939"/>
      <c r="AH117" s="939"/>
      <c r="AI117" s="939"/>
      <c r="AJ117" s="940"/>
      <c r="AK117" s="941">
        <v>1465786</v>
      </c>
      <c r="AL117" s="939"/>
      <c r="AM117" s="939"/>
      <c r="AN117" s="939"/>
      <c r="AO117" s="940"/>
      <c r="AP117" s="942"/>
      <c r="AQ117" s="943"/>
      <c r="AR117" s="943"/>
      <c r="AS117" s="943"/>
      <c r="AT117" s="944"/>
      <c r="AU117" s="968"/>
      <c r="AV117" s="969"/>
      <c r="AW117" s="969"/>
      <c r="AX117" s="969"/>
      <c r="AY117" s="969"/>
      <c r="AZ117" s="899" t="s">
        <v>455</v>
      </c>
      <c r="BA117" s="900"/>
      <c r="BB117" s="900"/>
      <c r="BC117" s="900"/>
      <c r="BD117" s="900"/>
      <c r="BE117" s="900"/>
      <c r="BF117" s="900"/>
      <c r="BG117" s="900"/>
      <c r="BH117" s="900"/>
      <c r="BI117" s="900"/>
      <c r="BJ117" s="900"/>
      <c r="BK117" s="900"/>
      <c r="BL117" s="900"/>
      <c r="BM117" s="900"/>
      <c r="BN117" s="900"/>
      <c r="BO117" s="900"/>
      <c r="BP117" s="901"/>
      <c r="BQ117" s="852" t="s">
        <v>130</v>
      </c>
      <c r="BR117" s="853"/>
      <c r="BS117" s="853"/>
      <c r="BT117" s="853"/>
      <c r="BU117" s="853"/>
      <c r="BV117" s="853" t="s">
        <v>434</v>
      </c>
      <c r="BW117" s="853"/>
      <c r="BX117" s="853"/>
      <c r="BY117" s="853"/>
      <c r="BZ117" s="853"/>
      <c r="CA117" s="853" t="s">
        <v>130</v>
      </c>
      <c r="CB117" s="853"/>
      <c r="CC117" s="853"/>
      <c r="CD117" s="853"/>
      <c r="CE117" s="853"/>
      <c r="CF117" s="911" t="s">
        <v>434</v>
      </c>
      <c r="CG117" s="912"/>
      <c r="CH117" s="912"/>
      <c r="CI117" s="912"/>
      <c r="CJ117" s="912"/>
      <c r="CK117" s="963"/>
      <c r="CL117" s="857"/>
      <c r="CM117" s="851" t="s">
        <v>456</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434</v>
      </c>
      <c r="DH117" s="816"/>
      <c r="DI117" s="816"/>
      <c r="DJ117" s="816"/>
      <c r="DK117" s="817"/>
      <c r="DL117" s="818" t="s">
        <v>130</v>
      </c>
      <c r="DM117" s="816"/>
      <c r="DN117" s="816"/>
      <c r="DO117" s="816"/>
      <c r="DP117" s="817"/>
      <c r="DQ117" s="818" t="s">
        <v>130</v>
      </c>
      <c r="DR117" s="816"/>
      <c r="DS117" s="816"/>
      <c r="DT117" s="816"/>
      <c r="DU117" s="817"/>
      <c r="DV117" s="860" t="s">
        <v>130</v>
      </c>
      <c r="DW117" s="861"/>
      <c r="DX117" s="861"/>
      <c r="DY117" s="861"/>
      <c r="DZ117" s="862"/>
    </row>
    <row r="118" spans="1:130" s="230" customFormat="1" ht="26.25" customHeight="1" x14ac:dyDescent="0.15">
      <c r="A118" s="931" t="s">
        <v>428</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425</v>
      </c>
      <c r="AB118" s="932"/>
      <c r="AC118" s="932"/>
      <c r="AD118" s="932"/>
      <c r="AE118" s="933"/>
      <c r="AF118" s="934" t="s">
        <v>426</v>
      </c>
      <c r="AG118" s="932"/>
      <c r="AH118" s="932"/>
      <c r="AI118" s="932"/>
      <c r="AJ118" s="933"/>
      <c r="AK118" s="934" t="s">
        <v>309</v>
      </c>
      <c r="AL118" s="932"/>
      <c r="AM118" s="932"/>
      <c r="AN118" s="932"/>
      <c r="AO118" s="933"/>
      <c r="AP118" s="935" t="s">
        <v>427</v>
      </c>
      <c r="AQ118" s="936"/>
      <c r="AR118" s="936"/>
      <c r="AS118" s="936"/>
      <c r="AT118" s="937"/>
      <c r="AU118" s="968"/>
      <c r="AV118" s="969"/>
      <c r="AW118" s="969"/>
      <c r="AX118" s="969"/>
      <c r="AY118" s="969"/>
      <c r="AZ118" s="874" t="s">
        <v>457</v>
      </c>
      <c r="BA118" s="875"/>
      <c r="BB118" s="875"/>
      <c r="BC118" s="875"/>
      <c r="BD118" s="875"/>
      <c r="BE118" s="875"/>
      <c r="BF118" s="875"/>
      <c r="BG118" s="875"/>
      <c r="BH118" s="875"/>
      <c r="BI118" s="875"/>
      <c r="BJ118" s="875"/>
      <c r="BK118" s="875"/>
      <c r="BL118" s="875"/>
      <c r="BM118" s="875"/>
      <c r="BN118" s="875"/>
      <c r="BO118" s="875"/>
      <c r="BP118" s="876"/>
      <c r="BQ118" s="915" t="s">
        <v>130</v>
      </c>
      <c r="BR118" s="881"/>
      <c r="BS118" s="881"/>
      <c r="BT118" s="881"/>
      <c r="BU118" s="881"/>
      <c r="BV118" s="881" t="s">
        <v>130</v>
      </c>
      <c r="BW118" s="881"/>
      <c r="BX118" s="881"/>
      <c r="BY118" s="881"/>
      <c r="BZ118" s="881"/>
      <c r="CA118" s="881" t="s">
        <v>434</v>
      </c>
      <c r="CB118" s="881"/>
      <c r="CC118" s="881"/>
      <c r="CD118" s="881"/>
      <c r="CE118" s="881"/>
      <c r="CF118" s="911" t="s">
        <v>130</v>
      </c>
      <c r="CG118" s="912"/>
      <c r="CH118" s="912"/>
      <c r="CI118" s="912"/>
      <c r="CJ118" s="912"/>
      <c r="CK118" s="963"/>
      <c r="CL118" s="857"/>
      <c r="CM118" s="851" t="s">
        <v>458</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434</v>
      </c>
      <c r="DH118" s="816"/>
      <c r="DI118" s="816"/>
      <c r="DJ118" s="816"/>
      <c r="DK118" s="817"/>
      <c r="DL118" s="818" t="s">
        <v>434</v>
      </c>
      <c r="DM118" s="816"/>
      <c r="DN118" s="816"/>
      <c r="DO118" s="816"/>
      <c r="DP118" s="817"/>
      <c r="DQ118" s="818" t="s">
        <v>434</v>
      </c>
      <c r="DR118" s="816"/>
      <c r="DS118" s="816"/>
      <c r="DT118" s="816"/>
      <c r="DU118" s="817"/>
      <c r="DV118" s="860" t="s">
        <v>130</v>
      </c>
      <c r="DW118" s="861"/>
      <c r="DX118" s="861"/>
      <c r="DY118" s="861"/>
      <c r="DZ118" s="862"/>
    </row>
    <row r="119" spans="1:130" s="230" customFormat="1" ht="26.25" customHeight="1" x14ac:dyDescent="0.15">
      <c r="A119" s="854" t="s">
        <v>431</v>
      </c>
      <c r="B119" s="855"/>
      <c r="C119" s="896" t="s">
        <v>432</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434</v>
      </c>
      <c r="AB119" s="925"/>
      <c r="AC119" s="925"/>
      <c r="AD119" s="925"/>
      <c r="AE119" s="926"/>
      <c r="AF119" s="927" t="s">
        <v>434</v>
      </c>
      <c r="AG119" s="925"/>
      <c r="AH119" s="925"/>
      <c r="AI119" s="925"/>
      <c r="AJ119" s="926"/>
      <c r="AK119" s="927" t="s">
        <v>130</v>
      </c>
      <c r="AL119" s="925"/>
      <c r="AM119" s="925"/>
      <c r="AN119" s="925"/>
      <c r="AO119" s="926"/>
      <c r="AP119" s="928" t="s">
        <v>434</v>
      </c>
      <c r="AQ119" s="929"/>
      <c r="AR119" s="929"/>
      <c r="AS119" s="929"/>
      <c r="AT119" s="930"/>
      <c r="AU119" s="970"/>
      <c r="AV119" s="971"/>
      <c r="AW119" s="971"/>
      <c r="AX119" s="971"/>
      <c r="AY119" s="971"/>
      <c r="AZ119" s="251" t="s">
        <v>190</v>
      </c>
      <c r="BA119" s="251"/>
      <c r="BB119" s="251"/>
      <c r="BC119" s="251"/>
      <c r="BD119" s="251"/>
      <c r="BE119" s="251"/>
      <c r="BF119" s="251"/>
      <c r="BG119" s="251"/>
      <c r="BH119" s="251"/>
      <c r="BI119" s="251"/>
      <c r="BJ119" s="251"/>
      <c r="BK119" s="251"/>
      <c r="BL119" s="251"/>
      <c r="BM119" s="251"/>
      <c r="BN119" s="251"/>
      <c r="BO119" s="913" t="s">
        <v>459</v>
      </c>
      <c r="BP119" s="914"/>
      <c r="BQ119" s="915">
        <v>21472818</v>
      </c>
      <c r="BR119" s="881"/>
      <c r="BS119" s="881"/>
      <c r="BT119" s="881"/>
      <c r="BU119" s="881"/>
      <c r="BV119" s="881">
        <v>21563617</v>
      </c>
      <c r="BW119" s="881"/>
      <c r="BX119" s="881"/>
      <c r="BY119" s="881"/>
      <c r="BZ119" s="881"/>
      <c r="CA119" s="881">
        <v>24362767</v>
      </c>
      <c r="CB119" s="881"/>
      <c r="CC119" s="881"/>
      <c r="CD119" s="881"/>
      <c r="CE119" s="881"/>
      <c r="CF119" s="784"/>
      <c r="CG119" s="785"/>
      <c r="CH119" s="785"/>
      <c r="CI119" s="785"/>
      <c r="CJ119" s="870"/>
      <c r="CK119" s="964"/>
      <c r="CL119" s="859"/>
      <c r="CM119" s="874" t="s">
        <v>460</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434</v>
      </c>
      <c r="DH119" s="800"/>
      <c r="DI119" s="800"/>
      <c r="DJ119" s="800"/>
      <c r="DK119" s="801"/>
      <c r="DL119" s="802" t="s">
        <v>434</v>
      </c>
      <c r="DM119" s="800"/>
      <c r="DN119" s="800"/>
      <c r="DO119" s="800"/>
      <c r="DP119" s="801"/>
      <c r="DQ119" s="802" t="s">
        <v>130</v>
      </c>
      <c r="DR119" s="800"/>
      <c r="DS119" s="800"/>
      <c r="DT119" s="800"/>
      <c r="DU119" s="801"/>
      <c r="DV119" s="884" t="s">
        <v>441</v>
      </c>
      <c r="DW119" s="885"/>
      <c r="DX119" s="885"/>
      <c r="DY119" s="885"/>
      <c r="DZ119" s="886"/>
    </row>
    <row r="120" spans="1:130" s="230" customFormat="1" ht="26.25" customHeight="1" x14ac:dyDescent="0.15">
      <c r="A120" s="856"/>
      <c r="B120" s="857"/>
      <c r="C120" s="851" t="s">
        <v>436</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434</v>
      </c>
      <c r="AB120" s="816"/>
      <c r="AC120" s="816"/>
      <c r="AD120" s="816"/>
      <c r="AE120" s="817"/>
      <c r="AF120" s="818" t="s">
        <v>434</v>
      </c>
      <c r="AG120" s="816"/>
      <c r="AH120" s="816"/>
      <c r="AI120" s="816"/>
      <c r="AJ120" s="817"/>
      <c r="AK120" s="818" t="s">
        <v>434</v>
      </c>
      <c r="AL120" s="816"/>
      <c r="AM120" s="816"/>
      <c r="AN120" s="816"/>
      <c r="AO120" s="817"/>
      <c r="AP120" s="860" t="s">
        <v>434</v>
      </c>
      <c r="AQ120" s="861"/>
      <c r="AR120" s="861"/>
      <c r="AS120" s="861"/>
      <c r="AT120" s="862"/>
      <c r="AU120" s="916" t="s">
        <v>461</v>
      </c>
      <c r="AV120" s="917"/>
      <c r="AW120" s="917"/>
      <c r="AX120" s="917"/>
      <c r="AY120" s="918"/>
      <c r="AZ120" s="896" t="s">
        <v>462</v>
      </c>
      <c r="BA120" s="844"/>
      <c r="BB120" s="844"/>
      <c r="BC120" s="844"/>
      <c r="BD120" s="844"/>
      <c r="BE120" s="844"/>
      <c r="BF120" s="844"/>
      <c r="BG120" s="844"/>
      <c r="BH120" s="844"/>
      <c r="BI120" s="844"/>
      <c r="BJ120" s="844"/>
      <c r="BK120" s="844"/>
      <c r="BL120" s="844"/>
      <c r="BM120" s="844"/>
      <c r="BN120" s="844"/>
      <c r="BO120" s="844"/>
      <c r="BP120" s="845"/>
      <c r="BQ120" s="897">
        <v>3271342</v>
      </c>
      <c r="BR120" s="878"/>
      <c r="BS120" s="878"/>
      <c r="BT120" s="878"/>
      <c r="BU120" s="878"/>
      <c r="BV120" s="878">
        <v>4054337</v>
      </c>
      <c r="BW120" s="878"/>
      <c r="BX120" s="878"/>
      <c r="BY120" s="878"/>
      <c r="BZ120" s="878"/>
      <c r="CA120" s="878">
        <v>4702781</v>
      </c>
      <c r="CB120" s="878"/>
      <c r="CC120" s="878"/>
      <c r="CD120" s="878"/>
      <c r="CE120" s="878"/>
      <c r="CF120" s="902">
        <v>238.2</v>
      </c>
      <c r="CG120" s="903"/>
      <c r="CH120" s="903"/>
      <c r="CI120" s="903"/>
      <c r="CJ120" s="903"/>
      <c r="CK120" s="904" t="s">
        <v>463</v>
      </c>
      <c r="CL120" s="888"/>
      <c r="CM120" s="888"/>
      <c r="CN120" s="888"/>
      <c r="CO120" s="889"/>
      <c r="CP120" s="908" t="s">
        <v>464</v>
      </c>
      <c r="CQ120" s="909"/>
      <c r="CR120" s="909"/>
      <c r="CS120" s="909"/>
      <c r="CT120" s="909"/>
      <c r="CU120" s="909"/>
      <c r="CV120" s="909"/>
      <c r="CW120" s="909"/>
      <c r="CX120" s="909"/>
      <c r="CY120" s="909"/>
      <c r="CZ120" s="909"/>
      <c r="DA120" s="909"/>
      <c r="DB120" s="909"/>
      <c r="DC120" s="909"/>
      <c r="DD120" s="909"/>
      <c r="DE120" s="909"/>
      <c r="DF120" s="910"/>
      <c r="DG120" s="897">
        <v>726660</v>
      </c>
      <c r="DH120" s="878"/>
      <c r="DI120" s="878"/>
      <c r="DJ120" s="878"/>
      <c r="DK120" s="878"/>
      <c r="DL120" s="878">
        <v>743832</v>
      </c>
      <c r="DM120" s="878"/>
      <c r="DN120" s="878"/>
      <c r="DO120" s="878"/>
      <c r="DP120" s="878"/>
      <c r="DQ120" s="878">
        <v>534772</v>
      </c>
      <c r="DR120" s="878"/>
      <c r="DS120" s="878"/>
      <c r="DT120" s="878"/>
      <c r="DU120" s="878"/>
      <c r="DV120" s="879">
        <v>27.1</v>
      </c>
      <c r="DW120" s="879"/>
      <c r="DX120" s="879"/>
      <c r="DY120" s="879"/>
      <c r="DZ120" s="880"/>
    </row>
    <row r="121" spans="1:130" s="230" customFormat="1" ht="26.25" customHeight="1" x14ac:dyDescent="0.15">
      <c r="A121" s="856"/>
      <c r="B121" s="857"/>
      <c r="C121" s="899" t="s">
        <v>465</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434</v>
      </c>
      <c r="AB121" s="816"/>
      <c r="AC121" s="816"/>
      <c r="AD121" s="816"/>
      <c r="AE121" s="817"/>
      <c r="AF121" s="818" t="s">
        <v>434</v>
      </c>
      <c r="AG121" s="816"/>
      <c r="AH121" s="816"/>
      <c r="AI121" s="816"/>
      <c r="AJ121" s="817"/>
      <c r="AK121" s="818" t="s">
        <v>434</v>
      </c>
      <c r="AL121" s="816"/>
      <c r="AM121" s="816"/>
      <c r="AN121" s="816"/>
      <c r="AO121" s="817"/>
      <c r="AP121" s="860" t="s">
        <v>434</v>
      </c>
      <c r="AQ121" s="861"/>
      <c r="AR121" s="861"/>
      <c r="AS121" s="861"/>
      <c r="AT121" s="862"/>
      <c r="AU121" s="919"/>
      <c r="AV121" s="920"/>
      <c r="AW121" s="920"/>
      <c r="AX121" s="920"/>
      <c r="AY121" s="921"/>
      <c r="AZ121" s="851" t="s">
        <v>466</v>
      </c>
      <c r="BA121" s="788"/>
      <c r="BB121" s="788"/>
      <c r="BC121" s="788"/>
      <c r="BD121" s="788"/>
      <c r="BE121" s="788"/>
      <c r="BF121" s="788"/>
      <c r="BG121" s="788"/>
      <c r="BH121" s="788"/>
      <c r="BI121" s="788"/>
      <c r="BJ121" s="788"/>
      <c r="BK121" s="788"/>
      <c r="BL121" s="788"/>
      <c r="BM121" s="788"/>
      <c r="BN121" s="788"/>
      <c r="BO121" s="788"/>
      <c r="BP121" s="789"/>
      <c r="BQ121" s="852">
        <v>3249862</v>
      </c>
      <c r="BR121" s="853"/>
      <c r="BS121" s="853"/>
      <c r="BT121" s="853"/>
      <c r="BU121" s="853"/>
      <c r="BV121" s="853">
        <v>4316184</v>
      </c>
      <c r="BW121" s="853"/>
      <c r="BX121" s="853"/>
      <c r="BY121" s="853"/>
      <c r="BZ121" s="853"/>
      <c r="CA121" s="853">
        <v>4230177</v>
      </c>
      <c r="CB121" s="853"/>
      <c r="CC121" s="853"/>
      <c r="CD121" s="853"/>
      <c r="CE121" s="853"/>
      <c r="CF121" s="911">
        <v>214.2</v>
      </c>
      <c r="CG121" s="912"/>
      <c r="CH121" s="912"/>
      <c r="CI121" s="912"/>
      <c r="CJ121" s="912"/>
      <c r="CK121" s="905"/>
      <c r="CL121" s="891"/>
      <c r="CM121" s="891"/>
      <c r="CN121" s="891"/>
      <c r="CO121" s="892"/>
      <c r="CP121" s="871"/>
      <c r="CQ121" s="872"/>
      <c r="CR121" s="872"/>
      <c r="CS121" s="872"/>
      <c r="CT121" s="872"/>
      <c r="CU121" s="872"/>
      <c r="CV121" s="872"/>
      <c r="CW121" s="872"/>
      <c r="CX121" s="872"/>
      <c r="CY121" s="872"/>
      <c r="CZ121" s="872"/>
      <c r="DA121" s="872"/>
      <c r="DB121" s="872"/>
      <c r="DC121" s="872"/>
      <c r="DD121" s="872"/>
      <c r="DE121" s="872"/>
      <c r="DF121" s="873"/>
      <c r="DG121" s="852"/>
      <c r="DH121" s="853"/>
      <c r="DI121" s="853"/>
      <c r="DJ121" s="853"/>
      <c r="DK121" s="853"/>
      <c r="DL121" s="853"/>
      <c r="DM121" s="853"/>
      <c r="DN121" s="853"/>
      <c r="DO121" s="853"/>
      <c r="DP121" s="853"/>
      <c r="DQ121" s="853"/>
      <c r="DR121" s="853"/>
      <c r="DS121" s="853"/>
      <c r="DT121" s="853"/>
      <c r="DU121" s="853"/>
      <c r="DV121" s="830"/>
      <c r="DW121" s="830"/>
      <c r="DX121" s="830"/>
      <c r="DY121" s="830"/>
      <c r="DZ121" s="831"/>
    </row>
    <row r="122" spans="1:130" s="230" customFormat="1" ht="26.25" customHeight="1" x14ac:dyDescent="0.15">
      <c r="A122" s="856"/>
      <c r="B122" s="857"/>
      <c r="C122" s="851" t="s">
        <v>447</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441</v>
      </c>
      <c r="AB122" s="816"/>
      <c r="AC122" s="816"/>
      <c r="AD122" s="816"/>
      <c r="AE122" s="817"/>
      <c r="AF122" s="818" t="s">
        <v>434</v>
      </c>
      <c r="AG122" s="816"/>
      <c r="AH122" s="816"/>
      <c r="AI122" s="816"/>
      <c r="AJ122" s="817"/>
      <c r="AK122" s="818" t="s">
        <v>130</v>
      </c>
      <c r="AL122" s="816"/>
      <c r="AM122" s="816"/>
      <c r="AN122" s="816"/>
      <c r="AO122" s="817"/>
      <c r="AP122" s="860" t="s">
        <v>434</v>
      </c>
      <c r="AQ122" s="861"/>
      <c r="AR122" s="861"/>
      <c r="AS122" s="861"/>
      <c r="AT122" s="862"/>
      <c r="AU122" s="919"/>
      <c r="AV122" s="920"/>
      <c r="AW122" s="920"/>
      <c r="AX122" s="920"/>
      <c r="AY122" s="921"/>
      <c r="AZ122" s="874" t="s">
        <v>467</v>
      </c>
      <c r="BA122" s="875"/>
      <c r="BB122" s="875"/>
      <c r="BC122" s="875"/>
      <c r="BD122" s="875"/>
      <c r="BE122" s="875"/>
      <c r="BF122" s="875"/>
      <c r="BG122" s="875"/>
      <c r="BH122" s="875"/>
      <c r="BI122" s="875"/>
      <c r="BJ122" s="875"/>
      <c r="BK122" s="875"/>
      <c r="BL122" s="875"/>
      <c r="BM122" s="875"/>
      <c r="BN122" s="875"/>
      <c r="BO122" s="875"/>
      <c r="BP122" s="876"/>
      <c r="BQ122" s="915">
        <v>13711479</v>
      </c>
      <c r="BR122" s="881"/>
      <c r="BS122" s="881"/>
      <c r="BT122" s="881"/>
      <c r="BU122" s="881"/>
      <c r="BV122" s="881">
        <v>13763539</v>
      </c>
      <c r="BW122" s="881"/>
      <c r="BX122" s="881"/>
      <c r="BY122" s="881"/>
      <c r="BZ122" s="881"/>
      <c r="CA122" s="881">
        <v>16192753</v>
      </c>
      <c r="CB122" s="881"/>
      <c r="CC122" s="881"/>
      <c r="CD122" s="881"/>
      <c r="CE122" s="881"/>
      <c r="CF122" s="882">
        <v>820</v>
      </c>
      <c r="CG122" s="883"/>
      <c r="CH122" s="883"/>
      <c r="CI122" s="883"/>
      <c r="CJ122" s="883"/>
      <c r="CK122" s="905"/>
      <c r="CL122" s="891"/>
      <c r="CM122" s="891"/>
      <c r="CN122" s="891"/>
      <c r="CO122" s="892"/>
      <c r="CP122" s="871"/>
      <c r="CQ122" s="872"/>
      <c r="CR122" s="872"/>
      <c r="CS122" s="872"/>
      <c r="CT122" s="872"/>
      <c r="CU122" s="872"/>
      <c r="CV122" s="872"/>
      <c r="CW122" s="872"/>
      <c r="CX122" s="872"/>
      <c r="CY122" s="872"/>
      <c r="CZ122" s="872"/>
      <c r="DA122" s="872"/>
      <c r="DB122" s="872"/>
      <c r="DC122" s="872"/>
      <c r="DD122" s="872"/>
      <c r="DE122" s="872"/>
      <c r="DF122" s="873"/>
      <c r="DG122" s="852"/>
      <c r="DH122" s="853"/>
      <c r="DI122" s="853"/>
      <c r="DJ122" s="853"/>
      <c r="DK122" s="853"/>
      <c r="DL122" s="853"/>
      <c r="DM122" s="853"/>
      <c r="DN122" s="853"/>
      <c r="DO122" s="853"/>
      <c r="DP122" s="853"/>
      <c r="DQ122" s="853"/>
      <c r="DR122" s="853"/>
      <c r="DS122" s="853"/>
      <c r="DT122" s="853"/>
      <c r="DU122" s="853"/>
      <c r="DV122" s="830"/>
      <c r="DW122" s="830"/>
      <c r="DX122" s="830"/>
      <c r="DY122" s="830"/>
      <c r="DZ122" s="831"/>
    </row>
    <row r="123" spans="1:130" s="230" customFormat="1" ht="26.25" customHeight="1" x14ac:dyDescent="0.15">
      <c r="A123" s="856"/>
      <c r="B123" s="857"/>
      <c r="C123" s="851" t="s">
        <v>453</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434</v>
      </c>
      <c r="AB123" s="816"/>
      <c r="AC123" s="816"/>
      <c r="AD123" s="816"/>
      <c r="AE123" s="817"/>
      <c r="AF123" s="818" t="s">
        <v>441</v>
      </c>
      <c r="AG123" s="816"/>
      <c r="AH123" s="816"/>
      <c r="AI123" s="816"/>
      <c r="AJ123" s="817"/>
      <c r="AK123" s="818" t="s">
        <v>130</v>
      </c>
      <c r="AL123" s="816"/>
      <c r="AM123" s="816"/>
      <c r="AN123" s="816"/>
      <c r="AO123" s="817"/>
      <c r="AP123" s="860" t="s">
        <v>441</v>
      </c>
      <c r="AQ123" s="861"/>
      <c r="AR123" s="861"/>
      <c r="AS123" s="861"/>
      <c r="AT123" s="862"/>
      <c r="AU123" s="922"/>
      <c r="AV123" s="923"/>
      <c r="AW123" s="923"/>
      <c r="AX123" s="923"/>
      <c r="AY123" s="923"/>
      <c r="AZ123" s="251" t="s">
        <v>190</v>
      </c>
      <c r="BA123" s="251"/>
      <c r="BB123" s="251"/>
      <c r="BC123" s="251"/>
      <c r="BD123" s="251"/>
      <c r="BE123" s="251"/>
      <c r="BF123" s="251"/>
      <c r="BG123" s="251"/>
      <c r="BH123" s="251"/>
      <c r="BI123" s="251"/>
      <c r="BJ123" s="251"/>
      <c r="BK123" s="251"/>
      <c r="BL123" s="251"/>
      <c r="BM123" s="251"/>
      <c r="BN123" s="251"/>
      <c r="BO123" s="913" t="s">
        <v>468</v>
      </c>
      <c r="BP123" s="914"/>
      <c r="BQ123" s="868">
        <v>20232683</v>
      </c>
      <c r="BR123" s="869"/>
      <c r="BS123" s="869"/>
      <c r="BT123" s="869"/>
      <c r="BU123" s="869"/>
      <c r="BV123" s="869">
        <v>22134060</v>
      </c>
      <c r="BW123" s="869"/>
      <c r="BX123" s="869"/>
      <c r="BY123" s="869"/>
      <c r="BZ123" s="869"/>
      <c r="CA123" s="869">
        <v>25125711</v>
      </c>
      <c r="CB123" s="869"/>
      <c r="CC123" s="869"/>
      <c r="CD123" s="869"/>
      <c r="CE123" s="869"/>
      <c r="CF123" s="784"/>
      <c r="CG123" s="785"/>
      <c r="CH123" s="785"/>
      <c r="CI123" s="785"/>
      <c r="CJ123" s="870"/>
      <c r="CK123" s="905"/>
      <c r="CL123" s="891"/>
      <c r="CM123" s="891"/>
      <c r="CN123" s="891"/>
      <c r="CO123" s="892"/>
      <c r="CP123" s="871"/>
      <c r="CQ123" s="872"/>
      <c r="CR123" s="872"/>
      <c r="CS123" s="872"/>
      <c r="CT123" s="872"/>
      <c r="CU123" s="872"/>
      <c r="CV123" s="872"/>
      <c r="CW123" s="872"/>
      <c r="CX123" s="872"/>
      <c r="CY123" s="872"/>
      <c r="CZ123" s="872"/>
      <c r="DA123" s="872"/>
      <c r="DB123" s="872"/>
      <c r="DC123" s="872"/>
      <c r="DD123" s="872"/>
      <c r="DE123" s="872"/>
      <c r="DF123" s="873"/>
      <c r="DG123" s="815"/>
      <c r="DH123" s="816"/>
      <c r="DI123" s="816"/>
      <c r="DJ123" s="816"/>
      <c r="DK123" s="817"/>
      <c r="DL123" s="818"/>
      <c r="DM123" s="816"/>
      <c r="DN123" s="816"/>
      <c r="DO123" s="816"/>
      <c r="DP123" s="817"/>
      <c r="DQ123" s="818"/>
      <c r="DR123" s="816"/>
      <c r="DS123" s="816"/>
      <c r="DT123" s="816"/>
      <c r="DU123" s="817"/>
      <c r="DV123" s="860"/>
      <c r="DW123" s="861"/>
      <c r="DX123" s="861"/>
      <c r="DY123" s="861"/>
      <c r="DZ123" s="862"/>
    </row>
    <row r="124" spans="1:130" s="230" customFormat="1" ht="26.25" customHeight="1" thickBot="1" x14ac:dyDescent="0.2">
      <c r="A124" s="856"/>
      <c r="B124" s="857"/>
      <c r="C124" s="851" t="s">
        <v>456</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130</v>
      </c>
      <c r="AB124" s="816"/>
      <c r="AC124" s="816"/>
      <c r="AD124" s="816"/>
      <c r="AE124" s="817"/>
      <c r="AF124" s="818" t="s">
        <v>130</v>
      </c>
      <c r="AG124" s="816"/>
      <c r="AH124" s="816"/>
      <c r="AI124" s="816"/>
      <c r="AJ124" s="817"/>
      <c r="AK124" s="818" t="s">
        <v>130</v>
      </c>
      <c r="AL124" s="816"/>
      <c r="AM124" s="816"/>
      <c r="AN124" s="816"/>
      <c r="AO124" s="817"/>
      <c r="AP124" s="860" t="s">
        <v>130</v>
      </c>
      <c r="AQ124" s="861"/>
      <c r="AR124" s="861"/>
      <c r="AS124" s="861"/>
      <c r="AT124" s="862"/>
      <c r="AU124" s="863" t="s">
        <v>469</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70.099999999999994</v>
      </c>
      <c r="BR124" s="867"/>
      <c r="BS124" s="867"/>
      <c r="BT124" s="867"/>
      <c r="BU124" s="867"/>
      <c r="BV124" s="867" t="s">
        <v>130</v>
      </c>
      <c r="BW124" s="867"/>
      <c r="BX124" s="867"/>
      <c r="BY124" s="867"/>
      <c r="BZ124" s="867"/>
      <c r="CA124" s="867" t="s">
        <v>130</v>
      </c>
      <c r="CB124" s="867"/>
      <c r="CC124" s="867"/>
      <c r="CD124" s="867"/>
      <c r="CE124" s="867"/>
      <c r="CF124" s="762"/>
      <c r="CG124" s="763"/>
      <c r="CH124" s="763"/>
      <c r="CI124" s="763"/>
      <c r="CJ124" s="898"/>
      <c r="CK124" s="906"/>
      <c r="CL124" s="906"/>
      <c r="CM124" s="906"/>
      <c r="CN124" s="906"/>
      <c r="CO124" s="907"/>
      <c r="CP124" s="871" t="s">
        <v>470</v>
      </c>
      <c r="CQ124" s="872"/>
      <c r="CR124" s="872"/>
      <c r="CS124" s="872"/>
      <c r="CT124" s="872"/>
      <c r="CU124" s="872"/>
      <c r="CV124" s="872"/>
      <c r="CW124" s="872"/>
      <c r="CX124" s="872"/>
      <c r="CY124" s="872"/>
      <c r="CZ124" s="872"/>
      <c r="DA124" s="872"/>
      <c r="DB124" s="872"/>
      <c r="DC124" s="872"/>
      <c r="DD124" s="872"/>
      <c r="DE124" s="872"/>
      <c r="DF124" s="873"/>
      <c r="DG124" s="799" t="s">
        <v>441</v>
      </c>
      <c r="DH124" s="800"/>
      <c r="DI124" s="800"/>
      <c r="DJ124" s="800"/>
      <c r="DK124" s="801"/>
      <c r="DL124" s="802" t="s">
        <v>130</v>
      </c>
      <c r="DM124" s="800"/>
      <c r="DN124" s="800"/>
      <c r="DO124" s="800"/>
      <c r="DP124" s="801"/>
      <c r="DQ124" s="802" t="s">
        <v>441</v>
      </c>
      <c r="DR124" s="800"/>
      <c r="DS124" s="800"/>
      <c r="DT124" s="800"/>
      <c r="DU124" s="801"/>
      <c r="DV124" s="884" t="s">
        <v>441</v>
      </c>
      <c r="DW124" s="885"/>
      <c r="DX124" s="885"/>
      <c r="DY124" s="885"/>
      <c r="DZ124" s="886"/>
    </row>
    <row r="125" spans="1:130" s="230" customFormat="1" ht="26.25" customHeight="1" x14ac:dyDescent="0.15">
      <c r="A125" s="856"/>
      <c r="B125" s="857"/>
      <c r="C125" s="851" t="s">
        <v>458</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441</v>
      </c>
      <c r="AB125" s="816"/>
      <c r="AC125" s="816"/>
      <c r="AD125" s="816"/>
      <c r="AE125" s="817"/>
      <c r="AF125" s="818" t="s">
        <v>130</v>
      </c>
      <c r="AG125" s="816"/>
      <c r="AH125" s="816"/>
      <c r="AI125" s="816"/>
      <c r="AJ125" s="817"/>
      <c r="AK125" s="818" t="s">
        <v>441</v>
      </c>
      <c r="AL125" s="816"/>
      <c r="AM125" s="816"/>
      <c r="AN125" s="816"/>
      <c r="AO125" s="817"/>
      <c r="AP125" s="860" t="s">
        <v>441</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471</v>
      </c>
      <c r="CL125" s="888"/>
      <c r="CM125" s="888"/>
      <c r="CN125" s="888"/>
      <c r="CO125" s="889"/>
      <c r="CP125" s="896" t="s">
        <v>472</v>
      </c>
      <c r="CQ125" s="844"/>
      <c r="CR125" s="844"/>
      <c r="CS125" s="844"/>
      <c r="CT125" s="844"/>
      <c r="CU125" s="844"/>
      <c r="CV125" s="844"/>
      <c r="CW125" s="844"/>
      <c r="CX125" s="844"/>
      <c r="CY125" s="844"/>
      <c r="CZ125" s="844"/>
      <c r="DA125" s="844"/>
      <c r="DB125" s="844"/>
      <c r="DC125" s="844"/>
      <c r="DD125" s="844"/>
      <c r="DE125" s="844"/>
      <c r="DF125" s="845"/>
      <c r="DG125" s="897" t="s">
        <v>441</v>
      </c>
      <c r="DH125" s="878"/>
      <c r="DI125" s="878"/>
      <c r="DJ125" s="878"/>
      <c r="DK125" s="878"/>
      <c r="DL125" s="878" t="s">
        <v>441</v>
      </c>
      <c r="DM125" s="878"/>
      <c r="DN125" s="878"/>
      <c r="DO125" s="878"/>
      <c r="DP125" s="878"/>
      <c r="DQ125" s="878" t="s">
        <v>130</v>
      </c>
      <c r="DR125" s="878"/>
      <c r="DS125" s="878"/>
      <c r="DT125" s="878"/>
      <c r="DU125" s="878"/>
      <c r="DV125" s="879" t="s">
        <v>441</v>
      </c>
      <c r="DW125" s="879"/>
      <c r="DX125" s="879"/>
      <c r="DY125" s="879"/>
      <c r="DZ125" s="880"/>
    </row>
    <row r="126" spans="1:130" s="230" customFormat="1" ht="26.25" customHeight="1" thickBot="1" x14ac:dyDescent="0.2">
      <c r="A126" s="856"/>
      <c r="B126" s="857"/>
      <c r="C126" s="851" t="s">
        <v>460</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130</v>
      </c>
      <c r="AB126" s="816"/>
      <c r="AC126" s="816"/>
      <c r="AD126" s="816"/>
      <c r="AE126" s="817"/>
      <c r="AF126" s="818" t="s">
        <v>130</v>
      </c>
      <c r="AG126" s="816"/>
      <c r="AH126" s="816"/>
      <c r="AI126" s="816"/>
      <c r="AJ126" s="817"/>
      <c r="AK126" s="818" t="s">
        <v>441</v>
      </c>
      <c r="AL126" s="816"/>
      <c r="AM126" s="816"/>
      <c r="AN126" s="816"/>
      <c r="AO126" s="817"/>
      <c r="AP126" s="860" t="s">
        <v>130</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473</v>
      </c>
      <c r="CQ126" s="788"/>
      <c r="CR126" s="788"/>
      <c r="CS126" s="788"/>
      <c r="CT126" s="788"/>
      <c r="CU126" s="788"/>
      <c r="CV126" s="788"/>
      <c r="CW126" s="788"/>
      <c r="CX126" s="788"/>
      <c r="CY126" s="788"/>
      <c r="CZ126" s="788"/>
      <c r="DA126" s="788"/>
      <c r="DB126" s="788"/>
      <c r="DC126" s="788"/>
      <c r="DD126" s="788"/>
      <c r="DE126" s="788"/>
      <c r="DF126" s="789"/>
      <c r="DG126" s="852" t="s">
        <v>441</v>
      </c>
      <c r="DH126" s="853"/>
      <c r="DI126" s="853"/>
      <c r="DJ126" s="853"/>
      <c r="DK126" s="853"/>
      <c r="DL126" s="853" t="s">
        <v>130</v>
      </c>
      <c r="DM126" s="853"/>
      <c r="DN126" s="853"/>
      <c r="DO126" s="853"/>
      <c r="DP126" s="853"/>
      <c r="DQ126" s="853" t="s">
        <v>130</v>
      </c>
      <c r="DR126" s="853"/>
      <c r="DS126" s="853"/>
      <c r="DT126" s="853"/>
      <c r="DU126" s="853"/>
      <c r="DV126" s="830" t="s">
        <v>434</v>
      </c>
      <c r="DW126" s="830"/>
      <c r="DX126" s="830"/>
      <c r="DY126" s="830"/>
      <c r="DZ126" s="831"/>
    </row>
    <row r="127" spans="1:130" s="230" customFormat="1" ht="26.25" customHeight="1" x14ac:dyDescent="0.15">
      <c r="A127" s="858"/>
      <c r="B127" s="859"/>
      <c r="C127" s="874" t="s">
        <v>474</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441</v>
      </c>
      <c r="AB127" s="816"/>
      <c r="AC127" s="816"/>
      <c r="AD127" s="816"/>
      <c r="AE127" s="817"/>
      <c r="AF127" s="818" t="s">
        <v>441</v>
      </c>
      <c r="AG127" s="816"/>
      <c r="AH127" s="816"/>
      <c r="AI127" s="816"/>
      <c r="AJ127" s="817"/>
      <c r="AK127" s="818" t="s">
        <v>441</v>
      </c>
      <c r="AL127" s="816"/>
      <c r="AM127" s="816"/>
      <c r="AN127" s="816"/>
      <c r="AO127" s="817"/>
      <c r="AP127" s="860" t="s">
        <v>434</v>
      </c>
      <c r="AQ127" s="861"/>
      <c r="AR127" s="861"/>
      <c r="AS127" s="861"/>
      <c r="AT127" s="862"/>
      <c r="AU127" s="232"/>
      <c r="AV127" s="232"/>
      <c r="AW127" s="232"/>
      <c r="AX127" s="877" t="s">
        <v>475</v>
      </c>
      <c r="AY127" s="848"/>
      <c r="AZ127" s="848"/>
      <c r="BA127" s="848"/>
      <c r="BB127" s="848"/>
      <c r="BC127" s="848"/>
      <c r="BD127" s="848"/>
      <c r="BE127" s="849"/>
      <c r="BF127" s="847" t="s">
        <v>476</v>
      </c>
      <c r="BG127" s="848"/>
      <c r="BH127" s="848"/>
      <c r="BI127" s="848"/>
      <c r="BJ127" s="848"/>
      <c r="BK127" s="848"/>
      <c r="BL127" s="849"/>
      <c r="BM127" s="847" t="s">
        <v>477</v>
      </c>
      <c r="BN127" s="848"/>
      <c r="BO127" s="848"/>
      <c r="BP127" s="848"/>
      <c r="BQ127" s="848"/>
      <c r="BR127" s="848"/>
      <c r="BS127" s="849"/>
      <c r="BT127" s="847" t="s">
        <v>478</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479</v>
      </c>
      <c r="CQ127" s="788"/>
      <c r="CR127" s="788"/>
      <c r="CS127" s="788"/>
      <c r="CT127" s="788"/>
      <c r="CU127" s="788"/>
      <c r="CV127" s="788"/>
      <c r="CW127" s="788"/>
      <c r="CX127" s="788"/>
      <c r="CY127" s="788"/>
      <c r="CZ127" s="788"/>
      <c r="DA127" s="788"/>
      <c r="DB127" s="788"/>
      <c r="DC127" s="788"/>
      <c r="DD127" s="788"/>
      <c r="DE127" s="788"/>
      <c r="DF127" s="789"/>
      <c r="DG127" s="852" t="s">
        <v>441</v>
      </c>
      <c r="DH127" s="853"/>
      <c r="DI127" s="853"/>
      <c r="DJ127" s="853"/>
      <c r="DK127" s="853"/>
      <c r="DL127" s="853" t="s">
        <v>441</v>
      </c>
      <c r="DM127" s="853"/>
      <c r="DN127" s="853"/>
      <c r="DO127" s="853"/>
      <c r="DP127" s="853"/>
      <c r="DQ127" s="853" t="s">
        <v>441</v>
      </c>
      <c r="DR127" s="853"/>
      <c r="DS127" s="853"/>
      <c r="DT127" s="853"/>
      <c r="DU127" s="853"/>
      <c r="DV127" s="830" t="s">
        <v>441</v>
      </c>
      <c r="DW127" s="830"/>
      <c r="DX127" s="830"/>
      <c r="DY127" s="830"/>
      <c r="DZ127" s="831"/>
    </row>
    <row r="128" spans="1:130" s="230" customFormat="1" ht="26.25" customHeight="1" thickBot="1" x14ac:dyDescent="0.2">
      <c r="A128" s="832" t="s">
        <v>480</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481</v>
      </c>
      <c r="X128" s="834"/>
      <c r="Y128" s="834"/>
      <c r="Z128" s="835"/>
      <c r="AA128" s="836">
        <v>154581</v>
      </c>
      <c r="AB128" s="837"/>
      <c r="AC128" s="837"/>
      <c r="AD128" s="837"/>
      <c r="AE128" s="838"/>
      <c r="AF128" s="839">
        <v>292279</v>
      </c>
      <c r="AG128" s="837"/>
      <c r="AH128" s="837"/>
      <c r="AI128" s="837"/>
      <c r="AJ128" s="838"/>
      <c r="AK128" s="839">
        <v>244584</v>
      </c>
      <c r="AL128" s="837"/>
      <c r="AM128" s="837"/>
      <c r="AN128" s="837"/>
      <c r="AO128" s="838"/>
      <c r="AP128" s="840"/>
      <c r="AQ128" s="841"/>
      <c r="AR128" s="841"/>
      <c r="AS128" s="841"/>
      <c r="AT128" s="842"/>
      <c r="AU128" s="232"/>
      <c r="AV128" s="232"/>
      <c r="AW128" s="232"/>
      <c r="AX128" s="843" t="s">
        <v>482</v>
      </c>
      <c r="AY128" s="844"/>
      <c r="AZ128" s="844"/>
      <c r="BA128" s="844"/>
      <c r="BB128" s="844"/>
      <c r="BC128" s="844"/>
      <c r="BD128" s="844"/>
      <c r="BE128" s="845"/>
      <c r="BF128" s="822" t="s">
        <v>130</v>
      </c>
      <c r="BG128" s="823"/>
      <c r="BH128" s="823"/>
      <c r="BI128" s="823"/>
      <c r="BJ128" s="823"/>
      <c r="BK128" s="823"/>
      <c r="BL128" s="846"/>
      <c r="BM128" s="822">
        <v>15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483</v>
      </c>
      <c r="CQ128" s="766"/>
      <c r="CR128" s="766"/>
      <c r="CS128" s="766"/>
      <c r="CT128" s="766"/>
      <c r="CU128" s="766"/>
      <c r="CV128" s="766"/>
      <c r="CW128" s="766"/>
      <c r="CX128" s="766"/>
      <c r="CY128" s="766"/>
      <c r="CZ128" s="766"/>
      <c r="DA128" s="766"/>
      <c r="DB128" s="766"/>
      <c r="DC128" s="766"/>
      <c r="DD128" s="766"/>
      <c r="DE128" s="766"/>
      <c r="DF128" s="767"/>
      <c r="DG128" s="826" t="s">
        <v>441</v>
      </c>
      <c r="DH128" s="827"/>
      <c r="DI128" s="827"/>
      <c r="DJ128" s="827"/>
      <c r="DK128" s="827"/>
      <c r="DL128" s="827" t="s">
        <v>441</v>
      </c>
      <c r="DM128" s="827"/>
      <c r="DN128" s="827"/>
      <c r="DO128" s="827"/>
      <c r="DP128" s="827"/>
      <c r="DQ128" s="827" t="s">
        <v>441</v>
      </c>
      <c r="DR128" s="827"/>
      <c r="DS128" s="827"/>
      <c r="DT128" s="827"/>
      <c r="DU128" s="827"/>
      <c r="DV128" s="828" t="s">
        <v>441</v>
      </c>
      <c r="DW128" s="828"/>
      <c r="DX128" s="828"/>
      <c r="DY128" s="828"/>
      <c r="DZ128" s="829"/>
    </row>
    <row r="129" spans="1:131" s="230" customFormat="1" ht="26.25" customHeight="1" x14ac:dyDescent="0.15">
      <c r="A129" s="810" t="s">
        <v>108</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484</v>
      </c>
      <c r="X129" s="813"/>
      <c r="Y129" s="813"/>
      <c r="Z129" s="814"/>
      <c r="AA129" s="815">
        <v>2507455</v>
      </c>
      <c r="AB129" s="816"/>
      <c r="AC129" s="816"/>
      <c r="AD129" s="816"/>
      <c r="AE129" s="817"/>
      <c r="AF129" s="818">
        <v>2740283</v>
      </c>
      <c r="AG129" s="816"/>
      <c r="AH129" s="816"/>
      <c r="AI129" s="816"/>
      <c r="AJ129" s="817"/>
      <c r="AK129" s="818">
        <v>3077013</v>
      </c>
      <c r="AL129" s="816"/>
      <c r="AM129" s="816"/>
      <c r="AN129" s="816"/>
      <c r="AO129" s="817"/>
      <c r="AP129" s="819"/>
      <c r="AQ129" s="820"/>
      <c r="AR129" s="820"/>
      <c r="AS129" s="820"/>
      <c r="AT129" s="821"/>
      <c r="AU129" s="233"/>
      <c r="AV129" s="233"/>
      <c r="AW129" s="233"/>
      <c r="AX129" s="787" t="s">
        <v>485</v>
      </c>
      <c r="AY129" s="788"/>
      <c r="AZ129" s="788"/>
      <c r="BA129" s="788"/>
      <c r="BB129" s="788"/>
      <c r="BC129" s="788"/>
      <c r="BD129" s="788"/>
      <c r="BE129" s="789"/>
      <c r="BF129" s="806" t="s">
        <v>441</v>
      </c>
      <c r="BG129" s="807"/>
      <c r="BH129" s="807"/>
      <c r="BI129" s="807"/>
      <c r="BJ129" s="807"/>
      <c r="BK129" s="807"/>
      <c r="BL129" s="808"/>
      <c r="BM129" s="806">
        <v>20</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486</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487</v>
      </c>
      <c r="X130" s="813"/>
      <c r="Y130" s="813"/>
      <c r="Z130" s="814"/>
      <c r="AA130" s="815">
        <v>740436</v>
      </c>
      <c r="AB130" s="816"/>
      <c r="AC130" s="816"/>
      <c r="AD130" s="816"/>
      <c r="AE130" s="817"/>
      <c r="AF130" s="818">
        <v>771236</v>
      </c>
      <c r="AG130" s="816"/>
      <c r="AH130" s="816"/>
      <c r="AI130" s="816"/>
      <c r="AJ130" s="817"/>
      <c r="AK130" s="818">
        <v>1102304</v>
      </c>
      <c r="AL130" s="816"/>
      <c r="AM130" s="816"/>
      <c r="AN130" s="816"/>
      <c r="AO130" s="817"/>
      <c r="AP130" s="819"/>
      <c r="AQ130" s="820"/>
      <c r="AR130" s="820"/>
      <c r="AS130" s="820"/>
      <c r="AT130" s="821"/>
      <c r="AU130" s="233"/>
      <c r="AV130" s="233"/>
      <c r="AW130" s="233"/>
      <c r="AX130" s="787" t="s">
        <v>488</v>
      </c>
      <c r="AY130" s="788"/>
      <c r="AZ130" s="788"/>
      <c r="BA130" s="788"/>
      <c r="BB130" s="788"/>
      <c r="BC130" s="788"/>
      <c r="BD130" s="788"/>
      <c r="BE130" s="789"/>
      <c r="BF130" s="790">
        <v>11</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489</v>
      </c>
      <c r="X131" s="797"/>
      <c r="Y131" s="797"/>
      <c r="Z131" s="798"/>
      <c r="AA131" s="799">
        <v>1767019</v>
      </c>
      <c r="AB131" s="800"/>
      <c r="AC131" s="800"/>
      <c r="AD131" s="800"/>
      <c r="AE131" s="801"/>
      <c r="AF131" s="802">
        <v>1969047</v>
      </c>
      <c r="AG131" s="800"/>
      <c r="AH131" s="800"/>
      <c r="AI131" s="800"/>
      <c r="AJ131" s="801"/>
      <c r="AK131" s="802">
        <v>1974709</v>
      </c>
      <c r="AL131" s="800"/>
      <c r="AM131" s="800"/>
      <c r="AN131" s="800"/>
      <c r="AO131" s="801"/>
      <c r="AP131" s="803"/>
      <c r="AQ131" s="804"/>
      <c r="AR131" s="804"/>
      <c r="AS131" s="804"/>
      <c r="AT131" s="805"/>
      <c r="AU131" s="233"/>
      <c r="AV131" s="233"/>
      <c r="AW131" s="233"/>
      <c r="AX131" s="765" t="s">
        <v>490</v>
      </c>
      <c r="AY131" s="766"/>
      <c r="AZ131" s="766"/>
      <c r="BA131" s="766"/>
      <c r="BB131" s="766"/>
      <c r="BC131" s="766"/>
      <c r="BD131" s="766"/>
      <c r="BE131" s="767"/>
      <c r="BF131" s="768" t="s">
        <v>441</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491</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492</v>
      </c>
      <c r="W132" s="778"/>
      <c r="X132" s="778"/>
      <c r="Y132" s="778"/>
      <c r="Z132" s="779"/>
      <c r="AA132" s="780">
        <v>15.223888369999999</v>
      </c>
      <c r="AB132" s="781"/>
      <c r="AC132" s="781"/>
      <c r="AD132" s="781"/>
      <c r="AE132" s="782"/>
      <c r="AF132" s="783">
        <v>11.95070509</v>
      </c>
      <c r="AG132" s="781"/>
      <c r="AH132" s="781"/>
      <c r="AI132" s="781"/>
      <c r="AJ132" s="782"/>
      <c r="AK132" s="783">
        <v>6.0210390489999996</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493</v>
      </c>
      <c r="W133" s="757"/>
      <c r="X133" s="757"/>
      <c r="Y133" s="757"/>
      <c r="Z133" s="758"/>
      <c r="AA133" s="759">
        <v>16.600000000000001</v>
      </c>
      <c r="AB133" s="760"/>
      <c r="AC133" s="760"/>
      <c r="AD133" s="760"/>
      <c r="AE133" s="761"/>
      <c r="AF133" s="759">
        <v>15.1</v>
      </c>
      <c r="AG133" s="760"/>
      <c r="AH133" s="760"/>
      <c r="AI133" s="760"/>
      <c r="AJ133" s="761"/>
      <c r="AK133" s="759">
        <v>11</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WF/XFcZhN7Qpwm2gnIHc8Rfuo/3al16C1PwrIgWs0TQzoMIJTnVEUljnJqWZEGdgL9oPjO2q6TnT71sgV9h+Jw==" saltValue="+MaCnbLZHVO9JuXK6QHhu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573</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GLTvc06XujZg7ZVKtQSnLiILOKK13OPZoh3JBkcDPNAs4UBk47R1tkoFAbEKoDYMyGQhl8ljPhBg29G+0RR93w==" saltValue="8QBZtp1MqKMM6EDAWHs1I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Z+T3PqYzflYNwTYPOeRjlW0+9Bo9w0tCX1sTv2x48uK6so1m0dTdEEt53yXudYFtbMt2e5hxn4pVu/TuIUMqDQ==" saltValue="LbEzyWlckJFGdrZ6yET1qg==" spinCount="100000" sheet="1" objects="1" scenarios="1"/>
  <dataConsolidate/>
  <phoneticPr fontId="2"/>
  <printOptions horizontalCentered="1" verticalCentered="1"/>
  <pageMargins left="0" right="0" top="0" bottom="0" header="0" footer="0"/>
  <pageSetup paperSize="8" scale="6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494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495</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6" t="s">
        <v>496</v>
      </c>
      <c r="AP7" s="272"/>
      <c r="AQ7" s="273" t="s">
        <v>497</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7"/>
      <c r="AP8" s="278" t="s">
        <v>498</v>
      </c>
      <c r="AQ8" s="279" t="s">
        <v>499</v>
      </c>
      <c r="AR8" s="280" t="s">
        <v>500</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8" t="s">
        <v>501</v>
      </c>
      <c r="AL9" s="1169"/>
      <c r="AM9" s="1169"/>
      <c r="AN9" s="1170"/>
      <c r="AO9" s="281">
        <v>630578</v>
      </c>
      <c r="AP9" s="281">
        <v>122514</v>
      </c>
      <c r="AQ9" s="282">
        <v>139150</v>
      </c>
      <c r="AR9" s="283">
        <v>-12</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8" t="s">
        <v>502</v>
      </c>
      <c r="AL10" s="1169"/>
      <c r="AM10" s="1169"/>
      <c r="AN10" s="1170"/>
      <c r="AO10" s="284">
        <v>91108</v>
      </c>
      <c r="AP10" s="284">
        <v>17701</v>
      </c>
      <c r="AQ10" s="285">
        <v>19663</v>
      </c>
      <c r="AR10" s="286">
        <v>-10</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8" t="s">
        <v>503</v>
      </c>
      <c r="AL11" s="1169"/>
      <c r="AM11" s="1169"/>
      <c r="AN11" s="1170"/>
      <c r="AO11" s="284" t="s">
        <v>504</v>
      </c>
      <c r="AP11" s="284" t="s">
        <v>504</v>
      </c>
      <c r="AQ11" s="285">
        <v>1097</v>
      </c>
      <c r="AR11" s="286" t="s">
        <v>504</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8" t="s">
        <v>505</v>
      </c>
      <c r="AL12" s="1169"/>
      <c r="AM12" s="1169"/>
      <c r="AN12" s="1170"/>
      <c r="AO12" s="284" t="s">
        <v>504</v>
      </c>
      <c r="AP12" s="284" t="s">
        <v>504</v>
      </c>
      <c r="AQ12" s="285" t="s">
        <v>504</v>
      </c>
      <c r="AR12" s="286" t="s">
        <v>504</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8" t="s">
        <v>506</v>
      </c>
      <c r="AL13" s="1169"/>
      <c r="AM13" s="1169"/>
      <c r="AN13" s="1170"/>
      <c r="AO13" s="284">
        <v>17601</v>
      </c>
      <c r="AP13" s="284">
        <v>3420</v>
      </c>
      <c r="AQ13" s="285">
        <v>5184</v>
      </c>
      <c r="AR13" s="286">
        <v>-34</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8" t="s">
        <v>507</v>
      </c>
      <c r="AL14" s="1169"/>
      <c r="AM14" s="1169"/>
      <c r="AN14" s="1170"/>
      <c r="AO14" s="284" t="s">
        <v>504</v>
      </c>
      <c r="AP14" s="284" t="s">
        <v>504</v>
      </c>
      <c r="AQ14" s="285">
        <v>3143</v>
      </c>
      <c r="AR14" s="286" t="s">
        <v>504</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71" t="s">
        <v>508</v>
      </c>
      <c r="AL15" s="1172"/>
      <c r="AM15" s="1172"/>
      <c r="AN15" s="1173"/>
      <c r="AO15" s="284">
        <v>-33340</v>
      </c>
      <c r="AP15" s="284">
        <v>-6478</v>
      </c>
      <c r="AQ15" s="285">
        <v>-11320</v>
      </c>
      <c r="AR15" s="286">
        <v>-42.8</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71" t="s">
        <v>190</v>
      </c>
      <c r="AL16" s="1172"/>
      <c r="AM16" s="1172"/>
      <c r="AN16" s="1173"/>
      <c r="AO16" s="284">
        <v>705947</v>
      </c>
      <c r="AP16" s="284">
        <v>137157</v>
      </c>
      <c r="AQ16" s="285">
        <v>156916</v>
      </c>
      <c r="AR16" s="286">
        <v>-12.6</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509</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510</v>
      </c>
      <c r="AP20" s="293" t="s">
        <v>511</v>
      </c>
      <c r="AQ20" s="294" t="s">
        <v>512</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4" t="s">
        <v>513</v>
      </c>
      <c r="AL21" s="1175"/>
      <c r="AM21" s="1175"/>
      <c r="AN21" s="1176"/>
      <c r="AO21" s="297">
        <v>12.82</v>
      </c>
      <c r="AP21" s="298">
        <v>13.85</v>
      </c>
      <c r="AQ21" s="299">
        <v>-1.03</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4" t="s">
        <v>514</v>
      </c>
      <c r="AL22" s="1175"/>
      <c r="AM22" s="1175"/>
      <c r="AN22" s="1176"/>
      <c r="AO22" s="302">
        <v>91.2</v>
      </c>
      <c r="AP22" s="303">
        <v>95.5</v>
      </c>
      <c r="AQ22" s="304">
        <v>-4.3</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7" t="s">
        <v>515</v>
      </c>
      <c r="B26" s="1167"/>
      <c r="C26" s="1167"/>
      <c r="D26" s="1167"/>
      <c r="E26" s="1167"/>
      <c r="F26" s="1167"/>
      <c r="G26" s="1167"/>
      <c r="H26" s="1167"/>
      <c r="I26" s="1167"/>
      <c r="J26" s="1167"/>
      <c r="K26" s="1167"/>
      <c r="L26" s="1167"/>
      <c r="M26" s="1167"/>
      <c r="N26" s="1167"/>
      <c r="O26" s="1167"/>
      <c r="P26" s="1167"/>
      <c r="Q26" s="1167"/>
      <c r="R26" s="1167"/>
      <c r="S26" s="1167"/>
      <c r="T26" s="1167"/>
      <c r="U26" s="1167"/>
      <c r="V26" s="1167"/>
      <c r="W26" s="1167"/>
      <c r="X26" s="1167"/>
      <c r="Y26" s="1167"/>
      <c r="Z26" s="1167"/>
      <c r="AA26" s="1167"/>
      <c r="AB26" s="1167"/>
      <c r="AC26" s="1167"/>
      <c r="AD26" s="1167"/>
      <c r="AE26" s="1167"/>
      <c r="AF26" s="1167"/>
      <c r="AG26" s="1167"/>
      <c r="AH26" s="1167"/>
      <c r="AI26" s="1167"/>
      <c r="AJ26" s="1167"/>
      <c r="AK26" s="1167"/>
      <c r="AL26" s="1167"/>
      <c r="AM26" s="1167"/>
      <c r="AN26" s="1167"/>
      <c r="AO26" s="1167"/>
      <c r="AP26" s="1167"/>
      <c r="AQ26" s="1167"/>
      <c r="AR26" s="1167"/>
      <c r="AS26" s="1167"/>
      <c r="AT26" s="267"/>
    </row>
    <row r="27" spans="1:46" x14ac:dyDescent="0.15">
      <c r="A27" s="309"/>
      <c r="AO27" s="262"/>
      <c r="AP27" s="262"/>
      <c r="AQ27" s="262"/>
      <c r="AR27" s="262"/>
      <c r="AS27" s="262"/>
      <c r="AT27" s="262"/>
    </row>
    <row r="28" spans="1:46" ht="17.25" x14ac:dyDescent="0.15">
      <c r="A28" s="263" t="s">
        <v>516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517</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6" t="s">
        <v>496</v>
      </c>
      <c r="AP30" s="272"/>
      <c r="AQ30" s="273" t="s">
        <v>497</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7"/>
      <c r="AP31" s="278" t="s">
        <v>498</v>
      </c>
      <c r="AQ31" s="279" t="s">
        <v>499</v>
      </c>
      <c r="AR31" s="280" t="s">
        <v>500</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8" t="s">
        <v>518</v>
      </c>
      <c r="AL32" s="1159"/>
      <c r="AM32" s="1159"/>
      <c r="AN32" s="1160"/>
      <c r="AO32" s="312">
        <v>1428132</v>
      </c>
      <c r="AP32" s="312">
        <v>277469</v>
      </c>
      <c r="AQ32" s="313">
        <v>83132</v>
      </c>
      <c r="AR32" s="314">
        <v>233.8</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8" t="s">
        <v>519</v>
      </c>
      <c r="AL33" s="1159"/>
      <c r="AM33" s="1159"/>
      <c r="AN33" s="1160"/>
      <c r="AO33" s="312" t="s">
        <v>504</v>
      </c>
      <c r="AP33" s="312" t="s">
        <v>504</v>
      </c>
      <c r="AQ33" s="313" t="s">
        <v>504</v>
      </c>
      <c r="AR33" s="314" t="s">
        <v>504</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8" t="s">
        <v>520</v>
      </c>
      <c r="AL34" s="1159"/>
      <c r="AM34" s="1159"/>
      <c r="AN34" s="1160"/>
      <c r="AO34" s="312" t="s">
        <v>504</v>
      </c>
      <c r="AP34" s="312" t="s">
        <v>504</v>
      </c>
      <c r="AQ34" s="313" t="s">
        <v>504</v>
      </c>
      <c r="AR34" s="314" t="s">
        <v>504</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8" t="s">
        <v>521</v>
      </c>
      <c r="AL35" s="1159"/>
      <c r="AM35" s="1159"/>
      <c r="AN35" s="1160"/>
      <c r="AO35" s="312">
        <v>21243</v>
      </c>
      <c r="AP35" s="312">
        <v>4127</v>
      </c>
      <c r="AQ35" s="313">
        <v>18852</v>
      </c>
      <c r="AR35" s="314">
        <v>-78.099999999999994</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8" t="s">
        <v>522</v>
      </c>
      <c r="AL36" s="1159"/>
      <c r="AM36" s="1159"/>
      <c r="AN36" s="1160"/>
      <c r="AO36" s="312">
        <v>16411</v>
      </c>
      <c r="AP36" s="312">
        <v>3188</v>
      </c>
      <c r="AQ36" s="313">
        <v>4344</v>
      </c>
      <c r="AR36" s="314">
        <v>-26.6</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8" t="s">
        <v>523</v>
      </c>
      <c r="AL37" s="1159"/>
      <c r="AM37" s="1159"/>
      <c r="AN37" s="1160"/>
      <c r="AO37" s="312" t="s">
        <v>504</v>
      </c>
      <c r="AP37" s="312" t="s">
        <v>504</v>
      </c>
      <c r="AQ37" s="313">
        <v>1642</v>
      </c>
      <c r="AR37" s="314" t="s">
        <v>504</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1" t="s">
        <v>524</v>
      </c>
      <c r="AL38" s="1162"/>
      <c r="AM38" s="1162"/>
      <c r="AN38" s="1163"/>
      <c r="AO38" s="315" t="s">
        <v>504</v>
      </c>
      <c r="AP38" s="315" t="s">
        <v>504</v>
      </c>
      <c r="AQ38" s="316">
        <v>19</v>
      </c>
      <c r="AR38" s="304" t="s">
        <v>504</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1" t="s">
        <v>525</v>
      </c>
      <c r="AL39" s="1162"/>
      <c r="AM39" s="1162"/>
      <c r="AN39" s="1163"/>
      <c r="AO39" s="312">
        <v>-244584</v>
      </c>
      <c r="AP39" s="312">
        <v>-47520</v>
      </c>
      <c r="AQ39" s="313">
        <v>-4399</v>
      </c>
      <c r="AR39" s="314">
        <v>980.2</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8" t="s">
        <v>526</v>
      </c>
      <c r="AL40" s="1159"/>
      <c r="AM40" s="1159"/>
      <c r="AN40" s="1160"/>
      <c r="AO40" s="312">
        <v>-1102304</v>
      </c>
      <c r="AP40" s="312">
        <v>-214164</v>
      </c>
      <c r="AQ40" s="313">
        <v>-69608</v>
      </c>
      <c r="AR40" s="314">
        <v>207.7</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4" t="s">
        <v>302</v>
      </c>
      <c r="AL41" s="1165"/>
      <c r="AM41" s="1165"/>
      <c r="AN41" s="1166"/>
      <c r="AO41" s="312">
        <v>118898</v>
      </c>
      <c r="AP41" s="312">
        <v>23100</v>
      </c>
      <c r="AQ41" s="313">
        <v>33982</v>
      </c>
      <c r="AR41" s="314">
        <v>-32</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527</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528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529</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51" t="s">
        <v>496</v>
      </c>
      <c r="AN49" s="1153" t="s">
        <v>530</v>
      </c>
      <c r="AO49" s="1154"/>
      <c r="AP49" s="1154"/>
      <c r="AQ49" s="1154"/>
      <c r="AR49" s="115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2"/>
      <c r="AN50" s="328" t="s">
        <v>531</v>
      </c>
      <c r="AO50" s="329" t="s">
        <v>532</v>
      </c>
      <c r="AP50" s="330" t="s">
        <v>533</v>
      </c>
      <c r="AQ50" s="331" t="s">
        <v>534</v>
      </c>
      <c r="AR50" s="332" t="s">
        <v>535</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536</v>
      </c>
      <c r="AL51" s="325"/>
      <c r="AM51" s="333">
        <v>4652848</v>
      </c>
      <c r="AN51" s="334">
        <v>879057</v>
      </c>
      <c r="AO51" s="335">
        <v>77.2</v>
      </c>
      <c r="AP51" s="336">
        <v>121449</v>
      </c>
      <c r="AQ51" s="337">
        <v>4.5999999999999996</v>
      </c>
      <c r="AR51" s="338">
        <v>72.599999999999994</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537</v>
      </c>
      <c r="AM52" s="341">
        <v>1326756</v>
      </c>
      <c r="AN52" s="342">
        <v>250662</v>
      </c>
      <c r="AO52" s="343">
        <v>19.899999999999999</v>
      </c>
      <c r="AP52" s="344">
        <v>62922</v>
      </c>
      <c r="AQ52" s="345">
        <v>2.2000000000000002</v>
      </c>
      <c r="AR52" s="346">
        <v>17.7</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538</v>
      </c>
      <c r="AL53" s="325"/>
      <c r="AM53" s="333">
        <v>6276134</v>
      </c>
      <c r="AN53" s="334">
        <v>1192048</v>
      </c>
      <c r="AO53" s="335">
        <v>35.6</v>
      </c>
      <c r="AP53" s="336">
        <v>145139</v>
      </c>
      <c r="AQ53" s="337">
        <v>19.5</v>
      </c>
      <c r="AR53" s="338">
        <v>16.100000000000001</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537</v>
      </c>
      <c r="AM54" s="341">
        <v>1831846</v>
      </c>
      <c r="AN54" s="342">
        <v>347929</v>
      </c>
      <c r="AO54" s="343">
        <v>38.799999999999997</v>
      </c>
      <c r="AP54" s="344">
        <v>83762</v>
      </c>
      <c r="AQ54" s="345">
        <v>33.1</v>
      </c>
      <c r="AR54" s="346">
        <v>5.7</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539</v>
      </c>
      <c r="AL55" s="325"/>
      <c r="AM55" s="333">
        <v>4941900</v>
      </c>
      <c r="AN55" s="334">
        <v>946543</v>
      </c>
      <c r="AO55" s="335">
        <v>-20.6</v>
      </c>
      <c r="AP55" s="336">
        <v>125391</v>
      </c>
      <c r="AQ55" s="337">
        <v>-13.6</v>
      </c>
      <c r="AR55" s="338">
        <v>-7</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537</v>
      </c>
      <c r="AM56" s="341">
        <v>1692569</v>
      </c>
      <c r="AN56" s="342">
        <v>324185</v>
      </c>
      <c r="AO56" s="343">
        <v>-6.8</v>
      </c>
      <c r="AP56" s="344">
        <v>68516</v>
      </c>
      <c r="AQ56" s="345">
        <v>-18.2</v>
      </c>
      <c r="AR56" s="346">
        <v>11.4</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540</v>
      </c>
      <c r="AL57" s="325"/>
      <c r="AM57" s="333">
        <v>2346410</v>
      </c>
      <c r="AN57" s="334">
        <v>450973</v>
      </c>
      <c r="AO57" s="335">
        <v>-52.4</v>
      </c>
      <c r="AP57" s="336">
        <v>138402</v>
      </c>
      <c r="AQ57" s="337">
        <v>10.4</v>
      </c>
      <c r="AR57" s="338">
        <v>-62.8</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537</v>
      </c>
      <c r="AM58" s="341">
        <v>1179575</v>
      </c>
      <c r="AN58" s="342">
        <v>226711</v>
      </c>
      <c r="AO58" s="343">
        <v>-30.1</v>
      </c>
      <c r="AP58" s="344">
        <v>70652</v>
      </c>
      <c r="AQ58" s="345">
        <v>3.1</v>
      </c>
      <c r="AR58" s="346">
        <v>-33.200000000000003</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541</v>
      </c>
      <c r="AL59" s="325"/>
      <c r="AM59" s="333">
        <v>5811002</v>
      </c>
      <c r="AN59" s="334">
        <v>1129008</v>
      </c>
      <c r="AO59" s="335">
        <v>150.30000000000001</v>
      </c>
      <c r="AP59" s="336">
        <v>146367</v>
      </c>
      <c r="AQ59" s="337">
        <v>5.8</v>
      </c>
      <c r="AR59" s="338">
        <v>144.5</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537</v>
      </c>
      <c r="AM60" s="341">
        <v>2033296</v>
      </c>
      <c r="AN60" s="342">
        <v>395045</v>
      </c>
      <c r="AO60" s="343">
        <v>74.3</v>
      </c>
      <c r="AP60" s="344">
        <v>79441</v>
      </c>
      <c r="AQ60" s="345">
        <v>12.4</v>
      </c>
      <c r="AR60" s="346">
        <v>61.9</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542</v>
      </c>
      <c r="AL61" s="347"/>
      <c r="AM61" s="348">
        <v>4805659</v>
      </c>
      <c r="AN61" s="349">
        <v>919526</v>
      </c>
      <c r="AO61" s="350">
        <v>38</v>
      </c>
      <c r="AP61" s="351">
        <v>135350</v>
      </c>
      <c r="AQ61" s="352">
        <v>5.3</v>
      </c>
      <c r="AR61" s="338">
        <v>32.700000000000003</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537</v>
      </c>
      <c r="AM62" s="341">
        <v>1612808</v>
      </c>
      <c r="AN62" s="342">
        <v>308906</v>
      </c>
      <c r="AO62" s="343">
        <v>19.2</v>
      </c>
      <c r="AP62" s="344">
        <v>73059</v>
      </c>
      <c r="AQ62" s="345">
        <v>6.5</v>
      </c>
      <c r="AR62" s="346">
        <v>12.7</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vC/QRbohIFYuYq7AK9y/zhCQdzJpUhuL044xAjwPhSmmUhLozZwXwwpxa6a8M78v33F8j/kHbRBunxhq+o/rgg==" saltValue="LNa/o1u51BxfmZwVjtq+K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544</v>
      </c>
    </row>
    <row r="120" spans="125:125" ht="13.5" hidden="1" customHeight="1" x14ac:dyDescent="0.15"/>
    <row r="121" spans="125:125" ht="13.5" hidden="1" customHeight="1" x14ac:dyDescent="0.15">
      <c r="DU121" s="259"/>
    </row>
  </sheetData>
  <sheetProtection algorithmName="SHA-512" hashValue="KOD8ueWx3y5x6HC8r6SqrSIkxKjDRNQbNi4iUQkqEJTw76Ye4Ev2CObn1TEwhsvLEg5rLMEoPQMXH6xS+Wk/Kg==" saltValue="GPvGgxwf5/H2O6jVuhidcg=="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545</v>
      </c>
    </row>
  </sheetData>
  <sheetProtection algorithmName="SHA-512" hashValue="85mo4ElO5KVBms8igkcdfJRMVrwgkIDJ9Zh4qzEL/o1MlbVoY6DSEvMP2gH/2e6VXj81sU0SGqdCQBjUJpMXWw==" saltValue="39tz9taSsb3SXVesDJHsHg=="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546</v>
      </c>
      <c r="G46" s="8" t="s">
        <v>547</v>
      </c>
      <c r="H46" s="8" t="s">
        <v>548</v>
      </c>
      <c r="I46" s="8" t="s">
        <v>549</v>
      </c>
      <c r="J46" s="9" t="s">
        <v>550</v>
      </c>
    </row>
    <row r="47" spans="2:10" ht="57.75" customHeight="1" x14ac:dyDescent="0.15">
      <c r="B47" s="10"/>
      <c r="C47" s="1177" t="s">
        <v>3</v>
      </c>
      <c r="D47" s="1177"/>
      <c r="E47" s="1178"/>
      <c r="F47" s="11">
        <v>53.54</v>
      </c>
      <c r="G47" s="12">
        <v>42.6</v>
      </c>
      <c r="H47" s="12">
        <v>38.96</v>
      </c>
      <c r="I47" s="12">
        <v>60.69</v>
      </c>
      <c r="J47" s="13">
        <v>71.67</v>
      </c>
    </row>
    <row r="48" spans="2:10" ht="57.75" customHeight="1" x14ac:dyDescent="0.15">
      <c r="B48" s="14"/>
      <c r="C48" s="1179" t="s">
        <v>4</v>
      </c>
      <c r="D48" s="1179"/>
      <c r="E48" s="1180"/>
      <c r="F48" s="15">
        <v>22.28</v>
      </c>
      <c r="G48" s="16">
        <v>20.66</v>
      </c>
      <c r="H48" s="16">
        <v>32.119999999999997</v>
      </c>
      <c r="I48" s="16">
        <v>21.44</v>
      </c>
      <c r="J48" s="17">
        <v>7.14</v>
      </c>
    </row>
    <row r="49" spans="2:10" ht="57.75" customHeight="1" thickBot="1" x14ac:dyDescent="0.2">
      <c r="B49" s="18"/>
      <c r="C49" s="1181" t="s">
        <v>5</v>
      </c>
      <c r="D49" s="1181"/>
      <c r="E49" s="1182"/>
      <c r="F49" s="19" t="s">
        <v>551</v>
      </c>
      <c r="G49" s="20" t="s">
        <v>552</v>
      </c>
      <c r="H49" s="20">
        <v>12.24</v>
      </c>
      <c r="I49" s="20">
        <v>17.05</v>
      </c>
      <c r="J49" s="21">
        <v>11.91</v>
      </c>
    </row>
    <row r="50" spans="2:10" x14ac:dyDescent="0.15"/>
  </sheetData>
  <sheetProtection algorithmName="SHA-512" hashValue="k8/d5AtIeGvzHwh0BOpGGs/a+DBIaOjOncqST4Bfv7/9yOpK9MZgYB29i3t1NOa/+5w0ED8X6gsfopFYOXyXZA==" saltValue="RYtd6Z+Dj5B28ls9sqOD0w=="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88"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2024-08-29T06:22:56Z</cp:lastPrinted>
  <dcterms:created xsi:type="dcterms:W3CDTF">2024-02-05T03:27:17Z</dcterms:created>
  <dcterms:modified xsi:type="dcterms:W3CDTF">2024-09-30T06:27:43Z</dcterms:modified>
  <cp:category/>
</cp:coreProperties>
</file>