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120" yWindow="-120" windowWidth="20730" windowHeight="11310" tabRatio="701"/>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F88" i="12" l="1"/>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AM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BE34" i="10" s="1"/>
  <c r="CO34"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<sst xmlns="http://schemas.openxmlformats.org/spreadsheetml/2006/main" count="1179" uniqueCount="616">
  <si>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</si>
  <si>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</si>
  <si>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</si>
  <si>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</si>
  <si>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</si>
  <si>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</si>
  <si>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</si>
  <si>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</si>
  <si>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</si>
  <si>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</si>
  <si>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</si>
  <si>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</si>
  <si>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</si>
  <si>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</si>
  <si>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</si>
  <si>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</si>
  <si>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</si>
  <si>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</si>
  <si>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</si>
  <si>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</si>
  <si>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</si>
  <si>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</si>
  <si>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</si>
  <si>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</si>
  <si>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</si>
  <si>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</si>
  <si>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</si>
  <si>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</si>
  <si>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</si>
  <si>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</si>
  <si>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</si>
  <si>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</si>
  <si>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</si>
  <si>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</si>
  <si>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</si>
  <si>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</si>
  <si>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</si>
  <si>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</si>
  <si>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</si>
  <si>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</si>
  <si>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</si>
  <si>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</si>
  <si>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</si>
  <si>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</si>
  <si>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</si>
  <si>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</si>
  <si>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</si>
  <si>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</si>
  <si>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</si>
  <si>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</si>
  <si>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</si>
  <si>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</si>
  <si>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</si>
  <si>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</si>
  <si>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</si>
  <si>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</si>
  <si>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</si>
  <si>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</si>
  <si>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</si>
  <si>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</si>
  <si>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</si>
  <si>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</si>
  <si>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</si>
  <si>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</si>
  <si>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</si>
  <si>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</si>
  <si>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</si>
  <si>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</si>
  <si>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</si>
  <si>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</si>
  <si>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</si>
  <si>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</si>
  <si>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</si>
  <si>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</si>
  <si>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</si>
  <si>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</si>
  <si>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</si>
  <si>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</si>
  <si>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</si>
  <si>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</si>
  <si>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</si>
  <si>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</si>
  <si>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</si>
  <si>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</si>
  <si>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</si>
  <si>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</si>
  <si>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</si>
  <si>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</si>
  <si>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</si>
  <si>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</si>
  <si>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</si>
  <si>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</si>
  <si>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</si>
  <si>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</si>
  <si>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</si>
  <si>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</si>
  <si>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</si>
  <si>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</si>
  <si>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</si>
  <si>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赤村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</si>
  <si>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</si>
  <si>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</si>
  <si>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</si>
  <si>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</si>
  <si>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</si>
  <si>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</si>
  <si>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</si>
  <si>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</si>
  <si>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</si>
  <si>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</si>
  <si>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</si>
  <si>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</si>
  <si>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</si>
  <si>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</si>
  <si>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</si>
  <si>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</si>
  <si>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</si>
  <si>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</si>
  <si>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</si>
  <si>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</si>
  <si>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</si>
  <si>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</si>
  <si>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</si>
  <si>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</si>
  <si>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</si>
  <si>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</si>
  <si>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</si>
  <si>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</si>
  <si>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</si>
  <si>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</si>
  <si>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</si>
  <si>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</si>
  <si>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</si>
  <si>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</si>
  <si>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</si>
  <si>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</si>
  <si>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</si>
  <si>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</si>
  <si>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</si>
  <si>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</si>
  <si>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</si>
  <si>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</si>
  <si>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</si>
  <si>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</si>
  <si>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</si>
  <si>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</si>
  <si>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</si>
  <si>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</si>
  <si>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</si>
  <si>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</si>
  <si>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</si>
  <si>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</si>
  <si>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</si>
  <si>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</si>
  <si>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</si>
  <si>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</si>
  <si>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</si>
  <si>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</si>
  <si>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</si>
  <si>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</si>
  <si>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</si>
  <si>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</si>
  <si>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</si>
  <si>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</si>
  <si>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</si>
  <si>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</si>
  <si>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</si>
  <si>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</si>
  <si>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</si>
  <si>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</si>
  <si>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</si>
  <si>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</si>
  <si>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</si>
  <si>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</si>
  <si>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</si>
  <si>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</si>
  <si>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</si>
  <si>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</si>
  <si>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</si>
  <si>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</si>
  <si>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</si>
  <si>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</si>
  <si>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</si>
  <si>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</si>
  <si>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</si>
  <si>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</si>
  <si>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</si>
  <si>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</si>
  <si>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</si>
  <si>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</si>
  <si>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</si>
  <si>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</si>
  <si>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</si>
  <si>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</si>
  <si>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</si>
  <si>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</si>
  <si>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</si>
  <si>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</si>
  <si>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</si>
  <si>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</si>
  <si>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</si>
  <si>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</si>
  <si>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</si>
  <si>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</si>
  <si>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</si>
  <si>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</si>
  <si>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</si>
  <si>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</si>
  <si>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</si>
  <si>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</si>
  <si>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</si>
  <si>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</si>
  <si>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</si>
  <si>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</si>
  <si>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</si>
  <si>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福岡県赤村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</si>
  <si>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</si>
  <si>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</si>
  <si>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</si>
  <si>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</si>
  <si>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</si>
  <si>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</si>
  <si>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</si>
  <si>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</si>
  <si>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</si>
  <si>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</si>
  <si>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</si>
  <si>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</si>
  <si>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</si>
  <si>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</si>
  <si>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</si>
  <si>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</si>
  <si>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</si>
  <si>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</si>
  <si>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</si>
  <si>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</si>
  <si>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</si>
  <si>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</si>
  <si>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</si>
  <si>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</si>
  <si>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</si>
  <si>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</si>
  <si>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</si>
  <si>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</si>
  <si>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</si>
  <si>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</si>
  <si>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</si>
  <si>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</si>
  <si>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</si>
  <si>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</si>
  <si>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</si>
  <si>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</si>
  <si>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</si>
  <si>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</si>
  <si>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</si>
  <si>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</si>
  <si>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</si>
  <si>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</si>
  <si>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</si>
  <si>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</si>
  <si>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</si>
  <si>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</si>
  <si>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</si>
  <si>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</si>
  <si>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</si>
  <si>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</si>
  <si>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</si>
  <si>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</si>
  <si>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</si>
  <si>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</si>
  <si>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</si>
  <si>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</si>
  <si>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</si>
  <si>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</si>
  <si>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</si>
  <si>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</si>
  <si>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</si>
  <si>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</si>
  <si>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</si>
  <si>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</si>
  <si>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</si>
  <si>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</si>
  <si>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</si>
  <si>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</si>
  <si>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</si>
  <si>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</si>
  <si>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</si>
  <si>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</si>
  <si>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</si>
  <si>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</si>
  <si>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</si>
  <si>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</si>
  <si>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</si>
  <si>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</si>
  <si>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</si>
  <si>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</si>
  <si>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</si>
  <si>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</si>
  <si>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</si>
  <si>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</si>
  <si>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</si>
  <si>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</si>
  <si>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</si>
  <si>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</si>
  <si>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</si>
  <si>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</si>
  <si>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</si>
  <si>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</si>
  <si>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</si>
  <si>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</si>
  <si>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</si>
  <si>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</si>
  <si>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</si>
  <si>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</si>
  <si>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</si>
  <si>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</si>
  <si>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</si>
  <si>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</si>
  <si>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</si>
  <si>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</si>
  <si>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</si>
  <si>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</si>
  <si>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</si>
  <si>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</si>
  <si>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</si>
  <si>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</si>
  <si>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</si>
  <si>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</si>
  <si>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</si>
  <si>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</si>
  <si>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</si>
  <si>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</si>
  <si>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</si>
  <si>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</si>
  <si>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</si>
  <si>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</si>
  <si>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</si>
  <si>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</si>
  <si>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</si>
  <si>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</si>
  <si>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</si>
  <si>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</si>
  <si>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</si>
  <si>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</si>
  <si>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</si>
  <si>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</si>
  <si>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</si>
  <si>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</si>
  <si>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</si>
  <si>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</si>
  <si>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</si>
  <si>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</si>
  <si>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</si>
  <si>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</si>
  <si>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</si>
  <si>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</si>
  <si>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</si>
  <si>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</si>
  <si>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</si>
  <si>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</si>
  <si>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</si>
  <si>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</si>
  <si>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</si>
  <si>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</si>
  <si>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</si>
  <si>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</si>
  <si>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</si>
  <si>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</si>
  <si>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</si>
  <si>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福岡県赤村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</si>
  <si>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</si>
  <si>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</si>
  <si>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</si>
  <si>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</si>
  <si>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</si>
  <si>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</si>
  <si>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</si>
  <si>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</si>
  <si>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</si>
  <si>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</si>
  <si>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</si>
  <si>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</si>
  <si>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</si>
  <si>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</si>
  <si>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</si>
  <si>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</si>
  <si>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</si>
  <si>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</si>
  <si>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</si>
  <si>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</si>
  <si>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</si>
  <si>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</si>
  <si>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</si>
  <si>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</si>
  <si>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</si>
  <si>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</si>
  <si>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</si>
  <si>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</si>
  <si>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</si>
  <si>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</si>
  <si>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</si>
  <si>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</si>
  <si>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</si>
  <si>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</si>
  <si>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</si>
  <si>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</si>
  <si>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</si>
  <si>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</si>
  <si>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</si>
  <si>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</si>
  <si>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</si>
  <si>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</si>
  <si>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</si>
  <si>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</si>
  <si>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</si>
  <si>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</si>
  <si>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</si>
  <si>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</si>
  <si>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</si>
  <si>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</si>
  <si>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</si>
  <si>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</si>
  <si>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</si>
  <si>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</si>
  <si>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</si>
  <si>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</si>
  <si>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</si>
  <si>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</si>
  <si>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</si>
  <si>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</si>
  <si>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</si>
  <si>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</si>
  <si>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</si>
  <si>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</si>
  <si>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</si>
  <si>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</si>
  <si>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</si>
  <si>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</si>
  <si>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</si>
  <si>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</si>
  <si>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</si>
  <si>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</si>
  <si>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</si>
  <si>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</si>
  <si>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</si>
  <si>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</si>
  <si>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</si>
  <si>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</si>
  <si>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</si>
  <si>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</si>
  <si>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</si>
  <si>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</si>
  <si>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</si>
  <si>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</si>
  <si>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</si>
  <si>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</si>
  <si>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</si>
  <si>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</si>
  <si>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</si>
  <si>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</si>
  <si>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</si>
  <si>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</si>
  <si>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</si>
  <si>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</si>
  <si>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</si>
  <si>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</si>
  <si>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</si>
  <si>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</si>
  <si>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</si>
  <si>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</si>
  <si>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</si>
  <si>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</si>
  <si>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</si>
  <si>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</si>
  <si>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</si>
  <si>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</si>
  <si>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</si>
  <si>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</si>
  <si>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</si>
  <si>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</si>
  <si>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</si>
  <si>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</si>
  <si>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</si>
  <si>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</si>
  <si>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</si>
  <si>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</si>
  <si>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</si>
  <si>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</si>
  <si>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</si>
  <si>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</si>
  <si>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</si>
  <si>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</si>
  <si>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</si>
  <si>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</si>
  <si>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</si>
  <si>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</si>
  <si>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</si>
  <si>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</si>
  <si>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</si>
  <si>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</si>
  <si>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</si>
  <si>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</si>
  <si>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</si>
  <si>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</si>
  <si>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</si>
  <si>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</si>
  <si>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</si>
  <si>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</si>
  <si>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</si>
  <si>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</si>
  <si>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</si>
  <si>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</si>
  <si>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</si>
  <si>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</si>
  <si>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</si>
  <si>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</si>
  <si>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</si>
  <si>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</si>
  <si>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</si>
  <si>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</si>
  <si>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</si>
  <si>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</si>
  <si>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</si>
  <si>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</si>
  <si>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</si>
  <si>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</si>
  <si>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</si>
  <si>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</si>
  <si>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</si>
  <si>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</si>
  <si>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</si>
  <si>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</si>
  <si>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</si>
  <si>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</si>
  <si>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</si>
  <si>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</si>
  <si>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</si>
  <si>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</si>
  <si>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</si>
  <si>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</si>
  <si>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</si>
  <si>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</si>
  <si>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</si>
  <si>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</si>
  <si>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</si>
  <si>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</si>
  <si>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</si>
  <si>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</si>
  <si>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</si>
  <si>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</si>
  <si>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</si>
  <si>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</si>
  <si>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</si>
  <si>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</si>
  <si>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</si>
  <si>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</si>
  <si>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</si>
  <si>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</si>
  <si>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</si>
  <si>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住宅新築資金等貸付事業特別会計</t>
  </si>
  <si>
    <t>▲ 1.95</t>
  </si>
  <si>
    <t>▲ 1.83</t>
  </si>
  <si>
    <t>▲ 1.62</t>
  </si>
  <si>
    <t>▲ 1.37</t>
  </si>
  <si>
    <t>▲ 1.32</t>
  </si>
  <si>
    <t>一般会計</t>
  </si>
  <si>
    <t>国民健康保険特別会計</t>
  </si>
  <si>
    <t>簡易水道特別会計</t>
  </si>
  <si>
    <t>後期高齢者特別会計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</si>
  <si>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</si>
  <si>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</si>
  <si>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</si>
  <si>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</si>
  <si>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</si>
  <si>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</si>
  <si>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</si>
  <si>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</si>
  <si>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</si>
  <si>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</si>
  <si>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福岡援市町村職員退職手当組合（一般会計）</t>
    <rPh sb="0" eb="2">
      <t>フクオカ</t>
    </rPh>
    <rPh sb="2" eb="3">
      <t>エン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</si>
  <si>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</si>
  <si>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福岡県自治会館管理組合（一般会計）</t>
    <rPh sb="0" eb="3">
      <t>フクオカケン</t>
    </rPh>
    <rPh sb="3" eb="5">
      <t>ジチ</t>
    </rPh>
    <rPh sb="5" eb="7">
      <t>カイカン</t>
    </rPh>
    <rPh sb="7" eb="11">
      <t>カンリクミアイ</t>
    </rPh>
    <rPh sb="12" eb="16">
      <t>イッパンカイケイ</t>
    </rPh>
    <phoneticPr fontId="2"/>
  </si>
  <si>
    <t>福岡県田川地区消防組合（一般会計）</t>
    <rPh sb="0" eb="3">
      <t>フクオカケン</t>
    </rPh>
    <rPh sb="3" eb="5">
      <t>タガワ</t>
    </rPh>
    <rPh sb="5" eb="7">
      <t>チク</t>
    </rPh>
    <rPh sb="7" eb="9">
      <t>ショウボウ</t>
    </rPh>
    <rPh sb="9" eb="11">
      <t>クミアイ</t>
    </rPh>
    <rPh sb="12" eb="16">
      <t>イッパンカイケイ</t>
    </rPh>
    <phoneticPr fontId="2"/>
  </si>
  <si>
    <t>田川郡東部環境衛生施設組合（一般会計）</t>
    <rPh sb="0" eb="2">
      <t>タガワ</t>
    </rPh>
    <rPh sb="2" eb="3">
      <t>グン</t>
    </rPh>
    <rPh sb="3" eb="13">
      <t>トウブカンキョウエイセイシセツクミアイ</t>
    </rPh>
    <rPh sb="14" eb="18">
      <t>イッパンカイケイ</t>
    </rPh>
    <phoneticPr fontId="2"/>
  </si>
  <si>
    <t>田川地区斎場組合（一般会計）</t>
    <rPh sb="0" eb="2">
      <t>タガワ</t>
    </rPh>
    <rPh sb="2" eb="4">
      <t>チク</t>
    </rPh>
    <rPh sb="4" eb="6">
      <t>サイジョウ</t>
    </rPh>
    <rPh sb="6" eb="8">
      <t>クミアイ</t>
    </rPh>
    <rPh sb="9" eb="13">
      <t>イッパンカイケイ</t>
    </rPh>
    <phoneticPr fontId="2"/>
  </si>
  <si>
    <t>福岡自治振興組合（一般会計）</t>
    <rPh sb="0" eb="2">
      <t>フクオカ</t>
    </rPh>
    <rPh sb="2" eb="4">
      <t>ジチ</t>
    </rPh>
    <rPh sb="4" eb="6">
      <t>シンコウ</t>
    </rPh>
    <rPh sb="6" eb="8">
      <t>クミアイ</t>
    </rPh>
    <rPh sb="9" eb="13">
      <t>イッパンカイケイ</t>
    </rPh>
    <phoneticPr fontId="2"/>
  </si>
  <si>
    <t>福岡自治振興組合（公文書館事業特別会計）</t>
    <rPh sb="0" eb="2">
      <t>フクオカ</t>
    </rPh>
    <rPh sb="2" eb="4">
      <t>ジチ</t>
    </rPh>
    <rPh sb="4" eb="6">
      <t>シンコウ</t>
    </rPh>
    <rPh sb="6" eb="8">
      <t>クミアイ</t>
    </rPh>
    <rPh sb="9" eb="13">
      <t>コウブンショカン</t>
    </rPh>
    <rPh sb="13" eb="15">
      <t>ジギョウ</t>
    </rPh>
    <rPh sb="15" eb="17">
      <t>トクベツ</t>
    </rPh>
    <rPh sb="17" eb="19">
      <t>カイケイ</t>
    </rPh>
    <phoneticPr fontId="2"/>
  </si>
  <si>
    <t>福岡県介護保険広域連合（一般会計）</t>
    <rPh sb="0" eb="3">
      <t>フクオカケン</t>
    </rPh>
    <rPh sb="3" eb="5">
      <t>カイゴ</t>
    </rPh>
    <rPh sb="5" eb="7">
      <t>ホケン</t>
    </rPh>
    <rPh sb="7" eb="9">
      <t>コウイキ</t>
    </rPh>
    <rPh sb="9" eb="11">
      <t>レンゴウ</t>
    </rPh>
    <rPh sb="12" eb="16">
      <t>イッパンカイケイ</t>
    </rPh>
    <phoneticPr fontId="2"/>
  </si>
  <si>
    <t>福岡県介護保険広域連合（介護保険事業特別会計）</t>
    <rPh sb="0" eb="3">
      <t>フクオカケン</t>
    </rPh>
    <rPh sb="3" eb="11">
      <t>カイゴホケンコウイキレンゴウ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</si>
  <si>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9">
      <t>イッパンカイケイ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</si>
  <si>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</si>
  <si>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源じいの森</t>
    <rPh sb="0" eb="1">
      <t>ゲン</t>
    </rPh>
    <rPh sb="4" eb="5">
      <t>モリ</t>
    </rPh>
    <phoneticPr fontId="2"/>
  </si>
  <si>
    <t>-</t>
    <phoneticPr fontId="2"/>
  </si>
  <si>
    <t>ふるさとづくり基金</t>
    <rPh sb="7" eb="9">
      <t>キキン</t>
    </rPh>
    <phoneticPr fontId="5"/>
  </si>
  <si>
    <t>ふるさと納税寄附金基金</t>
    <rPh sb="4" eb="9">
      <t>ノウゼイキフキン</t>
    </rPh>
    <rPh sb="9" eb="11">
      <t>キキン</t>
    </rPh>
    <phoneticPr fontId="2"/>
  </si>
  <si>
    <t>防災基盤整備事業基金</t>
    <rPh sb="0" eb="2">
      <t>ボウサイ</t>
    </rPh>
    <rPh sb="2" eb="4">
      <t>キバン</t>
    </rPh>
    <rPh sb="4" eb="6">
      <t>セイビ</t>
    </rPh>
    <rPh sb="6" eb="8">
      <t>ジギョウ</t>
    </rPh>
    <rPh sb="8" eb="10">
      <t>キキン</t>
    </rPh>
    <phoneticPr fontId="2"/>
  </si>
  <si>
    <t>教育施設等整備基金</t>
    <rPh sb="0" eb="2">
      <t>キョウイク</t>
    </rPh>
    <rPh sb="2" eb="4">
      <t>シセツ</t>
    </rPh>
    <rPh sb="4" eb="5">
      <t>トウ</t>
    </rPh>
    <rPh sb="5" eb="7">
      <t>セイビ</t>
    </rPh>
    <rPh sb="7" eb="9">
      <t>キキン</t>
    </rPh>
    <phoneticPr fontId="2"/>
  </si>
  <si>
    <t>庁舎等整備基金</t>
    <rPh sb="0" eb="2">
      <t>チョウシャ</t>
    </rPh>
    <rPh sb="2" eb="3">
      <t>トウ</t>
    </rPh>
    <rPh sb="3" eb="5">
      <t>セイビ</t>
    </rPh>
    <rPh sb="5" eb="7">
      <t>キキン</t>
    </rPh>
    <phoneticPr fontId="2"/>
  </si>
  <si>
    <t>-</t>
    <phoneticPr fontId="2"/>
  </si>
  <si>
    <t>-</t>
    <phoneticPr fontId="2"/>
  </si>
  <si>
    <t>-</t>
    <phoneticPr fontId="2"/>
  </si>
  <si>
    <t>-</t>
    <phoneticPr fontId="2"/>
  </si>
  <si>
    <t>-</t>
    <phoneticPr fontId="2"/>
  </si>
  <si>
    <t>田川地区広域環境衛生施設組合</t>
    <rPh sb="0" eb="4">
      <t>タガワチク</t>
    </rPh>
    <rPh sb="4" eb="6">
      <t>コウイキ</t>
    </rPh>
    <rPh sb="6" eb="10">
      <t>カンキョウエイセイ</t>
    </rPh>
    <rPh sb="10" eb="14">
      <t>シセツクミアイ</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</si>
  <si>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</si>
  <si>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</si>
  <si>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</si>
  <si>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繰上償還による地方債現在高の減、減債基金等の積立てによる充当可能財源の増により、将来負担比率が低い状況にある。また有形固定資産減価償却率も類似団体より低い。これは現在、村営住宅長寿命化計画に基づいて、建替事業を実施しているためである。今後も公共施設等総合管理計画に基づき、老朽化対策に取り組んでいく。</t>
    <rPh sb="0" eb="4">
      <t>クリアゲショウカン</t>
    </rPh>
    <rPh sb="7" eb="10">
      <t>チホウサイ</t>
    </rPh>
    <rPh sb="10" eb="12">
      <t>ゲンザイ</t>
    </rPh>
    <rPh sb="12" eb="13">
      <t>ダカ</t>
    </rPh>
    <rPh sb="14" eb="15">
      <t>ゲン</t>
    </rPh>
    <rPh sb="16" eb="18">
      <t>ゲンサイ</t>
    </rPh>
    <rPh sb="18" eb="20">
      <t>キキン</t>
    </rPh>
    <rPh sb="20" eb="21">
      <t>トウ</t>
    </rPh>
    <rPh sb="22" eb="24">
      <t>ツミタ</t>
    </rPh>
    <rPh sb="28" eb="30">
      <t>ジュウトウ</t>
    </rPh>
    <rPh sb="30" eb="32">
      <t>カノウ</t>
    </rPh>
    <rPh sb="32" eb="34">
      <t>ザイゲン</t>
    </rPh>
    <rPh sb="35" eb="36">
      <t>ゾウ</t>
    </rPh>
    <rPh sb="40" eb="42">
      <t>ショウライ</t>
    </rPh>
    <rPh sb="42" eb="44">
      <t>フタン</t>
    </rPh>
    <rPh sb="44" eb="46">
      <t>ヒリツ</t>
    </rPh>
    <rPh sb="47" eb="48">
      <t>ヒク</t>
    </rPh>
    <rPh sb="49" eb="51">
      <t>ジョウキョウ</t>
    </rPh>
    <rPh sb="57" eb="59">
      <t>ユウケイ</t>
    </rPh>
    <rPh sb="59" eb="61">
      <t>コテイ</t>
    </rPh>
    <rPh sb="61" eb="63">
      <t>シサン</t>
    </rPh>
    <rPh sb="63" eb="65">
      <t>ゲンカ</t>
    </rPh>
    <rPh sb="65" eb="67">
      <t>ショウキャク</t>
    </rPh>
    <rPh sb="67" eb="68">
      <t>リツ</t>
    </rPh>
    <rPh sb="69" eb="71">
      <t>ルイジ</t>
    </rPh>
    <rPh sb="71" eb="73">
      <t>ダンタイ</t>
    </rPh>
    <rPh sb="75" eb="76">
      <t>ヒク</t>
    </rPh>
    <rPh sb="81" eb="83">
      <t>ゲンザイ</t>
    </rPh>
    <rPh sb="84" eb="86">
      <t>ソンエイ</t>
    </rPh>
    <rPh sb="86" eb="88">
      <t>ジュウタク</t>
    </rPh>
    <rPh sb="88" eb="92">
      <t>チョウジュミョウカ</t>
    </rPh>
    <rPh sb="92" eb="94">
      <t>ケイカク</t>
    </rPh>
    <rPh sb="95" eb="96">
      <t>モト</t>
    </rPh>
    <rPh sb="100" eb="102">
      <t>タテカ</t>
    </rPh>
    <rPh sb="102" eb="104">
      <t>ジギョウ</t>
    </rPh>
    <rPh sb="105" eb="107">
      <t>ジッシ</t>
    </rPh>
    <rPh sb="117" eb="119">
      <t>コンゴ</t>
    </rPh>
    <rPh sb="120" eb="122">
      <t>コウキョウ</t>
    </rPh>
    <rPh sb="122" eb="124">
      <t>シセツ</t>
    </rPh>
    <rPh sb="124" eb="125">
      <t>トウ</t>
    </rPh>
    <rPh sb="125" eb="127">
      <t>ソウゴウ</t>
    </rPh>
    <rPh sb="127" eb="129">
      <t>カンリ</t>
    </rPh>
    <rPh sb="129" eb="131">
      <t>ケイカク</t>
    </rPh>
    <rPh sb="132" eb="133">
      <t>モト</t>
    </rPh>
    <rPh sb="136" eb="139">
      <t>ロウキュウカ</t>
    </rPh>
    <rPh sb="139" eb="141">
      <t>タイサク</t>
    </rPh>
    <rPh sb="142" eb="143">
      <t>ト</t>
    </rPh>
    <rPh sb="144" eb="145">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</si>
  <si>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</si>
  <si>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</si>
  <si>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</si>
  <si>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</si>
  <si>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</si>
  <si>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</si>
  <si>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実質公債費比率については、類似団体と比較して低い水準にある。今後も公債費の適正化に取り組んでいく。</t>
    <rPh sb="0" eb="2">
      <t>ジッシツ</t>
    </rPh>
    <rPh sb="2" eb="5">
      <t>コウサイヒ</t>
    </rPh>
    <rPh sb="5" eb="7">
      <t>ヒリツ</t>
    </rPh>
    <rPh sb="13" eb="15">
      <t>ルイジ</t>
    </rPh>
    <rPh sb="15" eb="17">
      <t>ダンタイ</t>
    </rPh>
    <rPh sb="18" eb="20">
      <t>ヒカク</t>
    </rPh>
    <rPh sb="22" eb="23">
      <t>ヒク</t>
    </rPh>
    <rPh sb="24" eb="26">
      <t>スイジュン</t>
    </rPh>
    <rPh sb="30" eb="32">
      <t>コンゴ</t>
    </rPh>
    <rPh sb="33" eb="36">
      <t>コウサイヒ</t>
    </rPh>
    <rPh sb="37" eb="40">
      <t>テキセイカ</t>
    </rPh>
    <rPh sb="41" eb="42">
      <t>ト</t>
    </rPh>
    <rPh sb="43" eb="44">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</si>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</sst>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177" fontId="34" fillId="6" borderId="125" xfId="12" applyNumberFormat="1" applyFont="1" applyFill="1" applyBorder="1" applyAlignment="1" applyProtection="1">
      <alignment horizontal="right" vertical="center" shrinkToFit="1"/>
      <protection locked="0"/>
    </xf>
    <xf numFmtId="177" fontId="34" fillId="6" borderId="146" xfId="12" applyNumberFormat="1" applyFont="1" applyFill="1" applyBorder="1" applyAlignment="1" applyProtection="1">
      <alignment horizontal="right" vertical="center" shrinkToFit="1"/>
      <protection locked="0"/>
    </xf>
    <xf numFmtId="177" fontId="34" fillId="6" borderId="126"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xmlns:c16r2="http://schemas.microsoft.com/office/drawing/2015/06/chart">
            <c:ext xmlns:c16="http://schemas.microsoft.com/office/drawing/2014/chart" uri="{C3380CC4-5D6E-409C-BE32-E72D297353CC}">
              <c16:uniqueId val="{00000000-D9A5-4687-9141-E0024DF0A6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197935</c:v>
                </c:pt>
                <c:pt idx="1">
                  <c:v>278154</c:v>
                </c:pt>
                <c:pt idx="2">
                  <c:v>227840</c:v>
                </c:pt>
                <c:pt idx="3">
                  <c:v>199242</c:v>
                </c:pt>
                <c:pt idx="4">
                  <c:v>185892</c:v>
                </c:pt>
              </c:numCache>
            </c:numRef>
          </c:val>
          <c:smooth val="0"/>
          <c:extLst xmlns:c16r2="http://schemas.microsoft.com/office/drawing/2015/06/chart">
            <c:ext xmlns:c16="http://schemas.microsoft.com/office/drawing/2014/chart" uri="{C3380CC4-5D6E-409C-BE32-E72D297353CC}">
              <c16:uniqueId val="{00000001-D9A5-4687-9141-E0024DF0A64B}"/>
            </c:ext>
          </c:extLst>
        </c:ser>
        <c:dLbls>
          <c:showLegendKey val="0"/>
          <c:showVal val="0"/>
          <c:showCatName val="0"/>
          <c:showSerName val="0"/>
          <c:showPercent val="0"/>
          <c:showBubbleSize val="0"/>
        </c:dLbls>
        <c:marker val="1"/>
        <c:smooth val="0"/>
        <c:axId val="408303744"/>
        <c:axId val="408304920"/>
      </c:lineChart>
      <c:catAx>
        <c:axId val="4083037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8304920"/>
        <c:crosses val="autoZero"/>
        <c:auto val="1"/>
        <c:lblAlgn val="ctr"/>
        <c:lblOffset val="100"/>
        <c:tickLblSkip val="1"/>
        <c:tickMarkSkip val="1"/>
        <c:noMultiLvlLbl val="0"/>
      </c:catAx>
      <c:valAx>
        <c:axId val="40830492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83037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2.73</c:v>
                </c:pt>
                <c:pt idx="1">
                  <c:v>1.95</c:v>
                </c:pt>
                <c:pt idx="2">
                  <c:v>2.5299999999999998</c:v>
                </c:pt>
                <c:pt idx="3">
                  <c:v>2.46</c:v>
                </c:pt>
                <c:pt idx="4">
                  <c:v>5.4</c:v>
                </c:pt>
              </c:numCache>
            </c:numRef>
          </c:val>
          <c:extLst xmlns:c16r2="http://schemas.microsoft.com/office/drawing/2015/06/chart">
            <c:ext xmlns:c16="http://schemas.microsoft.com/office/drawing/2014/chart" uri="{C3380CC4-5D6E-409C-BE32-E72D297353CC}">
              <c16:uniqueId val="{00000000-3F63-42F4-A7AD-783F058D79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58.1</c:v>
                </c:pt>
                <c:pt idx="1">
                  <c:v>57.4</c:v>
                </c:pt>
                <c:pt idx="2">
                  <c:v>52.09</c:v>
                </c:pt>
                <c:pt idx="3">
                  <c:v>47.57</c:v>
                </c:pt>
                <c:pt idx="4">
                  <c:v>49.5</c:v>
                </c:pt>
              </c:numCache>
            </c:numRef>
          </c:val>
          <c:extLst xmlns:c16r2="http://schemas.microsoft.com/office/drawing/2015/06/chart">
            <c:ext xmlns:c16="http://schemas.microsoft.com/office/drawing/2014/chart" uri="{C3380CC4-5D6E-409C-BE32-E72D297353CC}">
              <c16:uniqueId val="{00000001-3F63-42F4-A7AD-783F058D790A}"/>
            </c:ext>
          </c:extLst>
        </c:ser>
        <c:dLbls>
          <c:showLegendKey val="0"/>
          <c:showVal val="0"/>
          <c:showCatName val="0"/>
          <c:showSerName val="0"/>
          <c:showPercent val="0"/>
          <c:showBubbleSize val="0"/>
        </c:dLbls>
        <c:gapWidth val="250"/>
        <c:overlap val="100"/>
        <c:axId val="408305704"/>
        <c:axId val="4083064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8.4499999999999993</c:v>
                </c:pt>
                <c:pt idx="1">
                  <c:v>4.22</c:v>
                </c:pt>
                <c:pt idx="2">
                  <c:v>3.04</c:v>
                </c:pt>
                <c:pt idx="3">
                  <c:v>14.77</c:v>
                </c:pt>
                <c:pt idx="4">
                  <c:v>13.25</c:v>
                </c:pt>
              </c:numCache>
            </c:numRef>
          </c:val>
          <c:smooth val="0"/>
          <c:extLst xmlns:c16r2="http://schemas.microsoft.com/office/drawing/2015/06/chart">
            <c:ext xmlns:c16="http://schemas.microsoft.com/office/drawing/2014/chart" uri="{C3380CC4-5D6E-409C-BE32-E72D297353CC}">
              <c16:uniqueId val="{00000002-3F63-42F4-A7AD-783F058D790A}"/>
            </c:ext>
          </c:extLst>
        </c:ser>
        <c:dLbls>
          <c:showLegendKey val="0"/>
          <c:showVal val="0"/>
          <c:showCatName val="0"/>
          <c:showSerName val="0"/>
          <c:showPercent val="0"/>
          <c:showBubbleSize val="0"/>
        </c:dLbls>
        <c:marker val="1"/>
        <c:smooth val="0"/>
        <c:axId val="408305704"/>
        <c:axId val="408306488"/>
      </c:lineChart>
      <c:catAx>
        <c:axId val="408305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8306488"/>
        <c:crosses val="autoZero"/>
        <c:auto val="1"/>
        <c:lblAlgn val="ctr"/>
        <c:lblOffset val="100"/>
        <c:tickLblSkip val="1"/>
        <c:tickMarkSkip val="1"/>
        <c:noMultiLvlLbl val="0"/>
      </c:catAx>
      <c:valAx>
        <c:axId val="408306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8305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A3A-4CCA-83EB-77EE282357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A3A-4CCA-83EB-77EE2823570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6A3A-4CCA-83EB-77EE2823570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6A3A-4CCA-83EB-77EE2823570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6A3A-4CCA-83EB-77EE28235706}"/>
            </c:ext>
          </c:extLst>
        </c:ser>
        <c:ser>
          <c:idx val="5"/>
          <c:order val="5"/>
          <c:tx>
            <c:strRef>
              <c:f>データシート!$A$32</c:f>
              <c:strCache>
                <c:ptCount val="1"/>
                <c:pt idx="0">
                  <c:v>後期高齢者特別会計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6A3A-4CCA-83EB-77EE28235706}"/>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0.26</c:v>
                </c:pt>
                <c:pt idx="2">
                  <c:v>#N/A</c:v>
                </c:pt>
                <c:pt idx="3">
                  <c:v>0.28000000000000003</c:v>
                </c:pt>
                <c:pt idx="4">
                  <c:v>#N/A</c:v>
                </c:pt>
                <c:pt idx="5">
                  <c:v>0.25</c:v>
                </c:pt>
                <c:pt idx="6">
                  <c:v>#N/A</c:v>
                </c:pt>
                <c:pt idx="7">
                  <c:v>0.01</c:v>
                </c:pt>
                <c:pt idx="8">
                  <c:v>#N/A</c:v>
                </c:pt>
                <c:pt idx="9">
                  <c:v>0.34</c:v>
                </c:pt>
              </c:numCache>
            </c:numRef>
          </c:val>
          <c:extLst xmlns:c16r2="http://schemas.microsoft.com/office/drawing/2015/06/chart">
            <c:ext xmlns:c16="http://schemas.microsoft.com/office/drawing/2014/chart" uri="{C3380CC4-5D6E-409C-BE32-E72D297353CC}">
              <c16:uniqueId val="{00000006-6A3A-4CCA-83EB-77EE2823570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1.76</c:v>
                </c:pt>
                <c:pt idx="2">
                  <c:v>#N/A</c:v>
                </c:pt>
                <c:pt idx="3">
                  <c:v>1.54</c:v>
                </c:pt>
                <c:pt idx="4">
                  <c:v>#N/A</c:v>
                </c:pt>
                <c:pt idx="5">
                  <c:v>1.91</c:v>
                </c:pt>
                <c:pt idx="6">
                  <c:v>#N/A</c:v>
                </c:pt>
                <c:pt idx="7">
                  <c:v>0.69</c:v>
                </c:pt>
                <c:pt idx="8">
                  <c:v>#N/A</c:v>
                </c:pt>
                <c:pt idx="9">
                  <c:v>0.73</c:v>
                </c:pt>
              </c:numCache>
            </c:numRef>
          </c:val>
          <c:extLst xmlns:c16r2="http://schemas.microsoft.com/office/drawing/2015/06/chart">
            <c:ext xmlns:c16="http://schemas.microsoft.com/office/drawing/2014/chart" uri="{C3380CC4-5D6E-409C-BE32-E72D297353CC}">
              <c16:uniqueId val="{00000007-6A3A-4CCA-83EB-77EE2823570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4.68</c:v>
                </c:pt>
                <c:pt idx="2">
                  <c:v>#N/A</c:v>
                </c:pt>
                <c:pt idx="3">
                  <c:v>3.78</c:v>
                </c:pt>
                <c:pt idx="4">
                  <c:v>#N/A</c:v>
                </c:pt>
                <c:pt idx="5">
                  <c:v>4.1500000000000004</c:v>
                </c:pt>
                <c:pt idx="6">
                  <c:v>#N/A</c:v>
                </c:pt>
                <c:pt idx="7">
                  <c:v>3.83</c:v>
                </c:pt>
                <c:pt idx="8">
                  <c:v>#N/A</c:v>
                </c:pt>
                <c:pt idx="9">
                  <c:v>6.72</c:v>
                </c:pt>
              </c:numCache>
            </c:numRef>
          </c:val>
          <c:extLst xmlns:c16r2="http://schemas.microsoft.com/office/drawing/2015/06/chart">
            <c:ext xmlns:c16="http://schemas.microsoft.com/office/drawing/2014/chart" uri="{C3380CC4-5D6E-409C-BE32-E72D297353CC}">
              <c16:uniqueId val="{00000008-6A3A-4CCA-83EB-77EE28235706}"/>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1.95</c:v>
                </c:pt>
                <c:pt idx="1">
                  <c:v>#N/A</c:v>
                </c:pt>
                <c:pt idx="2">
                  <c:v>1.83</c:v>
                </c:pt>
                <c:pt idx="3">
                  <c:v>#N/A</c:v>
                </c:pt>
                <c:pt idx="4">
                  <c:v>1.62</c:v>
                </c:pt>
                <c:pt idx="5">
                  <c:v>#N/A</c:v>
                </c:pt>
                <c:pt idx="6">
                  <c:v>1.37</c:v>
                </c:pt>
                <c:pt idx="7">
                  <c:v>#N/A</c:v>
                </c:pt>
                <c:pt idx="8">
                  <c:v>1.32</c:v>
                </c:pt>
                <c:pt idx="9">
                  <c:v>#N/A</c:v>
                </c:pt>
              </c:numCache>
            </c:numRef>
          </c:val>
          <c:extLst xmlns:c16r2="http://schemas.microsoft.com/office/drawing/2015/06/chart">
            <c:ext xmlns:c16="http://schemas.microsoft.com/office/drawing/2014/chart" uri="{C3380CC4-5D6E-409C-BE32-E72D297353CC}">
              <c16:uniqueId val="{00000009-6A3A-4CCA-83EB-77EE28235706}"/>
            </c:ext>
          </c:extLst>
        </c:ser>
        <c:dLbls>
          <c:showLegendKey val="0"/>
          <c:showVal val="0"/>
          <c:showCatName val="0"/>
          <c:showSerName val="0"/>
          <c:showPercent val="0"/>
          <c:showBubbleSize val="0"/>
        </c:dLbls>
        <c:gapWidth val="150"/>
        <c:overlap val="100"/>
        <c:axId val="508030848"/>
        <c:axId val="508033200"/>
      </c:barChart>
      <c:catAx>
        <c:axId val="508030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8033200"/>
        <c:crosses val="autoZero"/>
        <c:auto val="1"/>
        <c:lblAlgn val="ctr"/>
        <c:lblOffset val="100"/>
        <c:tickLblSkip val="1"/>
        <c:tickMarkSkip val="1"/>
        <c:noMultiLvlLbl val="0"/>
      </c:catAx>
      <c:valAx>
        <c:axId val="508033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030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212</c:v>
                </c:pt>
                <c:pt idx="5">
                  <c:v>219</c:v>
                </c:pt>
                <c:pt idx="8">
                  <c:v>225</c:v>
                </c:pt>
                <c:pt idx="11">
                  <c:v>226</c:v>
                </c:pt>
                <c:pt idx="14">
                  <c:v>219</c:v>
                </c:pt>
              </c:numCache>
            </c:numRef>
          </c:val>
          <c:extLst xmlns:c16r2="http://schemas.microsoft.com/office/drawing/2015/06/chart">
            <c:ext xmlns:c16="http://schemas.microsoft.com/office/drawing/2014/chart" uri="{C3380CC4-5D6E-409C-BE32-E72D297353CC}">
              <c16:uniqueId val="{00000000-E196-46BE-B472-B6EBB01D1D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196-46BE-B472-B6EBB01D1D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E196-46BE-B472-B6EBB01D1D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c:v>
                </c:pt>
                <c:pt idx="3">
                  <c:v>6</c:v>
                </c:pt>
                <c:pt idx="6">
                  <c:v>8</c:v>
                </c:pt>
                <c:pt idx="9">
                  <c:v>9</c:v>
                </c:pt>
                <c:pt idx="12">
                  <c:v>11</c:v>
                </c:pt>
              </c:numCache>
            </c:numRef>
          </c:val>
          <c:extLst xmlns:c16r2="http://schemas.microsoft.com/office/drawing/2015/06/chart">
            <c:ext xmlns:c16="http://schemas.microsoft.com/office/drawing/2014/chart" uri="{C3380CC4-5D6E-409C-BE32-E72D297353CC}">
              <c16:uniqueId val="{00000003-E196-46BE-B472-B6EBB01D1D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196-46BE-B472-B6EBB01D1D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196-46BE-B472-B6EBB01D1D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196-46BE-B472-B6EBB01D1D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140</c:v>
                </c:pt>
                <c:pt idx="3">
                  <c:v>153</c:v>
                </c:pt>
                <c:pt idx="6">
                  <c:v>186</c:v>
                </c:pt>
                <c:pt idx="9">
                  <c:v>211</c:v>
                </c:pt>
                <c:pt idx="12">
                  <c:v>188</c:v>
                </c:pt>
              </c:numCache>
            </c:numRef>
          </c:val>
          <c:extLst xmlns:c16r2="http://schemas.microsoft.com/office/drawing/2015/06/chart">
            <c:ext xmlns:c16="http://schemas.microsoft.com/office/drawing/2014/chart" uri="{C3380CC4-5D6E-409C-BE32-E72D297353CC}">
              <c16:uniqueId val="{00000007-E196-46BE-B472-B6EBB01D1D2D}"/>
            </c:ext>
          </c:extLst>
        </c:ser>
        <c:dLbls>
          <c:showLegendKey val="0"/>
          <c:showVal val="0"/>
          <c:showCatName val="0"/>
          <c:showSerName val="0"/>
          <c:showPercent val="0"/>
          <c:showBubbleSize val="0"/>
        </c:dLbls>
        <c:gapWidth val="100"/>
        <c:overlap val="100"/>
        <c:axId val="508030064"/>
        <c:axId val="5080273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-66</c:v>
                </c:pt>
                <c:pt idx="2">
                  <c:v>#N/A</c:v>
                </c:pt>
                <c:pt idx="3">
                  <c:v>#N/A</c:v>
                </c:pt>
                <c:pt idx="4">
                  <c:v>-60</c:v>
                </c:pt>
                <c:pt idx="5">
                  <c:v>#N/A</c:v>
                </c:pt>
                <c:pt idx="6">
                  <c:v>#N/A</c:v>
                </c:pt>
                <c:pt idx="7">
                  <c:v>-31</c:v>
                </c:pt>
                <c:pt idx="8">
                  <c:v>#N/A</c:v>
                </c:pt>
                <c:pt idx="9">
                  <c:v>#N/A</c:v>
                </c:pt>
                <c:pt idx="10">
                  <c:v>-6</c:v>
                </c:pt>
                <c:pt idx="11">
                  <c:v>#N/A</c:v>
                </c:pt>
                <c:pt idx="12">
                  <c:v>#N/A</c:v>
                </c:pt>
                <c:pt idx="13">
                  <c:v>-20</c:v>
                </c:pt>
                <c:pt idx="14">
                  <c:v>#N/A</c:v>
                </c:pt>
              </c:numCache>
            </c:numRef>
          </c:val>
          <c:smooth val="0"/>
          <c:extLst xmlns:c16r2="http://schemas.microsoft.com/office/drawing/2015/06/chart">
            <c:ext xmlns:c16="http://schemas.microsoft.com/office/drawing/2014/chart" uri="{C3380CC4-5D6E-409C-BE32-E72D297353CC}">
              <c16:uniqueId val="{00000008-E196-46BE-B472-B6EBB01D1D2D}"/>
            </c:ext>
          </c:extLst>
        </c:ser>
        <c:dLbls>
          <c:showLegendKey val="0"/>
          <c:showVal val="0"/>
          <c:showCatName val="0"/>
          <c:showSerName val="0"/>
          <c:showPercent val="0"/>
          <c:showBubbleSize val="0"/>
        </c:dLbls>
        <c:marker val="1"/>
        <c:smooth val="0"/>
        <c:axId val="508030064"/>
        <c:axId val="508027320"/>
      </c:lineChart>
      <c:catAx>
        <c:axId val="508030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8027320"/>
        <c:crosses val="autoZero"/>
        <c:auto val="1"/>
        <c:lblAlgn val="ctr"/>
        <c:lblOffset val="100"/>
        <c:tickLblSkip val="1"/>
        <c:tickMarkSkip val="1"/>
        <c:noMultiLvlLbl val="0"/>
      </c:catAx>
      <c:valAx>
        <c:axId val="508027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030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1817</c:v>
                </c:pt>
                <c:pt idx="5">
                  <c:v>1756</c:v>
                </c:pt>
                <c:pt idx="8">
                  <c:v>1700</c:v>
                </c:pt>
                <c:pt idx="11">
                  <c:v>1871</c:v>
                </c:pt>
                <c:pt idx="14">
                  <c:v>1932</c:v>
                </c:pt>
              </c:numCache>
            </c:numRef>
          </c:val>
          <c:extLst xmlns:c16r2="http://schemas.microsoft.com/office/drawing/2015/06/chart">
            <c:ext xmlns:c16="http://schemas.microsoft.com/office/drawing/2014/chart" uri="{C3380CC4-5D6E-409C-BE32-E72D297353CC}">
              <c16:uniqueId val="{00000000-35CF-44E2-A73D-A3964572DF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986</c:v>
                </c:pt>
                <c:pt idx="5">
                  <c:v>876</c:v>
                </c:pt>
                <c:pt idx="8">
                  <c:v>571</c:v>
                </c:pt>
                <c:pt idx="11">
                  <c:v>463</c:v>
                </c:pt>
                <c:pt idx="14">
                  <c:v>303</c:v>
                </c:pt>
              </c:numCache>
            </c:numRef>
          </c:val>
          <c:extLst xmlns:c16r2="http://schemas.microsoft.com/office/drawing/2015/06/chart">
            <c:ext xmlns:c16="http://schemas.microsoft.com/office/drawing/2014/chart" uri="{C3380CC4-5D6E-409C-BE32-E72D297353CC}">
              <c16:uniqueId val="{00000001-35CF-44E2-A73D-A3964572DF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4351</c:v>
                </c:pt>
                <c:pt idx="5">
                  <c:v>4478</c:v>
                </c:pt>
                <c:pt idx="8">
                  <c:v>4424</c:v>
                </c:pt>
                <c:pt idx="11">
                  <c:v>4669</c:v>
                </c:pt>
                <c:pt idx="14">
                  <c:v>4906</c:v>
                </c:pt>
              </c:numCache>
            </c:numRef>
          </c:val>
          <c:extLst xmlns:c16r2="http://schemas.microsoft.com/office/drawing/2015/06/chart">
            <c:ext xmlns:c16="http://schemas.microsoft.com/office/drawing/2014/chart" uri="{C3380CC4-5D6E-409C-BE32-E72D297353CC}">
              <c16:uniqueId val="{00000002-35CF-44E2-A73D-A3964572DF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5CF-44E2-A73D-A3964572DF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5CF-44E2-A73D-A3964572DF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11</c:v>
                </c:pt>
                <c:pt idx="3">
                  <c:v>9</c:v>
                </c:pt>
                <c:pt idx="6">
                  <c:v>0</c:v>
                </c:pt>
                <c:pt idx="9">
                  <c:v>0</c:v>
                </c:pt>
                <c:pt idx="12">
                  <c:v>0</c:v>
                </c:pt>
              </c:numCache>
            </c:numRef>
          </c:val>
          <c:extLst xmlns:c16r2="http://schemas.microsoft.com/office/drawing/2015/06/chart">
            <c:ext xmlns:c16="http://schemas.microsoft.com/office/drawing/2014/chart" uri="{C3380CC4-5D6E-409C-BE32-E72D297353CC}">
              <c16:uniqueId val="{00000005-35CF-44E2-A73D-A3964572DF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338</c:v>
                </c:pt>
                <c:pt idx="3">
                  <c:v>210</c:v>
                </c:pt>
                <c:pt idx="6">
                  <c:v>229</c:v>
                </c:pt>
                <c:pt idx="9">
                  <c:v>320</c:v>
                </c:pt>
                <c:pt idx="12">
                  <c:v>328</c:v>
                </c:pt>
              </c:numCache>
            </c:numRef>
          </c:val>
          <c:extLst xmlns:c16r2="http://schemas.microsoft.com/office/drawing/2015/06/chart">
            <c:ext xmlns:c16="http://schemas.microsoft.com/office/drawing/2014/chart" uri="{C3380CC4-5D6E-409C-BE32-E72D297353CC}">
              <c16:uniqueId val="{00000006-35CF-44E2-A73D-A3964572DF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38</c:v>
                </c:pt>
                <c:pt idx="3">
                  <c:v>48</c:v>
                </c:pt>
                <c:pt idx="6">
                  <c:v>59</c:v>
                </c:pt>
                <c:pt idx="9">
                  <c:v>53</c:v>
                </c:pt>
                <c:pt idx="12">
                  <c:v>45</c:v>
                </c:pt>
              </c:numCache>
            </c:numRef>
          </c:val>
          <c:extLst xmlns:c16r2="http://schemas.microsoft.com/office/drawing/2015/06/chart">
            <c:ext xmlns:c16="http://schemas.microsoft.com/office/drawing/2014/chart" uri="{C3380CC4-5D6E-409C-BE32-E72D297353CC}">
              <c16:uniqueId val="{00000007-35CF-44E2-A73D-A3964572DF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0</c:v>
                </c:pt>
                <c:pt idx="6">
                  <c:v>0</c:v>
                </c:pt>
                <c:pt idx="9">
                  <c:v>31</c:v>
                </c:pt>
                <c:pt idx="12">
                  <c:v>54</c:v>
                </c:pt>
              </c:numCache>
            </c:numRef>
          </c:val>
          <c:extLst xmlns:c16r2="http://schemas.microsoft.com/office/drawing/2015/06/chart">
            <c:ext xmlns:c16="http://schemas.microsoft.com/office/drawing/2014/chart" uri="{C3380CC4-5D6E-409C-BE32-E72D297353CC}">
              <c16:uniqueId val="{00000008-35CF-44E2-A73D-A3964572DF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35CF-44E2-A73D-A3964572DF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2459</c:v>
                </c:pt>
                <c:pt idx="3">
                  <c:v>2771</c:v>
                </c:pt>
                <c:pt idx="6">
                  <c:v>2912</c:v>
                </c:pt>
                <c:pt idx="9">
                  <c:v>2818</c:v>
                </c:pt>
                <c:pt idx="12">
                  <c:v>2801</c:v>
                </c:pt>
              </c:numCache>
            </c:numRef>
          </c:val>
          <c:extLst xmlns:c16r2="http://schemas.microsoft.com/office/drawing/2015/06/chart">
            <c:ext xmlns:c16="http://schemas.microsoft.com/office/drawing/2014/chart" uri="{C3380CC4-5D6E-409C-BE32-E72D297353CC}">
              <c16:uniqueId val="{0000000A-35CF-44E2-A73D-A3964572DFD2}"/>
            </c:ext>
          </c:extLst>
        </c:ser>
        <c:dLbls>
          <c:showLegendKey val="0"/>
          <c:showVal val="0"/>
          <c:showCatName val="0"/>
          <c:showSerName val="0"/>
          <c:showPercent val="0"/>
          <c:showBubbleSize val="0"/>
        </c:dLbls>
        <c:gapWidth val="100"/>
        <c:overlap val="100"/>
        <c:axId val="508032024"/>
        <c:axId val="5080339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35CF-44E2-A73D-A3964572DFD2}"/>
            </c:ext>
          </c:extLst>
        </c:ser>
        <c:dLbls>
          <c:showLegendKey val="0"/>
          <c:showVal val="0"/>
          <c:showCatName val="0"/>
          <c:showSerName val="0"/>
          <c:showPercent val="0"/>
          <c:showBubbleSize val="0"/>
        </c:dLbls>
        <c:marker val="1"/>
        <c:smooth val="0"/>
        <c:axId val="508032024"/>
        <c:axId val="508033984"/>
      </c:lineChart>
      <c:catAx>
        <c:axId val="508032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8033984"/>
        <c:crosses val="autoZero"/>
        <c:auto val="1"/>
        <c:lblAlgn val="ctr"/>
        <c:lblOffset val="100"/>
        <c:tickLblSkip val="1"/>
        <c:tickMarkSkip val="1"/>
        <c:noMultiLvlLbl val="0"/>
      </c:catAx>
      <c:valAx>
        <c:axId val="508033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032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785</c:v>
                </c:pt>
                <c:pt idx="1">
                  <c:v>786</c:v>
                </c:pt>
                <c:pt idx="2">
                  <c:v>783</c:v>
                </c:pt>
              </c:numCache>
            </c:numRef>
          </c:val>
          <c:extLst xmlns:c16r2="http://schemas.microsoft.com/office/drawing/2015/06/chart">
            <c:ext xmlns:c16="http://schemas.microsoft.com/office/drawing/2014/chart" uri="{C3380CC4-5D6E-409C-BE32-E72D297353CC}">
              <c16:uniqueId val="{00000000-5D0D-4CC4-BDBD-2EBCD23FEF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1632</c:v>
                </c:pt>
                <c:pt idx="1">
                  <c:v>1738</c:v>
                </c:pt>
                <c:pt idx="2">
                  <c:v>1593</c:v>
                </c:pt>
              </c:numCache>
            </c:numRef>
          </c:val>
          <c:extLst xmlns:c16r2="http://schemas.microsoft.com/office/drawing/2015/06/chart">
            <c:ext xmlns:c16="http://schemas.microsoft.com/office/drawing/2014/chart" uri="{C3380CC4-5D6E-409C-BE32-E72D297353CC}">
              <c16:uniqueId val="{00000001-5D0D-4CC4-BDBD-2EBCD23FEF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2007</c:v>
                </c:pt>
                <c:pt idx="1">
                  <c:v>2143</c:v>
                </c:pt>
                <c:pt idx="2">
                  <c:v>2529</c:v>
                </c:pt>
              </c:numCache>
            </c:numRef>
          </c:val>
          <c:extLst xmlns:c16r2="http://schemas.microsoft.com/office/drawing/2015/06/chart">
            <c:ext xmlns:c16="http://schemas.microsoft.com/office/drawing/2014/chart" uri="{C3380CC4-5D6E-409C-BE32-E72D297353CC}">
              <c16:uniqueId val="{00000002-5D0D-4CC4-BDBD-2EBCD23FEF34}"/>
            </c:ext>
          </c:extLst>
        </c:ser>
        <c:dLbls>
          <c:showLegendKey val="0"/>
          <c:showVal val="0"/>
          <c:showCatName val="0"/>
          <c:showSerName val="0"/>
          <c:showPercent val="0"/>
          <c:showBubbleSize val="0"/>
        </c:dLbls>
        <c:gapWidth val="120"/>
        <c:overlap val="100"/>
        <c:axId val="508029280"/>
        <c:axId val="508028104"/>
      </c:barChart>
      <c:catAx>
        <c:axId val="508029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8028104"/>
        <c:crosses val="autoZero"/>
        <c:auto val="1"/>
        <c:lblAlgn val="ctr"/>
        <c:lblOffset val="100"/>
        <c:tickLblSkip val="1"/>
        <c:tickMarkSkip val="1"/>
        <c:noMultiLvlLbl val="0"/>
      </c:catAx>
      <c:valAx>
        <c:axId val="5080281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8029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554-4267-8DB5-66F8023268CF}"/>
                </c:ext>
                <c:ext xmlns:c15="http://schemas.microsoft.com/office/drawing/2012/chart" uri="{CE6537A1-D6FC-4f65-9D91-7224C49458BB}">
                  <c15:dlblFieldTable>
                    <c15:dlblFTEntry>
                      <c15:txfldGUID>{F708C06F-231E-4DFE-ADBB-7005C4791A9E}</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554-4267-8DB5-66F8023268CF}"/>
                </c:ext>
                <c:ext xmlns:c15="http://schemas.microsoft.com/office/drawing/2012/chart" uri="{CE6537A1-D6FC-4f65-9D91-7224C49458BB}">
                  <c15:dlblFieldTable>
                    <c15:dlblFTEntry>
                      <c15:txfldGUID>{A6AD8E0C-7326-4074-B2BF-4A0E90308CA8}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554-4267-8DB5-66F8023268CF}"/>
                </c:ext>
                <c:ext xmlns:c15="http://schemas.microsoft.com/office/drawing/2012/chart" uri="{CE6537A1-D6FC-4f65-9D91-7224C49458BB}">
                  <c15:dlblFieldTable>
                    <c15:dlblFTEntry>
                      <c15:txfldGUID>{8E36566A-8525-43E4-9B03-7DBC1134D20B}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554-4267-8DB5-66F8023268CF}"/>
                </c:ext>
                <c:ext xmlns:c15="http://schemas.microsoft.com/office/drawing/2012/chart" uri="{CE6537A1-D6FC-4f65-9D91-7224C49458BB}">
                  <c15:dlblFieldTable>
                    <c15:dlblFTEntry>
                      <c15:txfldGUID>{07BB63EB-CE0F-4EC5-84D3-053ABBB5F1D3}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554-4267-8DB5-66F8023268CF}"/>
                </c:ext>
                <c:ext xmlns:c15="http://schemas.microsoft.com/office/drawing/2012/chart" uri="{CE6537A1-D6FC-4f65-9D91-7224C49458BB}">
                  <c15:dlblFieldTable>
                    <c15:dlblFTEntry>
                      <c15:txfldGUID>{C7AC591B-A4A2-4BEE-8A3E-AC0F67D58CA7}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554-4267-8DB5-66F8023268CF}"/>
                </c:ext>
                <c:ext xmlns:c15="http://schemas.microsoft.com/office/drawing/2012/chart" uri="{CE6537A1-D6FC-4f65-9D91-7224C49458BB}">
                  <c15:dlblFieldTable>
                    <c15:dlblFTEntry>
                      <c15:txfldGUID>{56790D5D-5BD8-4C28-B203-F9A285817B92}</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554-4267-8DB5-66F8023268CF}"/>
                </c:ext>
                <c:ext xmlns:c15="http://schemas.microsoft.com/office/drawing/2012/chart" uri="{CE6537A1-D6FC-4f65-9D91-7224C49458BB}">
                  <c15:dlblFieldTable>
                    <c15:dlblFTEntry>
                      <c15:txfldGUID>{C030ABB0-A9F9-47F5-9636-F587CA3C1BBA}</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554-4267-8DB5-66F8023268CF}"/>
                </c:ext>
                <c:ext xmlns:c15="http://schemas.microsoft.com/office/drawing/2012/chart" uri="{CE6537A1-D6FC-4f65-9D91-7224C49458BB}">
                  <c15:dlblFieldTable>
                    <c15:dlblFTEntry>
                      <c15:txfldGUID>{F773928C-C7F0-4E87-A25D-551D6086C635}</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554-4267-8DB5-66F8023268CF}"/>
                </c:ext>
                <c:ext xmlns:c15="http://schemas.microsoft.com/office/drawing/2012/chart" uri="{CE6537A1-D6FC-4f65-9D91-7224C49458BB}">
                  <c15:dlblFieldTable>
                    <c15:dlblFTEntry>
                      <c15:txfldGUID>{AAF7E331-6DFD-4302-8C62-5A43E03F1A0A}</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54.2</c:v>
                </c:pt>
                <c:pt idx="8">
                  <c:v>56.2</c:v>
                </c:pt>
                <c:pt idx="16">
                  <c:v>56.1</c:v>
                </c:pt>
                <c:pt idx="24">
                  <c:v>57.1</c:v>
                </c:pt>
                <c:pt idx="32">
                  <c:v>57.9</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1554-4267-8DB5-66F8023268C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554-4267-8DB5-66F8023268CF}"/>
                </c:ext>
                <c:ext xmlns:c15="http://schemas.microsoft.com/office/drawing/2012/chart" uri="{CE6537A1-D6FC-4f65-9D91-7224C49458BB}">
                  <c15:layout/>
                  <c15:dlblFieldTable>
                    <c15:dlblFTEntry>
                      <c15:txfldGUID>{2781AD0B-01B0-48FF-A760-614B2BBBCAAF}</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554-4267-8DB5-66F8023268CF}"/>
                </c:ext>
                <c:ext xmlns:c15="http://schemas.microsoft.com/office/drawing/2012/chart" uri="{CE6537A1-D6FC-4f65-9D91-7224C49458BB}">
                  <c15:dlblFieldTable>
                    <c15:dlblFTEntry>
                      <c15:txfldGUID>{5E5D92F9-3FE8-4313-AEF6-186EE7A19C7A}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554-4267-8DB5-66F8023268CF}"/>
                </c:ext>
                <c:ext xmlns:c15="http://schemas.microsoft.com/office/drawing/2012/chart" uri="{CE6537A1-D6FC-4f65-9D91-7224C49458BB}">
                  <c15:dlblFieldTable>
                    <c15:dlblFTEntry>
                      <c15:txfldGUID>{034B1B25-6946-41B2-987A-F397F42A2E11}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554-4267-8DB5-66F8023268CF}"/>
                </c:ext>
                <c:ext xmlns:c15="http://schemas.microsoft.com/office/drawing/2012/chart" uri="{CE6537A1-D6FC-4f65-9D91-7224C49458BB}">
                  <c15:dlblFieldTable>
                    <c15:dlblFTEntry>
                      <c15:txfldGUID>{F9497E90-600E-433D-A885-419E77B42A95}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554-4267-8DB5-66F8023268CF}"/>
                </c:ext>
                <c:ext xmlns:c15="http://schemas.microsoft.com/office/drawing/2012/chart" uri="{CE6537A1-D6FC-4f65-9D91-7224C49458BB}">
                  <c15:dlblFieldTable>
                    <c15:dlblFTEntry>
                      <c15:txfldGUID>{D342D4BB-5BF1-4E8B-9066-BF2263D93C00}</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554-4267-8DB5-66F8023268CF}"/>
                </c:ext>
                <c:ext xmlns:c15="http://schemas.microsoft.com/office/drawing/2012/chart" uri="{CE6537A1-D6FC-4f65-9D91-7224C49458BB}">
                  <c15:layout/>
                  <c15:dlblFieldTable>
                    <c15:dlblFTEntry>
                      <c15:txfldGUID>{3D82ACB8-B07A-480F-A501-F5A2C3E52533}</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554-4267-8DB5-66F8023268CF}"/>
                </c:ext>
                <c:ext xmlns:c15="http://schemas.microsoft.com/office/drawing/2012/chart" uri="{CE6537A1-D6FC-4f65-9D91-7224C49458BB}">
                  <c15:layout/>
                  <c15:dlblFieldTable>
                    <c15:dlblFTEntry>
                      <c15:txfldGUID>{733DD4DD-C531-4DC4-837F-3B8F8E86AC91}</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554-4267-8DB5-66F8023268CF}"/>
                </c:ext>
                <c:ext xmlns:c15="http://schemas.microsoft.com/office/drawing/2012/chart" uri="{CE6537A1-D6FC-4f65-9D91-7224C49458BB}">
                  <c15:layout/>
                  <c15:dlblFieldTable>
                    <c15:dlblFTEntry>
                      <c15:txfldGUID>{34DC810C-9E02-4F15-A7F1-CDE9CC53806D}</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554-4267-8DB5-66F8023268CF}"/>
                </c:ext>
                <c:ext xmlns:c15="http://schemas.microsoft.com/office/drawing/2012/chart" uri="{CE6537A1-D6FC-4f65-9D91-7224C49458BB}">
                  <c15:layout/>
                  <c15:dlblFieldTable>
                    <c15:dlblFTEntry>
                      <c15:txfldGUID>{D53E2B2F-A943-4CA4-ABC4-EAE68F8898B2}</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60.4</c:v>
                </c:pt>
                <c:pt idx="16">
                  <c:v>61.5</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1554-4267-8DB5-66F8023268CF}"/>
            </c:ext>
          </c:extLst>
        </c:ser>
        <c:dLbls>
          <c:showLegendKey val="0"/>
          <c:showVal val="1"/>
          <c:showCatName val="0"/>
          <c:showSerName val="0"/>
          <c:showPercent val="0"/>
          <c:showBubbleSize val="0"/>
        </c:dLbls>
        <c:axId val="508028496"/>
        <c:axId val="517762176"/>
      </c:scatterChart>
      <c:valAx>
        <c:axId val="508028496"/>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7762176"/>
        <c:crosses val="autoZero"/>
        <c:crossBetween val="midCat"/>
      </c:valAx>
      <c:valAx>
        <c:axId val="517762176"/>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80284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566-450C-A116-84E8551E7D47}"/>
                </c:ext>
                <c:ext xmlns:c15="http://schemas.microsoft.com/office/drawing/2012/chart" uri="{CE6537A1-D6FC-4f65-9D91-7224C49458BB}">
                  <c15:dlblFieldTable>
                    <c15:dlblFTEntry>
                      <c15:txfldGUID>{B647077D-E4B6-4052-A8F6-165B8D413063}</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566-450C-A116-84E8551E7D47}"/>
                </c:ext>
                <c:ext xmlns:c15="http://schemas.microsoft.com/office/drawing/2012/chart" uri="{CE6537A1-D6FC-4f65-9D91-7224C49458BB}">
                  <c15:dlblFieldTable>
                    <c15:dlblFTEntry>
                      <c15:txfldGUID>{1A503D66-643B-4F6E-B7D0-8D0705402545}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566-450C-A116-84E8551E7D47}"/>
                </c:ext>
                <c:ext xmlns:c15="http://schemas.microsoft.com/office/drawing/2012/chart" uri="{CE6537A1-D6FC-4f65-9D91-7224C49458BB}">
                  <c15:dlblFieldTable>
                    <c15:dlblFTEntry>
                      <c15:txfldGUID>{A5F32B95-7619-445A-8A5A-02D41CD80081}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566-450C-A116-84E8551E7D47}"/>
                </c:ext>
                <c:ext xmlns:c15="http://schemas.microsoft.com/office/drawing/2012/chart" uri="{CE6537A1-D6FC-4f65-9D91-7224C49458BB}">
                  <c15:dlblFieldTable>
                    <c15:dlblFTEntry>
                      <c15:txfldGUID>{884F77C3-B980-443A-A411-6882FD43E4A9}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566-450C-A116-84E8551E7D47}"/>
                </c:ext>
                <c:ext xmlns:c15="http://schemas.microsoft.com/office/drawing/2012/chart" uri="{CE6537A1-D6FC-4f65-9D91-7224C49458BB}">
                  <c15:dlblFieldTable>
                    <c15:dlblFTEntry>
                      <c15:txfldGUID>{D8EBD6D8-AFCD-4C4C-A49E-51FB848987AC}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566-450C-A116-84E8551E7D47}"/>
                </c:ext>
                <c:ext xmlns:c15="http://schemas.microsoft.com/office/drawing/2012/chart" uri="{CE6537A1-D6FC-4f65-9D91-7224C49458BB}">
                  <c15:dlblFieldTable>
                    <c15:dlblFTEntry>
                      <c15:txfldGUID>{C1B585E6-3A4D-4B2E-9AEC-9F40394E5B94}</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566-450C-A116-84E8551E7D47}"/>
                </c:ext>
                <c:ext xmlns:c15="http://schemas.microsoft.com/office/drawing/2012/chart" uri="{CE6537A1-D6FC-4f65-9D91-7224C49458BB}">
                  <c15:dlblFieldTable>
                    <c15:dlblFTEntry>
                      <c15:txfldGUID>{24896BCA-99AA-4B1F-82B7-47B7C2789DA1}</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566-450C-A116-84E8551E7D47}"/>
                </c:ext>
                <c:ext xmlns:c15="http://schemas.microsoft.com/office/drawing/2012/chart" uri="{CE6537A1-D6FC-4f65-9D91-7224C49458BB}">
                  <c15:dlblFieldTable>
                    <c15:dlblFTEntry>
                      <c15:txfldGUID>{E764E792-48B0-4019-AC6C-288704694759}</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566-450C-A116-84E8551E7D47}"/>
                </c:ext>
                <c:ext xmlns:c15="http://schemas.microsoft.com/office/drawing/2012/chart" uri="{CE6537A1-D6FC-4f65-9D91-7224C49458BB}">
                  <c15:dlblFieldTable>
                    <c15:dlblFTEntry>
                      <c15:txfldGUID>{A2F913BC-F8C5-4F0D-B71D-E623C4CDDF56}</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-5.2</c:v>
                </c:pt>
                <c:pt idx="16">
                  <c:v>-4.2</c:v>
                </c:pt>
                <c:pt idx="24">
                  <c:v>-2.5</c:v>
                </c:pt>
                <c:pt idx="32">
                  <c:v>-1.3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C566-450C-A116-84E8551E7D4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1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566-450C-A116-84E8551E7D47}"/>
                </c:ext>
                <c:ext xmlns:c15="http://schemas.microsoft.com/office/drawing/2012/chart" uri="{CE6537A1-D6FC-4f65-9D91-7224C49458BB}">
                  <c15:dlblFieldTable>
                    <c15:dlblFTEntry>
                      <c15:txfldGUID>{3610ADE2-596F-4E8B-8545-F721B1A9663F}</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566-450C-A116-84E8551E7D47}"/>
                </c:ext>
                <c:ext xmlns:c15="http://schemas.microsoft.com/office/drawing/2012/chart" uri="{CE6537A1-D6FC-4f65-9D91-7224C49458BB}">
                  <c15:dlblFieldTable>
                    <c15:dlblFTEntry>
                      <c15:txfldGUID>{B648C992-A368-4E75-8126-8615C3C64504}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566-450C-A116-84E8551E7D47}"/>
                </c:ext>
                <c:ext xmlns:c15="http://schemas.microsoft.com/office/drawing/2012/chart" uri="{CE6537A1-D6FC-4f65-9D91-7224C49458BB}">
                  <c15:dlblFieldTable>
                    <c15:dlblFTEntry>
                      <c15:txfldGUID>{6205A892-F20F-4C42-8FD1-3E5581779941}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566-450C-A116-84E8551E7D47}"/>
                </c:ext>
                <c:ext xmlns:c15="http://schemas.microsoft.com/office/drawing/2012/chart" uri="{CE6537A1-D6FC-4f65-9D91-7224C49458BB}">
                  <c15:dlblFieldTable>
                    <c15:dlblFTEntry>
                      <c15:txfldGUID>{73E99C9C-947F-45FD-B217-8895881045B6}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566-450C-A116-84E8551E7D47}"/>
                </c:ext>
                <c:ext xmlns:c15="http://schemas.microsoft.com/office/drawing/2012/chart" uri="{CE6537A1-D6FC-4f65-9D91-7224C49458BB}">
                  <c15:dlblFieldTable>
                    <c15:dlblFTEntry>
                      <c15:txfldGUID>{C41B71F4-D129-4D20-969D-6BDB242E7645}</c15:txfldGUID>
                      <c15:f>#REF!</c15:f>
                      <c15:dlblFieldTableCache>
                        <c:ptCount val="1"/>
                        <c:pt idx="0">
                          <c:v>#REF!</c:v>
                        </c:pt>
                      </c15:dlblFieldTableCache>
                    </c15:dlblFTEntry>
                  </c15:dlblFieldTable>
                  <c15:showDataLabelsRange val="0"/>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566-450C-A116-84E8551E7D47}"/>
                </c:ext>
                <c:ext xmlns:c15="http://schemas.microsoft.com/office/drawing/2012/chart" uri="{CE6537A1-D6FC-4f65-9D91-7224C49458BB}">
                  <c15:dlblFieldTable>
                    <c15:dlblFTEntry>
                      <c15:txfldGUID>{B9D9B618-BBC0-420A-BF27-EF03F079A63F}</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566-450C-A116-84E8551E7D47}"/>
                </c:ext>
                <c:ext xmlns:c15="http://schemas.microsoft.com/office/drawing/2012/chart" uri="{CE6537A1-D6FC-4f65-9D91-7224C49458BB}">
                  <c15:dlblFieldTable>
                    <c15:dlblFTEntry>
                      <c15:txfldGUID>{6CA6F4FB-CDC6-48AA-A151-E40E68C9C4E1}</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566-450C-A116-84E8551E7D47}"/>
                </c:ext>
                <c:ext xmlns:c15="http://schemas.microsoft.com/office/drawing/2012/chart" uri="{CE6537A1-D6FC-4f65-9D91-7224C49458BB}">
                  <c15:dlblFieldTable>
                    <c15:dlblFTEntry>
                      <c15:txfldGUID>{E9840629-B6AC-474F-9D70-8FF9D16F02F6}</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566-450C-A116-84E8551E7D47}"/>
                </c:ext>
                <c:ext xmlns:c15="http://schemas.microsoft.com/office/drawing/2012/chart" uri="{CE6537A1-D6FC-4f65-9D91-7224C49458BB}">
                  <c15:dlblFieldTable>
                    <c15:dlblFTEntry>
                      <c15:txfldGUID>{842A9BD1-34D8-4FE5-946C-1322516AD477}</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7.4</c:v>
                </c:pt>
                <c:pt idx="16">
                  <c:v>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C566-450C-A116-84E8551E7D47}"/>
            </c:ext>
          </c:extLst>
        </c:ser>
        <c:dLbls>
          <c:showLegendKey val="0"/>
          <c:showVal val="1"/>
          <c:showCatName val="0"/>
          <c:showSerName val="0"/>
          <c:showPercent val="0"/>
          <c:showBubbleSize val="0"/>
        </c:dLbls>
        <c:axId val="517764136"/>
        <c:axId val="517761392"/>
      </c:scatterChart>
      <c:valAx>
        <c:axId val="51776413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7761392"/>
        <c:crosses val="autoZero"/>
        <c:crossBetween val="midCat"/>
      </c:valAx>
      <c:valAx>
        <c:axId val="517761392"/>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77641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過去からの起債抑制策、投資事業の財源とした既発債の償還の終了、繰上償還により、良好な水準を確保できている。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公営住宅建替事業を行っているため、新規発行の抑制（緊急度・住民ニーズを的確に把握した事業の選択）及び借入金の適正管理を行い、急激な数値上昇を抑えるよう努める。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充当可能財源等が将来負担額を上回っているため、将来負担比率は発生していない。この要因としては、繰上償還による地方債現在高の減、減債基金等の積立てによる充当可能財源の増である。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福岡県赤村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公債費の増大を抑えるために繰上償還を実施しており、その財源として、減債基金を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百万円任意積立て、将来の庁舎等の建替えに備えるため庁舎等整備基金を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百万円任意積立て、ふるさと納税寄附金を全国から募っていただき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百万円任意積立て、赤村立小学校、中学校一貫校建設事業のため義務教育施設等整備基金に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百万円任意積立てを行った。また、繰上償還の財源として減債基金を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及び教育施設等整備基金については計画的に任意積立てを実施するため増加する見込み。ふるさと納税寄附金基金については、今後の政策によって減少していく見込み。また、その他特定目的基金についても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・ふるさとづくり基金：地域づくり事業、源じいの森整備事業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・土地開発基金：公用等土地取得事業等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・庁舎等整備基金：庁舎等整備事業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・地域振興基金；地域福祉事業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・農山村ふるさと事業基金：農山村地域農林振興事業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・中山間ふるさと・水と土保全基金：集落共同活動強化支援事業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・育英基金：育英資金貸与事業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・自然環境保護対策事業基金：環境保護対策事業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・地域雇用創出推進事業基金：農山村地域における雇用創出推進事業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・防災基盤整備事業基金：防災基盤整備事業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・ふるさと納税寄附金基金：赤村を応援するために寄せられた寄附金をそれぞれの寄附者の思いを実現するための事業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・森林環境譲与税基金：森林整備及び促進事業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・教育施設等整備基金：村立小学校、中学校の一貫校建設事業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将来の庁舎等建替えに備えて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百万円、村立小学校、中学校の一貫校建設事業に備えて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百万円の任意積立てを実施。また、利子運用益等により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百円の増加となったため、その他特定目的基金としては全体で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庁舎等整備基金及び教育施設等整備基金は計画的に任意積立てを実施するため増加し、ふるさと納税寄附金基金については、今後の政策によって減少していく見込み。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任意積立ては行わず、利子運用益のみの増加である。村独自の新型コロナウイルス感染防止対策事業等の財源として、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税収如何に関わらず、行政改革、経費節減等により捻出した額を不測の事態に備え積立てを実施しており、今後は利子運用益のみ増加の見込み。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公債費の増大を抑えるため、繰上償還を実施しており、過疎対策事業債等の据置期間終了に伴う償還元金の支払に備え、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百万円の積立てを行い、繰上償還の財源として、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計画的に繰上償還を実施していくため任意積立てを行っていくが、中長期的には減少していく見込み。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D0C820E6-45F4-4B8F-8A17-BB9EEE9DE3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E0D286B5-10B0-48BE-A3C7-075A39402D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E3E2E156-D0E5-46CB-A4CD-AF0DFA346C53}"/>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3A1E0CEC-9C10-48EF-B6B8-231C8FBCB8B1}"/>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CDAAF0CC-6B90-4799-9013-F73435DD4015}"/>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FBDC6E30-01BD-4D93-9E49-2969987744F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1AAC0EDC-28A8-4C2B-9EE7-23EC5B45D09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DC707981-D633-41E8-A11B-0A9BD60C042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188BCE82-F5CD-47F8-9DAE-91B73433FFD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BA5E83E9-D421-4D93-9136-7D4084F3B4D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9659641F-5064-4BD7-AA78-1AFF26F0E07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253823F8-7D6A-473C-A4B6-CD6A45F5765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3C83A5D1-AF38-4507-94AD-A3CFF5B1D22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02788D28-F4E2-4271-B7C3-E4714F22536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BEC5B410-885E-46DA-81CB-080CE659AD7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E93AFCB0-F766-43CA-9DEE-F6147879B0F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EB99D9FF-933A-48F8-AAB4-8CD29C6BC2A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50ECA764-AAEE-4CD4-90A8-CF67969A194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5200E627-F396-4203-A727-F23352806CE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21FFD6AD-E847-4343-A34E-FC9D6D8C348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8A42A530-7E40-4958-9E74-4C4CD0008F3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3D70887C-325E-468A-8CCD-BCEB2C3E6A5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2,953
2,949
31.98
4,015,764
3,920,129
85,449
1,582,683
2,800,532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DF3B70CC-3953-46D6-AEE0-71172D21425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3AD4565D-BDD4-428A-8D66-E3ADE56C0C1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C4F98F02-6F6F-4228-99B4-A9064AAD848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73AC2A80-4DF6-447C-8589-9A7EA149F4D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FE096C98-04E4-43B8-90C8-74C793CCAD0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C2A25B15-CF87-4342-B110-17FB1A8D55D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4D66AA3C-B03B-491B-80CB-86849294C3E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CF5F003F-4913-4E6B-8377-315EDBE8262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45312EEF-DB2E-4939-B6DF-984BF0E4FD4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162DFE97-B345-4B36-9B13-FC7D908471E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629FE130-DC01-4862-A505-623B10E63D7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DFA6E910-AD9C-4A8E-A2C1-E93B9C8400A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98365CFD-721A-40F0-B7FF-A63CF24DAD1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5103E6B7-3EEA-4B89-B9EB-F86D2C3B435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3CD5303B-40A0-4BC2-BF8E-702EC101ECC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E011F024-DFA9-44A8-AF47-A73F304E1AF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D25289C9-24F9-40D7-AAC8-300363F845D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120184F5-9977-4B45-BD72-DAFAAD5DC41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E7F8F25E-52E9-4B3E-BC0F-39B64BD3125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3F04EBCC-8AE6-4F3F-B8EB-A5CDBA31502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xmlns="" id="{E9298F61-A1BF-4506-A25A-691A49C1E1C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74725DC6-500D-4E21-8D13-6D3A2B5D4E8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16D65293-4DA4-4FCF-8748-DA5BB05F542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711EF9F4-54C9-458F-970F-C5B77955943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35A53154-C0D4-43B6-8C84-3E6139F3BC7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E00C17A9-F4FB-49F0-ACD0-105EFE5B3DF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EB69A90C-01E1-4263-A682-7DEF986FA7B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BECAC5BC-955B-461E-B2EA-1A0B9EC348A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9092DB84-9CAF-4683-9D56-FCB68824D3E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925DB492-3568-4C7E-AF3F-16FF54E0825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F5ABF34D-1D22-4E31-B2D2-8CF73816019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FC638A45-710D-43A2-B401-10EBD42A69E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3BE5E568-A9BB-47C5-A737-3BF14BDDB75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F3C3765A-33D7-41FC-990A-993AA6BB495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1527B6E1-740D-4FDB-BEC8-3E46C4841D6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村では、令和３年度に策定した公共施設等総合管理計画に基づいた施設の維持管理を進めている。有形固定資産減価償却率については、上昇傾向にはあるものの、類似団体平均と比較すると低い水準で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6C2EDB6C-4879-44A8-93F5-B47614D9D22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47D58279-0DBC-4C47-97E4-967C6FF3F4C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xmlns="" id="{482BDBEB-5435-4F5C-8BC2-5C1949797FB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xmlns="" id="{58CEDEC0-1EEA-4ADA-9C6E-C32B7B33AD65}"/>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xmlns="" id="{869B993B-0FEA-4AB1-BA2F-C25D1D9404EE}"/>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xmlns="" id="{CD5CDABC-AE98-403D-8471-6BDAC74330CB}"/>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xmlns="" id="{C3777D85-D802-41ED-A40F-5EF248ECCBFB}"/>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xmlns="" id="{EDE45D6C-BDB8-4BC4-B425-F151B52C2B43}"/>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xmlns="" id="{34D8D2EC-52B7-401D-BA6B-5052BAF7592C}"/>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xmlns="" id="{A51B0D9B-8E2A-4465-9AA0-71E17AAF3F96}"/>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xmlns="" id="{A8CF8B5F-B2F3-49C7-ACAD-F30C5CDD6A4B}"/>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xmlns="" id="{C32CD2F0-C0A9-496F-A79E-E0D209B0A843}"/>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xmlns="" id="{8D508D5B-3600-486D-85E4-74A94794231F}"/>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xmlns="" id="{5F4B4E7C-7CCB-4C60-B7AA-82864BFF8F52}"/>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xmlns="" id="{6F29649E-4BBE-44FC-8875-15D68756DD9E}"/>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xmlns="" id="{A8393B33-1D6E-4486-B593-3C4CE6AF255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xmlns="" id="{C7457723-7774-4F19-BD51-1BA11CA32A0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xmlns="" id="{9944AA3B-C735-409E-8AA8-AE99F7F8BFE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7" name="直線コネクタ 76">
          <a:extLst>
            <a:ext uri="{FF2B5EF4-FFF2-40B4-BE49-F238E27FC236}">
              <a16:creationId xmlns:a16="http://schemas.microsoft.com/office/drawing/2014/main" xmlns="" id="{6C63C8E9-A6F4-44F2-A6F5-F788283406EF}"/>
            </a:ext>
          </a:extLst>
        </xdr:cNvPr>
        <xdr:cNvCxnSpPr/>
      </xdr:nvCxnSpPr>
      <xdr:spPr>
        <a:xfrm flipV="1">
          <a:off x="4760595" y="5246007"/>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8" name="有形固定資産減価償却率最小値テキスト">
          <a:extLst>
            <a:ext uri="{FF2B5EF4-FFF2-40B4-BE49-F238E27FC236}">
              <a16:creationId xmlns:a16="http://schemas.microsoft.com/office/drawing/2014/main" xmlns="" id="{3C4BE04B-044E-49B0-B6C6-0E1788763D11}"/>
            </a:ext>
          </a:extLst>
        </xdr:cNvPr>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9" name="直線コネクタ 78">
          <a:extLst>
            <a:ext uri="{FF2B5EF4-FFF2-40B4-BE49-F238E27FC236}">
              <a16:creationId xmlns:a16="http://schemas.microsoft.com/office/drawing/2014/main" xmlns="" id="{D3E8A7C7-7222-4EEE-91DF-F66C3EB43BAD}"/>
            </a:ext>
          </a:extLst>
        </xdr:cNvPr>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80" name="有形固定資産減価償却率最大値テキスト">
          <a:extLst>
            <a:ext uri="{FF2B5EF4-FFF2-40B4-BE49-F238E27FC236}">
              <a16:creationId xmlns:a16="http://schemas.microsoft.com/office/drawing/2014/main" xmlns="" id="{15C38652-0C94-4212-84BF-FB26CC9ECA4C}"/>
            </a:ext>
          </a:extLst>
        </xdr:cNvPr>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81" name="直線コネクタ 80">
          <a:extLst>
            <a:ext uri="{FF2B5EF4-FFF2-40B4-BE49-F238E27FC236}">
              <a16:creationId xmlns:a16="http://schemas.microsoft.com/office/drawing/2014/main" xmlns="" id="{9ACDEC18-D728-44FD-83FA-F1A2F387B33F}"/>
            </a:ext>
          </a:extLst>
        </xdr:cNvPr>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82" name="有形固定資産減価償却率平均値テキスト">
          <a:extLst>
            <a:ext uri="{FF2B5EF4-FFF2-40B4-BE49-F238E27FC236}">
              <a16:creationId xmlns:a16="http://schemas.microsoft.com/office/drawing/2014/main" xmlns="" id="{4F81017F-ECD1-4EA6-91F8-0531F6E48DEF}"/>
            </a:ext>
          </a:extLst>
        </xdr:cNvPr>
        <xdr:cNvSpPr txBox="1"/>
      </xdr:nvSpPr>
      <xdr:spPr>
        <a:xfrm>
          <a:off x="4813300" y="5876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フローチャート: 判断 82">
          <a:extLst>
            <a:ext uri="{FF2B5EF4-FFF2-40B4-BE49-F238E27FC236}">
              <a16:creationId xmlns:a16="http://schemas.microsoft.com/office/drawing/2014/main" xmlns="" id="{B632EE8B-2AF0-40D4-B68E-6008B9F08D5E}"/>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4" name="フローチャート: 判断 83">
          <a:extLst>
            <a:ext uri="{FF2B5EF4-FFF2-40B4-BE49-F238E27FC236}">
              <a16:creationId xmlns:a16="http://schemas.microsoft.com/office/drawing/2014/main" xmlns="" id="{766DC6E2-F615-4F79-8A23-3F19605A2595}"/>
            </a:ext>
          </a:extLst>
        </xdr:cNvPr>
        <xdr:cNvSpPr/>
      </xdr:nvSpPr>
      <xdr:spPr>
        <a:xfrm>
          <a:off x="4000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5" name="フローチャート: 判断 84">
          <a:extLst>
            <a:ext uri="{FF2B5EF4-FFF2-40B4-BE49-F238E27FC236}">
              <a16:creationId xmlns:a16="http://schemas.microsoft.com/office/drawing/2014/main" xmlns="" id="{B84192A4-D4EA-4793-BACC-BFDF556EA460}"/>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96248</xdr:rowOff>
    </xdr:from>
    <xdr:to>
      <xdr:col>11</xdr:col>
      <xdr:colOff>187325</xdr:colOff>
      <xdr:row>30</xdr:row>
      <xdr:rowOff>26398</xdr:rowOff>
    </xdr:to>
    <xdr:sp macro="" textlink="">
      <xdr:nvSpPr>
        <xdr:cNvPr id="86" name="フローチャート: 判断 85">
          <a:extLst>
            <a:ext uri="{FF2B5EF4-FFF2-40B4-BE49-F238E27FC236}">
              <a16:creationId xmlns:a16="http://schemas.microsoft.com/office/drawing/2014/main" xmlns="" id="{5E9DB9DB-50D3-40A2-B7C8-B1A61EC52410}"/>
            </a:ext>
          </a:extLst>
        </xdr:cNvPr>
        <xdr:cNvSpPr/>
      </xdr:nvSpPr>
      <xdr:spPr>
        <a:xfrm>
          <a:off x="2476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87" name="フローチャート: 判断 86">
          <a:extLst>
            <a:ext uri="{FF2B5EF4-FFF2-40B4-BE49-F238E27FC236}">
              <a16:creationId xmlns:a16="http://schemas.microsoft.com/office/drawing/2014/main" xmlns="" id="{233E79B7-524C-4056-BD3B-0FB020B49125}"/>
            </a:ext>
          </a:extLst>
        </xdr:cNvPr>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352852FF-5B92-4D1A-ACC2-E0F4C2EBA80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762500A8-7B0A-4025-A61A-0CF3506EE16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A8CF6959-EA21-4109-9C00-FF3E7A4C57A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xmlns="" id="{8852620F-B9BF-4F75-A653-573836E2AA9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xmlns="" id="{BD3027D3-E7D4-4411-933E-837812CCE37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19141</xdr:rowOff>
    </xdr:from>
    <xdr:to>
      <xdr:col>23</xdr:col>
      <xdr:colOff>136525</xdr:colOff>
      <xdr:row>29</xdr:row>
      <xdr:rowOff>120741</xdr:rowOff>
    </xdr:to>
    <xdr:sp macro="" textlink="">
      <xdr:nvSpPr>
        <xdr:cNvPr id="93" name="楕円 92">
          <a:extLst>
            <a:ext uri="{FF2B5EF4-FFF2-40B4-BE49-F238E27FC236}">
              <a16:creationId xmlns:a16="http://schemas.microsoft.com/office/drawing/2014/main" xmlns="" id="{69AE0832-4B9E-49AB-91F4-02A90CB81AAE}"/>
            </a:ext>
          </a:extLst>
        </xdr:cNvPr>
        <xdr:cNvSpPr/>
      </xdr:nvSpPr>
      <xdr:spPr>
        <a:xfrm>
          <a:off x="4711700" y="57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42018</xdr:rowOff>
    </xdr:from>
    <xdr:ext cx="405111" cy="259045"/>
    <xdr:sp macro="" textlink="">
      <xdr:nvSpPr>
        <xdr:cNvPr id="94" name="有形固定資産減価償却率該当値テキスト">
          <a:extLst>
            <a:ext uri="{FF2B5EF4-FFF2-40B4-BE49-F238E27FC236}">
              <a16:creationId xmlns:a16="http://schemas.microsoft.com/office/drawing/2014/main" xmlns="" id="{294789CD-66C0-438A-905F-B1BF93D5A5FF}"/>
            </a:ext>
          </a:extLst>
        </xdr:cNvPr>
        <xdr:cNvSpPr txBox="1"/>
      </xdr:nvSpPr>
      <xdr:spPr>
        <a:xfrm>
          <a:off x="4813300" y="561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165917</xdr:rowOff>
    </xdr:from>
    <xdr:to>
      <xdr:col>19</xdr:col>
      <xdr:colOff>187325</xdr:colOff>
      <xdr:row>29</xdr:row>
      <xdr:rowOff>96067</xdr:rowOff>
    </xdr:to>
    <xdr:sp macro="" textlink="">
      <xdr:nvSpPr>
        <xdr:cNvPr id="95" name="楕円 94">
          <a:extLst>
            <a:ext uri="{FF2B5EF4-FFF2-40B4-BE49-F238E27FC236}">
              <a16:creationId xmlns:a16="http://schemas.microsoft.com/office/drawing/2014/main" xmlns="" id="{DC456860-9277-48B0-8F3F-C9982A74A6B8}"/>
            </a:ext>
          </a:extLst>
        </xdr:cNvPr>
        <xdr:cNvSpPr/>
      </xdr:nvSpPr>
      <xdr:spPr>
        <a:xfrm>
          <a:off x="4000500" y="57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45267</xdr:rowOff>
    </xdr:from>
    <xdr:to>
      <xdr:col>23</xdr:col>
      <xdr:colOff>85725</xdr:colOff>
      <xdr:row>29</xdr:row>
      <xdr:rowOff>69941</xdr:rowOff>
    </xdr:to>
    <xdr:cxnSp macro="">
      <xdr:nvCxnSpPr>
        <xdr:cNvPr id="96" name="直線コネクタ 95">
          <a:extLst>
            <a:ext uri="{FF2B5EF4-FFF2-40B4-BE49-F238E27FC236}">
              <a16:creationId xmlns:a16="http://schemas.microsoft.com/office/drawing/2014/main" xmlns="" id="{DFE8454F-1EC4-4ED8-A4BE-DFF1C241052A}"/>
            </a:ext>
          </a:extLst>
        </xdr:cNvPr>
        <xdr:cNvCxnSpPr/>
      </xdr:nvCxnSpPr>
      <xdr:spPr>
        <a:xfrm>
          <a:off x="4051300" y="5788842"/>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135074</xdr:rowOff>
    </xdr:from>
    <xdr:to>
      <xdr:col>15</xdr:col>
      <xdr:colOff>187325</xdr:colOff>
      <xdr:row>29</xdr:row>
      <xdr:rowOff>65224</xdr:rowOff>
    </xdr:to>
    <xdr:sp macro="" textlink="">
      <xdr:nvSpPr>
        <xdr:cNvPr id="97" name="楕円 96">
          <a:extLst>
            <a:ext uri="{FF2B5EF4-FFF2-40B4-BE49-F238E27FC236}">
              <a16:creationId xmlns:a16="http://schemas.microsoft.com/office/drawing/2014/main" xmlns="" id="{B23C6CCC-F5FA-4D62-AB15-610928674B1D}"/>
            </a:ext>
          </a:extLst>
        </xdr:cNvPr>
        <xdr:cNvSpPr/>
      </xdr:nvSpPr>
      <xdr:spPr>
        <a:xfrm>
          <a:off x="3238500" y="570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14424</xdr:rowOff>
    </xdr:from>
    <xdr:to>
      <xdr:col>19</xdr:col>
      <xdr:colOff>136525</xdr:colOff>
      <xdr:row>29</xdr:row>
      <xdr:rowOff>45267</xdr:rowOff>
    </xdr:to>
    <xdr:cxnSp macro="">
      <xdr:nvCxnSpPr>
        <xdr:cNvPr id="98" name="直線コネクタ 97">
          <a:extLst>
            <a:ext uri="{FF2B5EF4-FFF2-40B4-BE49-F238E27FC236}">
              <a16:creationId xmlns:a16="http://schemas.microsoft.com/office/drawing/2014/main" xmlns="" id="{4B493921-1482-4E37-9C7D-FA15E994AA7B}"/>
            </a:ext>
          </a:extLst>
        </xdr:cNvPr>
        <xdr:cNvCxnSpPr/>
      </xdr:nvCxnSpPr>
      <xdr:spPr>
        <a:xfrm>
          <a:off x="3289300" y="5757999"/>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138158</xdr:rowOff>
    </xdr:from>
    <xdr:to>
      <xdr:col>11</xdr:col>
      <xdr:colOff>187325</xdr:colOff>
      <xdr:row>29</xdr:row>
      <xdr:rowOff>68308</xdr:rowOff>
    </xdr:to>
    <xdr:sp macro="" textlink="">
      <xdr:nvSpPr>
        <xdr:cNvPr id="99" name="楕円 98">
          <a:extLst>
            <a:ext uri="{FF2B5EF4-FFF2-40B4-BE49-F238E27FC236}">
              <a16:creationId xmlns:a16="http://schemas.microsoft.com/office/drawing/2014/main" xmlns="" id="{DB3758DA-4C17-4AAA-9637-FFAED4A44EB7}"/>
            </a:ext>
          </a:extLst>
        </xdr:cNvPr>
        <xdr:cNvSpPr/>
      </xdr:nvSpPr>
      <xdr:spPr>
        <a:xfrm>
          <a:off x="2476500" y="57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14424</xdr:rowOff>
    </xdr:from>
    <xdr:to>
      <xdr:col>15</xdr:col>
      <xdr:colOff>136525</xdr:colOff>
      <xdr:row>29</xdr:row>
      <xdr:rowOff>17508</xdr:rowOff>
    </xdr:to>
    <xdr:cxnSp macro="">
      <xdr:nvCxnSpPr>
        <xdr:cNvPr id="100" name="直線コネクタ 99">
          <a:extLst>
            <a:ext uri="{FF2B5EF4-FFF2-40B4-BE49-F238E27FC236}">
              <a16:creationId xmlns:a16="http://schemas.microsoft.com/office/drawing/2014/main" xmlns="" id="{AAE6AAA7-5FCF-4F09-869D-9D6555C163B8}"/>
            </a:ext>
          </a:extLst>
        </xdr:cNvPr>
        <xdr:cNvCxnSpPr/>
      </xdr:nvCxnSpPr>
      <xdr:spPr>
        <a:xfrm flipV="1">
          <a:off x="2527300" y="5757999"/>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76472</xdr:rowOff>
    </xdr:from>
    <xdr:to>
      <xdr:col>7</xdr:col>
      <xdr:colOff>187325</xdr:colOff>
      <xdr:row>29</xdr:row>
      <xdr:rowOff>6622</xdr:rowOff>
    </xdr:to>
    <xdr:sp macro="" textlink="">
      <xdr:nvSpPr>
        <xdr:cNvPr id="101" name="楕円 100">
          <a:extLst>
            <a:ext uri="{FF2B5EF4-FFF2-40B4-BE49-F238E27FC236}">
              <a16:creationId xmlns:a16="http://schemas.microsoft.com/office/drawing/2014/main" xmlns="" id="{59E841E6-AEE3-477A-89D1-AECA7563C149}"/>
            </a:ext>
          </a:extLst>
        </xdr:cNvPr>
        <xdr:cNvSpPr/>
      </xdr:nvSpPr>
      <xdr:spPr>
        <a:xfrm>
          <a:off x="1714500" y="564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127272</xdr:rowOff>
    </xdr:from>
    <xdr:to>
      <xdr:col>11</xdr:col>
      <xdr:colOff>136525</xdr:colOff>
      <xdr:row>29</xdr:row>
      <xdr:rowOff>17508</xdr:rowOff>
    </xdr:to>
    <xdr:cxnSp macro="">
      <xdr:nvCxnSpPr>
        <xdr:cNvPr id="102" name="直線コネクタ 101">
          <a:extLst>
            <a:ext uri="{FF2B5EF4-FFF2-40B4-BE49-F238E27FC236}">
              <a16:creationId xmlns:a16="http://schemas.microsoft.com/office/drawing/2014/main" xmlns="" id="{30F00B66-13B6-4412-A659-DC1D2E4B8527}"/>
            </a:ext>
          </a:extLst>
        </xdr:cNvPr>
        <xdr:cNvCxnSpPr/>
      </xdr:nvCxnSpPr>
      <xdr:spPr>
        <a:xfrm>
          <a:off x="1765300" y="5699397"/>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32946</xdr:rowOff>
    </xdr:from>
    <xdr:ext cx="405111" cy="259045"/>
    <xdr:sp macro="" textlink="">
      <xdr:nvSpPr>
        <xdr:cNvPr id="103" name="n_1aveValue有形固定資産減価償却率">
          <a:extLst>
            <a:ext uri="{FF2B5EF4-FFF2-40B4-BE49-F238E27FC236}">
              <a16:creationId xmlns:a16="http://schemas.microsoft.com/office/drawing/2014/main" xmlns="" id="{4B27799A-86FA-4059-B37E-BFCBEED3C700}"/>
            </a:ext>
          </a:extLst>
        </xdr:cNvPr>
        <xdr:cNvSpPr txBox="1"/>
      </xdr:nvSpPr>
      <xdr:spPr>
        <a:xfrm>
          <a:off x="3836044" y="594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104" name="n_2aveValue有形固定資産減価償却率">
          <a:extLst>
            <a:ext uri="{FF2B5EF4-FFF2-40B4-BE49-F238E27FC236}">
              <a16:creationId xmlns:a16="http://schemas.microsoft.com/office/drawing/2014/main" xmlns="" id="{1CF48887-F8E1-4192-AC7F-D06BB0781215}"/>
            </a:ext>
          </a:extLst>
        </xdr:cNvPr>
        <xdr:cNvSpPr txBox="1"/>
      </xdr:nvSpPr>
      <xdr:spPr>
        <a:xfrm>
          <a:off x="308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17525</xdr:rowOff>
    </xdr:from>
    <xdr:ext cx="405111" cy="259045"/>
    <xdr:sp macro="" textlink="">
      <xdr:nvSpPr>
        <xdr:cNvPr id="105" name="n_3aveValue有形固定資産減価償却率">
          <a:extLst>
            <a:ext uri="{FF2B5EF4-FFF2-40B4-BE49-F238E27FC236}">
              <a16:creationId xmlns:a16="http://schemas.microsoft.com/office/drawing/2014/main" xmlns="" id="{1F7DE602-43DB-4492-83FE-4C34D9425B29}"/>
            </a:ext>
          </a:extLst>
        </xdr:cNvPr>
        <xdr:cNvSpPr txBox="1"/>
      </xdr:nvSpPr>
      <xdr:spPr>
        <a:xfrm>
          <a:off x="2324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158132</xdr:rowOff>
    </xdr:from>
    <xdr:ext cx="405111" cy="259045"/>
    <xdr:sp macro="" textlink="">
      <xdr:nvSpPr>
        <xdr:cNvPr id="106" name="n_4aveValue有形固定資産減価償却率">
          <a:extLst>
            <a:ext uri="{FF2B5EF4-FFF2-40B4-BE49-F238E27FC236}">
              <a16:creationId xmlns:a16="http://schemas.microsoft.com/office/drawing/2014/main" xmlns="" id="{17AED71D-AC48-448B-BA9A-F04D4A4238AB}"/>
            </a:ext>
          </a:extLst>
        </xdr:cNvPr>
        <xdr:cNvSpPr txBox="1"/>
      </xdr:nvSpPr>
      <xdr:spPr>
        <a:xfrm>
          <a:off x="1562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112594</xdr:rowOff>
    </xdr:from>
    <xdr:ext cx="405111" cy="259045"/>
    <xdr:sp macro="" textlink="">
      <xdr:nvSpPr>
        <xdr:cNvPr id="107" name="n_1mainValue有形固定資産減価償却率">
          <a:extLst>
            <a:ext uri="{FF2B5EF4-FFF2-40B4-BE49-F238E27FC236}">
              <a16:creationId xmlns:a16="http://schemas.microsoft.com/office/drawing/2014/main" xmlns="" id="{A1493080-8F0D-4139-81DF-33C7646D1E9C}"/>
            </a:ext>
          </a:extLst>
        </xdr:cNvPr>
        <xdr:cNvSpPr txBox="1"/>
      </xdr:nvSpPr>
      <xdr:spPr>
        <a:xfrm>
          <a:off x="3836044" y="5513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81751</xdr:rowOff>
    </xdr:from>
    <xdr:ext cx="405111" cy="259045"/>
    <xdr:sp macro="" textlink="">
      <xdr:nvSpPr>
        <xdr:cNvPr id="108" name="n_2mainValue有形固定資産減価償却率">
          <a:extLst>
            <a:ext uri="{FF2B5EF4-FFF2-40B4-BE49-F238E27FC236}">
              <a16:creationId xmlns:a16="http://schemas.microsoft.com/office/drawing/2014/main" xmlns="" id="{B641515E-0604-44D4-9261-736F2469C3DA}"/>
            </a:ext>
          </a:extLst>
        </xdr:cNvPr>
        <xdr:cNvSpPr txBox="1"/>
      </xdr:nvSpPr>
      <xdr:spPr>
        <a:xfrm>
          <a:off x="3086744" y="54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84835</xdr:rowOff>
    </xdr:from>
    <xdr:ext cx="405111" cy="259045"/>
    <xdr:sp macro="" textlink="">
      <xdr:nvSpPr>
        <xdr:cNvPr id="109" name="n_3mainValue有形固定資産減価償却率">
          <a:extLst>
            <a:ext uri="{FF2B5EF4-FFF2-40B4-BE49-F238E27FC236}">
              <a16:creationId xmlns:a16="http://schemas.microsoft.com/office/drawing/2014/main" xmlns="" id="{4F0F9A15-7630-4D86-BB1D-F4B82304B6B8}"/>
            </a:ext>
          </a:extLst>
        </xdr:cNvPr>
        <xdr:cNvSpPr txBox="1"/>
      </xdr:nvSpPr>
      <xdr:spPr>
        <a:xfrm>
          <a:off x="2324744" y="5485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23149</xdr:rowOff>
    </xdr:from>
    <xdr:ext cx="405111" cy="259045"/>
    <xdr:sp macro="" textlink="">
      <xdr:nvSpPr>
        <xdr:cNvPr id="110" name="n_4mainValue有形固定資産減価償却率">
          <a:extLst>
            <a:ext uri="{FF2B5EF4-FFF2-40B4-BE49-F238E27FC236}">
              <a16:creationId xmlns:a16="http://schemas.microsoft.com/office/drawing/2014/main" xmlns="" id="{CACF84A8-FDBB-4BB1-9010-CA4DD04C7B19}"/>
            </a:ext>
          </a:extLst>
        </xdr:cNvPr>
        <xdr:cNvSpPr txBox="1"/>
      </xdr:nvSpPr>
      <xdr:spPr>
        <a:xfrm>
          <a:off x="1562744" y="5423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xmlns="" id="{DAA8ADE5-7913-4977-9B7A-5C655F81450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xmlns="" id="{A492B5C6-D4A6-48CC-8717-7F67C7A8810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xmlns="" id="{A656D9AE-64E0-482A-90A2-68F7DCBC0F06}"/>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xmlns="" id="{3700021A-A4F1-4EC5-BA44-9E61ACE2F94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xmlns="" id="{532BA93A-54D9-470B-A9BA-72232179C15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xmlns="" id="{1C58EE57-754D-4E41-81E0-EF8A44E430A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xmlns="" id="{9004FAC2-AA3C-44B3-8703-E782E4E438D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xmlns="" id="{5A32EFB7-420E-49E7-A54A-C5206E860C0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xmlns="" id="{3F1489CD-27C3-4189-8655-586660AE107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xmlns="" id="{7C2A4176-A7A0-4DAC-A35C-900C109C7C0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xmlns="" id="{102CBCAB-F19D-4EC0-8FBE-925D7CC106B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xmlns="" id="{B0B6F1A8-8BC2-457A-814D-1FA7D4A2388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xmlns="" id="{3375A8BF-896F-4B19-9315-CB20C29C7BB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債務償還比率は発生していないため、引き続き地方債の発行抑制等により、健全な財政運営に努める。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xmlns="" id="{D65CDC26-C858-4A81-A28E-CC0AEFA0463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xmlns="" id="{003E7FD1-F6DB-4791-AD79-CE468AB0BF9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xmlns="" id="{6D1D357A-2E9C-40AA-8DD5-489B40F787C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xmlns="" id="{9C10F201-A8D6-4257-93F5-F9CB5DBA72C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xmlns="" id="{B5F24277-74B5-41DA-9D22-2B15F64B1CAA}"/>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xmlns="" id="{B1B60579-22CB-4C57-B838-9977E08D1142}"/>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0" name="テキスト ボックス 129">
          <a:extLst>
            <a:ext uri="{FF2B5EF4-FFF2-40B4-BE49-F238E27FC236}">
              <a16:creationId xmlns:a16="http://schemas.microsoft.com/office/drawing/2014/main" xmlns="" id="{6C52D1FC-B097-495A-9D5C-DEEB6405583D}"/>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xmlns="" id="{B9AD6E96-AE15-40C5-A734-3E42EC6BEE9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xmlns="" id="{F3F20ED2-A61F-4298-9F84-BE78052F427C}"/>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xmlns="" id="{4F1335DE-15A8-432C-9A0E-7D3F77F87A5D}"/>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xmlns="" id="{F4D88D37-8C76-4229-ADE0-8978B9B9134D}"/>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xmlns="" id="{0778731E-38D2-470D-9053-EE4FCBE7CAC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xmlns="" id="{36E507A3-9BC8-4D89-B600-7562FB95D90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xmlns="" id="{38835548-277C-4A17-B448-2CDE4B9F0F3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xmlns="" id="{F5A604DD-217E-4C4C-9D79-CC44526633F5}"/>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xmlns="" id="{BB9809F2-1C5B-49CE-AA98-9E343993074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xmlns="" id="{BE9B0655-D71B-49E5-911A-D1EEF331A07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41" name="直線コネクタ 140">
          <a:extLst>
            <a:ext uri="{FF2B5EF4-FFF2-40B4-BE49-F238E27FC236}">
              <a16:creationId xmlns:a16="http://schemas.microsoft.com/office/drawing/2014/main" xmlns="" id="{FC43735C-17EF-48A9-87F9-6E945CCFF1A3}"/>
            </a:ext>
          </a:extLst>
        </xdr:cNvPr>
        <xdr:cNvCxnSpPr/>
      </xdr:nvCxnSpPr>
      <xdr:spPr>
        <a:xfrm flipV="1">
          <a:off x="14793595" y="5261428"/>
          <a:ext cx="1269" cy="145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42" name="債務償還比率最小値テキスト">
          <a:extLst>
            <a:ext uri="{FF2B5EF4-FFF2-40B4-BE49-F238E27FC236}">
              <a16:creationId xmlns:a16="http://schemas.microsoft.com/office/drawing/2014/main" xmlns="" id="{C051BBA4-1EDB-4178-AEAF-668FCBF5CAE8}"/>
            </a:ext>
          </a:extLst>
        </xdr:cNvPr>
        <xdr:cNvSpPr txBox="1"/>
      </xdr:nvSpPr>
      <xdr:spPr>
        <a:xfrm>
          <a:off x="14846300" y="67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43" name="直線コネクタ 142">
          <a:extLst>
            <a:ext uri="{FF2B5EF4-FFF2-40B4-BE49-F238E27FC236}">
              <a16:creationId xmlns:a16="http://schemas.microsoft.com/office/drawing/2014/main" xmlns="" id="{2D81D84A-3FD9-4EC7-BBB2-F555D5FE6A60}"/>
            </a:ext>
          </a:extLst>
        </xdr:cNvPr>
        <xdr:cNvCxnSpPr/>
      </xdr:nvCxnSpPr>
      <xdr:spPr>
        <a:xfrm>
          <a:off x="14706600" y="671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xmlns="" id="{9FAFC7FF-1C63-4452-813F-0EF4391C12D1}"/>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xmlns="" id="{31D43424-F5F8-43CD-92A8-762278EB10E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65350</xdr:rowOff>
    </xdr:from>
    <xdr:ext cx="469744" cy="259045"/>
    <xdr:sp macro="" textlink="">
      <xdr:nvSpPr>
        <xdr:cNvPr id="146" name="債務償還比率平均値テキスト">
          <a:extLst>
            <a:ext uri="{FF2B5EF4-FFF2-40B4-BE49-F238E27FC236}">
              <a16:creationId xmlns:a16="http://schemas.microsoft.com/office/drawing/2014/main" xmlns="" id="{2DA7E9D4-8DBB-4300-98E1-DCC1AF7A32A3}"/>
            </a:ext>
          </a:extLst>
        </xdr:cNvPr>
        <xdr:cNvSpPr txBox="1"/>
      </xdr:nvSpPr>
      <xdr:spPr>
        <a:xfrm>
          <a:off x="14846300" y="546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47" name="フローチャート: 判断 146">
          <a:extLst>
            <a:ext uri="{FF2B5EF4-FFF2-40B4-BE49-F238E27FC236}">
              <a16:creationId xmlns:a16="http://schemas.microsoft.com/office/drawing/2014/main" xmlns="" id="{F5F8AACC-597E-451E-B03B-8F2C09BD46FD}"/>
            </a:ext>
          </a:extLst>
        </xdr:cNvPr>
        <xdr:cNvSpPr/>
      </xdr:nvSpPr>
      <xdr:spPr>
        <a:xfrm>
          <a:off x="14744700" y="54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48" name="フローチャート: 判断 147">
          <a:extLst>
            <a:ext uri="{FF2B5EF4-FFF2-40B4-BE49-F238E27FC236}">
              <a16:creationId xmlns:a16="http://schemas.microsoft.com/office/drawing/2014/main" xmlns="" id="{42304396-73D7-42D7-86C5-17DBCDFC696F}"/>
            </a:ext>
          </a:extLst>
        </xdr:cNvPr>
        <xdr:cNvSpPr/>
      </xdr:nvSpPr>
      <xdr:spPr>
        <a:xfrm>
          <a:off x="14033500" y="542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26080</xdr:rowOff>
    </xdr:from>
    <xdr:to>
      <xdr:col>68</xdr:col>
      <xdr:colOff>123825</xdr:colOff>
      <xdr:row>29</xdr:row>
      <xdr:rowOff>127680</xdr:rowOff>
    </xdr:to>
    <xdr:sp macro="" textlink="">
      <xdr:nvSpPr>
        <xdr:cNvPr id="149" name="フローチャート: 判断 148">
          <a:extLst>
            <a:ext uri="{FF2B5EF4-FFF2-40B4-BE49-F238E27FC236}">
              <a16:creationId xmlns:a16="http://schemas.microsoft.com/office/drawing/2014/main" xmlns="" id="{61814D73-4D0E-4991-B586-EA08AA2CBE64}"/>
            </a:ext>
          </a:extLst>
        </xdr:cNvPr>
        <xdr:cNvSpPr/>
      </xdr:nvSpPr>
      <xdr:spPr>
        <a:xfrm>
          <a:off x="13271500" y="576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31169</xdr:rowOff>
    </xdr:from>
    <xdr:to>
      <xdr:col>64</xdr:col>
      <xdr:colOff>123825</xdr:colOff>
      <xdr:row>29</xdr:row>
      <xdr:rowOff>132769</xdr:rowOff>
    </xdr:to>
    <xdr:sp macro="" textlink="">
      <xdr:nvSpPr>
        <xdr:cNvPr id="150" name="フローチャート: 判断 149">
          <a:extLst>
            <a:ext uri="{FF2B5EF4-FFF2-40B4-BE49-F238E27FC236}">
              <a16:creationId xmlns:a16="http://schemas.microsoft.com/office/drawing/2014/main" xmlns="" id="{0B1F1B27-2051-4E9C-8FE7-867915025A7A}"/>
            </a:ext>
          </a:extLst>
        </xdr:cNvPr>
        <xdr:cNvSpPr/>
      </xdr:nvSpPr>
      <xdr:spPr>
        <a:xfrm>
          <a:off x="12509500" y="5774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94706</xdr:rowOff>
    </xdr:from>
    <xdr:to>
      <xdr:col>60</xdr:col>
      <xdr:colOff>123825</xdr:colOff>
      <xdr:row>30</xdr:row>
      <xdr:rowOff>24856</xdr:rowOff>
    </xdr:to>
    <xdr:sp macro="" textlink="">
      <xdr:nvSpPr>
        <xdr:cNvPr id="151" name="フローチャート: 判断 150">
          <a:extLst>
            <a:ext uri="{FF2B5EF4-FFF2-40B4-BE49-F238E27FC236}">
              <a16:creationId xmlns:a16="http://schemas.microsoft.com/office/drawing/2014/main" xmlns="" id="{17F8CF0F-36E3-4F51-9AB4-3E8D34666850}"/>
            </a:ext>
          </a:extLst>
        </xdr:cNvPr>
        <xdr:cNvSpPr/>
      </xdr:nvSpPr>
      <xdr:spPr>
        <a:xfrm>
          <a:off x="11747500" y="583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8E032205-D2D3-4881-8DA2-5C058B9DC1D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xmlns="" id="{36075CE5-8913-41B1-A8BD-44ECE02721E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xmlns="" id="{D8BDCDB6-0039-4F6F-ABB0-C97FB201BFD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xmlns="" id="{024DA0F9-0339-4653-9B09-27103D0F1EB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xmlns="" id="{FCC0F1A8-9360-4026-A8E7-44759365A05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141050</xdr:rowOff>
    </xdr:from>
    <xdr:ext cx="469744" cy="259045"/>
    <xdr:sp macro="" textlink="">
      <xdr:nvSpPr>
        <xdr:cNvPr id="157" name="n_1aveValue債務償還比率">
          <a:extLst>
            <a:ext uri="{FF2B5EF4-FFF2-40B4-BE49-F238E27FC236}">
              <a16:creationId xmlns:a16="http://schemas.microsoft.com/office/drawing/2014/main" xmlns="" id="{7B5AB111-D124-4667-A3D9-8E8DBA733FF1}"/>
            </a:ext>
          </a:extLst>
        </xdr:cNvPr>
        <xdr:cNvSpPr txBox="1"/>
      </xdr:nvSpPr>
      <xdr:spPr>
        <a:xfrm>
          <a:off x="13836727" y="519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144207</xdr:rowOff>
    </xdr:from>
    <xdr:ext cx="469744" cy="259045"/>
    <xdr:sp macro="" textlink="">
      <xdr:nvSpPr>
        <xdr:cNvPr id="158" name="n_2aveValue債務償還比率">
          <a:extLst>
            <a:ext uri="{FF2B5EF4-FFF2-40B4-BE49-F238E27FC236}">
              <a16:creationId xmlns:a16="http://schemas.microsoft.com/office/drawing/2014/main" xmlns="" id="{19F0881D-9C50-4695-8CBE-88B51321135A}"/>
            </a:ext>
          </a:extLst>
        </xdr:cNvPr>
        <xdr:cNvSpPr txBox="1"/>
      </xdr:nvSpPr>
      <xdr:spPr>
        <a:xfrm>
          <a:off x="13087427" y="554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149296</xdr:rowOff>
    </xdr:from>
    <xdr:ext cx="469744" cy="259045"/>
    <xdr:sp macro="" textlink="">
      <xdr:nvSpPr>
        <xdr:cNvPr id="159" name="n_3aveValue債務償還比率">
          <a:extLst>
            <a:ext uri="{FF2B5EF4-FFF2-40B4-BE49-F238E27FC236}">
              <a16:creationId xmlns:a16="http://schemas.microsoft.com/office/drawing/2014/main" xmlns="" id="{1AFAF8F6-B3C1-40E0-B6A1-D670C92E4FCA}"/>
            </a:ext>
          </a:extLst>
        </xdr:cNvPr>
        <xdr:cNvSpPr txBox="1"/>
      </xdr:nvSpPr>
      <xdr:spPr>
        <a:xfrm>
          <a:off x="12325427" y="554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41383</xdr:rowOff>
    </xdr:from>
    <xdr:ext cx="469744" cy="259045"/>
    <xdr:sp macro="" textlink="">
      <xdr:nvSpPr>
        <xdr:cNvPr id="160" name="n_4aveValue債務償還比率">
          <a:extLst>
            <a:ext uri="{FF2B5EF4-FFF2-40B4-BE49-F238E27FC236}">
              <a16:creationId xmlns:a16="http://schemas.microsoft.com/office/drawing/2014/main" xmlns="" id="{B3C90AD9-5EA3-410B-A406-9451D75DD762}"/>
            </a:ext>
          </a:extLst>
        </xdr:cNvPr>
        <xdr:cNvSpPr txBox="1"/>
      </xdr:nvSpPr>
      <xdr:spPr>
        <a:xfrm>
          <a:off x="11563427" y="561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xmlns="" id="{2694E6CB-F57F-4CA6-A3AA-7BE46BFB318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xmlns="" id="{8EE021A2-0084-4922-B5B4-AB81C836D8A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xmlns="" id="{D8548027-6190-483C-B827-F568393A993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xmlns="" id="{507EA93A-D1A3-4ED3-9194-CA774EC194C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xmlns="" id="{1534789F-52F5-48C1-83C6-AB40B0E2483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xmlns="" id="{58EAA6CF-681B-4E07-8429-7FD1EA961CB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FD458157-B398-4737-A203-C8A68198EFC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F2E9E5F3-A844-44FD-9111-5682BBC7202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55978D0C-0B68-4F95-8EE0-9DE70EFE650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2E3A9F4F-9815-44D9-AE5B-6BAF6CE2ECE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368DEC2C-7D17-433F-8CAC-63206E03461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212495CA-417E-42DE-BA0A-0EE4E730D82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9DDC20D-1219-443B-A607-66E2F3B6966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940BA88F-A66B-4AAE-8999-68D27D668A5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44481EB9-72DC-43B3-AB44-3D063B59652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12999B09-EB8D-4DDD-9DDE-214799B6C70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2,953
2,949
31.98
4,015,764
3,920,129
85,449
1,582,683
2,800,532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8D9D7631-BD05-4CB1-BF3E-8771B6095C3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C8D3237E-18C6-419A-BBFA-6783C020A9E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61730EC6-974B-4C29-8655-5DA84354AA2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431FED3A-8793-4C6B-B059-486F39241B0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3F175FD8-5717-4A15-83BF-ABC1FB66D00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A36ED443-88A8-443B-8D4A-DBABBC03B5D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4EAA838B-B3E2-48DE-83DE-10C3D618D0D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6B100837-6A04-4D71-BAA0-1BC2DEA46EA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76191AAD-B1A5-4D2D-8639-74CCC85E077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21C64FDD-803E-4B91-B734-B21B6A32033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968B4109-D23C-437D-8E03-84C8EFBA1A3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EF708142-B9FD-493D-95DD-9E343CCBCD1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5F4ADD84-B735-4A54-ADF8-B70F8439338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449E39CB-630C-425E-9B54-7C7880BEB98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9A1B6BD4-0B31-4769-B47F-30B2AABC3EE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CFE0E923-6635-492E-90A9-44158793BA7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280B4195-F5A5-4463-A3E7-00D2AD4BE2A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50379D29-3570-4307-87AB-09B493EF4F0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6F723546-EE1E-47A4-B5EE-E22F26F36B4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266AD5E9-7D0C-4A22-983A-BF6A9118B88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F32024C8-2AE0-4E8F-AAE1-74F1BC78756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508CCF33-4030-415B-8551-43C2E4D492D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7BDA31D0-6677-4CFB-BA13-236B0F1D40B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58D0FCC6-97E4-4DC0-80AC-73B07DFA3CB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CC477878-7ACE-4F85-BC91-D9815FAAEDE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7665F9F8-6AC1-45F2-8FCC-B1B5DCF0785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C4B41D68-F87E-474B-A51D-FD4ABB7E276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370C15A9-000F-4ACE-81C2-ABCF78AAD79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A2AFD7A3-04B8-4388-AE02-C62DEAA0354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48E85D0F-2AE9-402E-8959-634C75A729D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5971A22D-FB27-4A22-99CB-A84BFCC9CEA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C195F906-505E-46C7-8012-E92F6C19020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35FEE050-F2AE-4D91-9E26-311475DC91B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A89A9E97-2701-49EA-9689-CE66A6FCBA8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5259D127-EE02-42D1-ADFF-453A677843D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E3B5379C-25F4-4362-A04A-711E54B5005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F75E243A-92ED-4EA0-95CD-20CDB2854D5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E164E0BC-708D-4000-9A89-6689CCBE921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DA9A7C33-0BC0-4613-8CD8-B6DAB68D752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9B6360C6-8E8E-4000-8156-D491F856EA9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25226C4C-85B0-465A-93EB-8B4FBA7BE01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3BDCACC0-9FE0-4531-9EE9-3742FA29502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7F9595FA-F9C2-4408-A3FE-074F73E219E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F04A8CCF-4053-45E5-A2B6-4FF0463CB25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3A6FBECD-A0DD-4AF0-BFF8-73B9D0B95BA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xmlns="" id="{C52DA1AA-BC6E-401A-A930-550F0CFAE93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xmlns="" id="{DF47A473-B76E-4CF7-87BA-793D923FD78B}"/>
            </a:ext>
          </a:extLst>
        </xdr:cNvPr>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xmlns="" id="{8EB2293B-E921-4C88-9FCB-3A3CBD1762ED}"/>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xmlns="" id="{65AF84A4-705E-4D7B-9879-C2FDBBB07C7F}"/>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xmlns="" id="{1CB83C88-DFD1-4DD8-BBB2-128BED321A2E}"/>
            </a:ext>
          </a:extLst>
        </xdr:cNvPr>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xmlns="" id="{3CCFDCF5-E032-47D1-9D07-AF539EEF8DDC}"/>
            </a:ext>
          </a:extLst>
        </xdr:cNvPr>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158949</xdr:rowOff>
    </xdr:from>
    <xdr:ext cx="405111" cy="259045"/>
    <xdr:sp macro="" textlink="">
      <xdr:nvSpPr>
        <xdr:cNvPr id="63" name="【道路】&#10;有形固定資産減価償却率平均値テキスト">
          <a:extLst>
            <a:ext uri="{FF2B5EF4-FFF2-40B4-BE49-F238E27FC236}">
              <a16:creationId xmlns:a16="http://schemas.microsoft.com/office/drawing/2014/main" xmlns="" id="{C0F459D7-B811-4EC7-A418-E0494B4DEDCD}"/>
            </a:ext>
          </a:extLst>
        </xdr:cNvPr>
        <xdr:cNvSpPr txBox="1"/>
      </xdr:nvSpPr>
      <xdr:spPr>
        <a:xfrm>
          <a:off x="4673600" y="6674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xmlns="" id="{97FFA142-8D9C-43B8-BE1D-4DD9ADCFE813}"/>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xmlns="" id="{A6A048FE-61BC-43AE-89C7-C0AE19C14510}"/>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a:extLst>
            <a:ext uri="{FF2B5EF4-FFF2-40B4-BE49-F238E27FC236}">
              <a16:creationId xmlns:a16="http://schemas.microsoft.com/office/drawing/2014/main" xmlns="" id="{C7367733-27B9-4457-BBE7-0A77F1B6793E}"/>
            </a:ext>
          </a:extLst>
        </xdr:cNvPr>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xmlns="" id="{A8463E71-DD50-4B7A-80EE-33339BB0745C}"/>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xmlns="" id="{34F7DD3C-E835-4BCC-A06B-9E238114BB43}"/>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69B6EAD6-7A6B-4D97-A50A-56EA5AF4CCA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7A842EFF-6D4D-403F-B00D-C5E5F499173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D73E5091-42AB-4F98-B587-411C1C39F58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298E5787-EDA2-44F0-968C-B957398E9F6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17FB5F86-6FA2-49B0-A5CB-0FA899C9711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74" name="楕円 73">
          <a:extLst>
            <a:ext uri="{FF2B5EF4-FFF2-40B4-BE49-F238E27FC236}">
              <a16:creationId xmlns:a16="http://schemas.microsoft.com/office/drawing/2014/main" xmlns="" id="{1812D6CA-5254-4B36-93B4-D3C315B72E3F}"/>
            </a:ext>
          </a:extLst>
        </xdr:cNvPr>
        <xdr:cNvSpPr/>
      </xdr:nvSpPr>
      <xdr:spPr>
        <a:xfrm>
          <a:off x="45847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45011</xdr:rowOff>
    </xdr:from>
    <xdr:ext cx="405111" cy="259045"/>
    <xdr:sp macro="" textlink="">
      <xdr:nvSpPr>
        <xdr:cNvPr id="75" name="【道路】&#10;有形固定資産減価償却率該当値テキスト">
          <a:extLst>
            <a:ext uri="{FF2B5EF4-FFF2-40B4-BE49-F238E27FC236}">
              <a16:creationId xmlns:a16="http://schemas.microsoft.com/office/drawing/2014/main" xmlns="" id="{D09C1CEE-5168-480B-BDE4-330707B803F9}"/>
            </a:ext>
          </a:extLst>
        </xdr:cNvPr>
        <xdr:cNvSpPr txBox="1"/>
      </xdr:nvSpPr>
      <xdr:spPr>
        <a:xfrm>
          <a:off x="4673600" y="638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xdr:rowOff>
    </xdr:from>
    <xdr:to>
      <xdr:col>20</xdr:col>
      <xdr:colOff>38100</xdr:colOff>
      <xdr:row>38</xdr:row>
      <xdr:rowOff>104140</xdr:rowOff>
    </xdr:to>
    <xdr:sp macro="" textlink="">
      <xdr:nvSpPr>
        <xdr:cNvPr id="76" name="楕円 75">
          <a:extLst>
            <a:ext uri="{FF2B5EF4-FFF2-40B4-BE49-F238E27FC236}">
              <a16:creationId xmlns:a16="http://schemas.microsoft.com/office/drawing/2014/main" xmlns="" id="{75E97A40-5F9E-4AA4-9579-B233F672F1C8}"/>
            </a:ext>
          </a:extLst>
        </xdr:cNvPr>
        <xdr:cNvSpPr/>
      </xdr:nvSpPr>
      <xdr:spPr>
        <a:xfrm>
          <a:off x="3746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53340</xdr:rowOff>
    </xdr:from>
    <xdr:to>
      <xdr:col>24</xdr:col>
      <xdr:colOff>63500</xdr:colOff>
      <xdr:row>38</xdr:row>
      <xdr:rowOff>72934</xdr:rowOff>
    </xdr:to>
    <xdr:cxnSp macro="">
      <xdr:nvCxnSpPr>
        <xdr:cNvPr id="77" name="直線コネクタ 76">
          <a:extLst>
            <a:ext uri="{FF2B5EF4-FFF2-40B4-BE49-F238E27FC236}">
              <a16:creationId xmlns:a16="http://schemas.microsoft.com/office/drawing/2014/main" xmlns="" id="{82D06EDC-359B-4EFA-8947-8F0F1EB0C74B}"/>
            </a:ext>
          </a:extLst>
        </xdr:cNvPr>
        <xdr:cNvCxnSpPr/>
      </xdr:nvCxnSpPr>
      <xdr:spPr>
        <a:xfrm>
          <a:off x="3797300" y="656844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154396</xdr:rowOff>
    </xdr:from>
    <xdr:to>
      <xdr:col>15</xdr:col>
      <xdr:colOff>101600</xdr:colOff>
      <xdr:row>38</xdr:row>
      <xdr:rowOff>84545</xdr:rowOff>
    </xdr:to>
    <xdr:sp macro="" textlink="">
      <xdr:nvSpPr>
        <xdr:cNvPr id="78" name="楕円 77">
          <a:extLst>
            <a:ext uri="{FF2B5EF4-FFF2-40B4-BE49-F238E27FC236}">
              <a16:creationId xmlns:a16="http://schemas.microsoft.com/office/drawing/2014/main" xmlns="" id="{95ABD8FE-4BA1-4A7F-A42A-51BFE9B68EBC}"/>
            </a:ext>
          </a:extLst>
        </xdr:cNvPr>
        <xdr:cNvSpPr/>
      </xdr:nvSpPr>
      <xdr:spPr>
        <a:xfrm>
          <a:off x="2857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33746</xdr:rowOff>
    </xdr:from>
    <xdr:to>
      <xdr:col>19</xdr:col>
      <xdr:colOff>177800</xdr:colOff>
      <xdr:row>38</xdr:row>
      <xdr:rowOff>53340</xdr:rowOff>
    </xdr:to>
    <xdr:cxnSp macro="">
      <xdr:nvCxnSpPr>
        <xdr:cNvPr id="79" name="直線コネクタ 78">
          <a:extLst>
            <a:ext uri="{FF2B5EF4-FFF2-40B4-BE49-F238E27FC236}">
              <a16:creationId xmlns:a16="http://schemas.microsoft.com/office/drawing/2014/main" xmlns="" id="{C2553CC1-FC58-47C8-B8CA-5D8B3C6DBEB4}"/>
            </a:ext>
          </a:extLst>
        </xdr:cNvPr>
        <xdr:cNvCxnSpPr/>
      </xdr:nvCxnSpPr>
      <xdr:spPr>
        <a:xfrm>
          <a:off x="2908300" y="65488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131536</xdr:rowOff>
    </xdr:from>
    <xdr:to>
      <xdr:col>10</xdr:col>
      <xdr:colOff>165100</xdr:colOff>
      <xdr:row>38</xdr:row>
      <xdr:rowOff>61686</xdr:rowOff>
    </xdr:to>
    <xdr:sp macro="" textlink="">
      <xdr:nvSpPr>
        <xdr:cNvPr id="80" name="楕円 79">
          <a:extLst>
            <a:ext uri="{FF2B5EF4-FFF2-40B4-BE49-F238E27FC236}">
              <a16:creationId xmlns:a16="http://schemas.microsoft.com/office/drawing/2014/main" xmlns="" id="{55AA8995-BDEC-4ABF-8CA5-1F1F590DA8FD}"/>
            </a:ext>
          </a:extLst>
        </xdr:cNvPr>
        <xdr:cNvSpPr/>
      </xdr:nvSpPr>
      <xdr:spPr>
        <a:xfrm>
          <a:off x="1968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10885</xdr:rowOff>
    </xdr:from>
    <xdr:to>
      <xdr:col>15</xdr:col>
      <xdr:colOff>50800</xdr:colOff>
      <xdr:row>38</xdr:row>
      <xdr:rowOff>33746</xdr:rowOff>
    </xdr:to>
    <xdr:cxnSp macro="">
      <xdr:nvCxnSpPr>
        <xdr:cNvPr id="81" name="直線コネクタ 80">
          <a:extLst>
            <a:ext uri="{FF2B5EF4-FFF2-40B4-BE49-F238E27FC236}">
              <a16:creationId xmlns:a16="http://schemas.microsoft.com/office/drawing/2014/main" xmlns="" id="{806946E1-FA23-4300-9355-3156ECCAB44B}"/>
            </a:ext>
          </a:extLst>
        </xdr:cNvPr>
        <xdr:cNvCxnSpPr/>
      </xdr:nvCxnSpPr>
      <xdr:spPr>
        <a:xfrm>
          <a:off x="2019300" y="652598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107043</xdr:rowOff>
    </xdr:from>
    <xdr:to>
      <xdr:col>6</xdr:col>
      <xdr:colOff>38100</xdr:colOff>
      <xdr:row>38</xdr:row>
      <xdr:rowOff>37193</xdr:rowOff>
    </xdr:to>
    <xdr:sp macro="" textlink="">
      <xdr:nvSpPr>
        <xdr:cNvPr id="82" name="楕円 81">
          <a:extLst>
            <a:ext uri="{FF2B5EF4-FFF2-40B4-BE49-F238E27FC236}">
              <a16:creationId xmlns:a16="http://schemas.microsoft.com/office/drawing/2014/main" xmlns="" id="{94111E30-E37D-4D8E-B86B-0383023EFC52}"/>
            </a:ext>
          </a:extLst>
        </xdr:cNvPr>
        <xdr:cNvSpPr/>
      </xdr:nvSpPr>
      <xdr:spPr>
        <a:xfrm>
          <a:off x="1079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157843</xdr:rowOff>
    </xdr:from>
    <xdr:to>
      <xdr:col>10</xdr:col>
      <xdr:colOff>114300</xdr:colOff>
      <xdr:row>38</xdr:row>
      <xdr:rowOff>10885</xdr:rowOff>
    </xdr:to>
    <xdr:cxnSp macro="">
      <xdr:nvCxnSpPr>
        <xdr:cNvPr id="83" name="直線コネクタ 82">
          <a:extLst>
            <a:ext uri="{FF2B5EF4-FFF2-40B4-BE49-F238E27FC236}">
              <a16:creationId xmlns:a16="http://schemas.microsoft.com/office/drawing/2014/main" xmlns="" id="{C5EB6BDE-1035-4B7C-86C1-A5BFDD3C41D0}"/>
            </a:ext>
          </a:extLst>
        </xdr:cNvPr>
        <xdr:cNvCxnSpPr/>
      </xdr:nvCxnSpPr>
      <xdr:spPr>
        <a:xfrm>
          <a:off x="1130300" y="650149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4" name="n_1aveValue【道路】&#10;有形固定資産減価償却率">
          <a:extLst>
            <a:ext uri="{FF2B5EF4-FFF2-40B4-BE49-F238E27FC236}">
              <a16:creationId xmlns:a16="http://schemas.microsoft.com/office/drawing/2014/main" xmlns="" id="{035EDB33-E939-4E11-ADBB-DC9CC9EDD42D}"/>
            </a:ext>
          </a:extLst>
        </xdr:cNvPr>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95267</xdr:rowOff>
    </xdr:from>
    <xdr:ext cx="405111" cy="259045"/>
    <xdr:sp macro="" textlink="">
      <xdr:nvSpPr>
        <xdr:cNvPr id="85" name="n_2aveValue【道路】&#10;有形固定資産減価償却率">
          <a:extLst>
            <a:ext uri="{FF2B5EF4-FFF2-40B4-BE49-F238E27FC236}">
              <a16:creationId xmlns:a16="http://schemas.microsoft.com/office/drawing/2014/main" xmlns="" id="{ED9820AD-8A6B-44D4-B693-0A26231B287D}"/>
            </a:ext>
          </a:extLst>
        </xdr:cNvPr>
        <xdr:cNvSpPr txBox="1"/>
      </xdr:nvSpPr>
      <xdr:spPr>
        <a:xfrm>
          <a:off x="2705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6" name="n_3aveValue【道路】&#10;有形固定資産減価償却率">
          <a:extLst>
            <a:ext uri="{FF2B5EF4-FFF2-40B4-BE49-F238E27FC236}">
              <a16:creationId xmlns:a16="http://schemas.microsoft.com/office/drawing/2014/main" xmlns="" id="{DD8EBB3D-D99D-47C4-BE59-807D01F4C3FB}"/>
            </a:ext>
          </a:extLst>
        </xdr:cNvPr>
        <xdr:cNvSpPr txBox="1"/>
      </xdr:nvSpPr>
      <xdr:spPr>
        <a:xfrm>
          <a:off x="1816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87" name="n_4aveValue【道路】&#10;有形固定資産減価償却率">
          <a:extLst>
            <a:ext uri="{FF2B5EF4-FFF2-40B4-BE49-F238E27FC236}">
              <a16:creationId xmlns:a16="http://schemas.microsoft.com/office/drawing/2014/main" xmlns="" id="{EB4441DD-D76E-4C68-8FB1-085B30CC03D0}"/>
            </a:ext>
          </a:extLst>
        </xdr:cNvPr>
        <xdr:cNvSpPr txBox="1"/>
      </xdr:nvSpPr>
      <xdr:spPr>
        <a:xfrm>
          <a:off x="927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120667</xdr:rowOff>
    </xdr:from>
    <xdr:ext cx="405111" cy="259045"/>
    <xdr:sp macro="" textlink="">
      <xdr:nvSpPr>
        <xdr:cNvPr id="88" name="n_1mainValue【道路】&#10;有形固定資産減価償却率">
          <a:extLst>
            <a:ext uri="{FF2B5EF4-FFF2-40B4-BE49-F238E27FC236}">
              <a16:creationId xmlns:a16="http://schemas.microsoft.com/office/drawing/2014/main" xmlns="" id="{99B6C6B3-61EA-48A3-8B88-3AE874990965}"/>
            </a:ext>
          </a:extLst>
        </xdr:cNvPr>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101073</xdr:rowOff>
    </xdr:from>
    <xdr:ext cx="405111" cy="259045"/>
    <xdr:sp macro="" textlink="">
      <xdr:nvSpPr>
        <xdr:cNvPr id="89" name="n_2mainValue【道路】&#10;有形固定資産減価償却率">
          <a:extLst>
            <a:ext uri="{FF2B5EF4-FFF2-40B4-BE49-F238E27FC236}">
              <a16:creationId xmlns:a16="http://schemas.microsoft.com/office/drawing/2014/main" xmlns="" id="{9C2F8C7A-24FA-44F9-85E7-9F28CF6155C2}"/>
            </a:ext>
          </a:extLst>
        </xdr:cNvPr>
        <xdr:cNvSpPr txBox="1"/>
      </xdr:nvSpPr>
      <xdr:spPr>
        <a:xfrm>
          <a:off x="2705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78213</xdr:rowOff>
    </xdr:from>
    <xdr:ext cx="405111" cy="259045"/>
    <xdr:sp macro="" textlink="">
      <xdr:nvSpPr>
        <xdr:cNvPr id="90" name="n_3mainValue【道路】&#10;有形固定資産減価償却率">
          <a:extLst>
            <a:ext uri="{FF2B5EF4-FFF2-40B4-BE49-F238E27FC236}">
              <a16:creationId xmlns:a16="http://schemas.microsoft.com/office/drawing/2014/main" xmlns="" id="{E9D9BA17-E6CC-4E7F-9F3C-247EC950778E}"/>
            </a:ext>
          </a:extLst>
        </xdr:cNvPr>
        <xdr:cNvSpPr txBox="1"/>
      </xdr:nvSpPr>
      <xdr:spPr>
        <a:xfrm>
          <a:off x="1816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53720</xdr:rowOff>
    </xdr:from>
    <xdr:ext cx="405111" cy="259045"/>
    <xdr:sp macro="" textlink="">
      <xdr:nvSpPr>
        <xdr:cNvPr id="91" name="n_4mainValue【道路】&#10;有形固定資産減価償却率">
          <a:extLst>
            <a:ext uri="{FF2B5EF4-FFF2-40B4-BE49-F238E27FC236}">
              <a16:creationId xmlns:a16="http://schemas.microsoft.com/office/drawing/2014/main" xmlns="" id="{A4FB491E-148A-4075-91C7-E35B32FF39B3}"/>
            </a:ext>
          </a:extLst>
        </xdr:cNvPr>
        <xdr:cNvSpPr txBox="1"/>
      </xdr:nvSpPr>
      <xdr:spPr>
        <a:xfrm>
          <a:off x="927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439D6E6E-D9E2-4C86-A4BB-AD009924F3D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CBC68155-632F-4739-B7E0-34207FBAC7D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885B3920-1493-4607-8AB1-66B5FDB70D9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661CA1BA-4805-4A23-B3BD-FD7FAA5A9E9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7D1677FF-4878-42E1-B23D-90E61F6D108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C0D1777C-F1D6-41DB-90E6-9CDAEAFBEEA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6E30F1E6-C4BB-45C8-B6DE-D72E71D6BA9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BC585503-585C-48C9-968F-6B97479E8A2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xmlns="" id="{DED2198B-6C38-4B89-B9D4-21C3480AEBA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64505A8C-109B-4ED3-96C8-7E4E8F31A2E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xmlns="" id="{3401BB01-6453-42D1-AC70-83B52BD5CEA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xmlns="" id="{8FA9D1DF-2AA2-49C4-B252-3E30C4CBFB8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xmlns="" id="{0689F592-73BB-4DDE-A2B4-40AE54910CF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xmlns="" id="{5CCA6303-B104-4B2C-9E9D-4956AEE2A528}"/>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xmlns="" id="{44946121-8D4B-412B-A65D-DBCAE79C362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xmlns="" id="{01814C2E-05B4-4138-A7ED-D5A43E410D8A}"/>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xmlns="" id="{7F6E2EDB-2D45-4CD0-B84B-4537F80B5AB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xmlns="" id="{B5997FFE-482B-45C8-8346-6B2B72957822}"/>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xmlns="" id="{83B324C3-B777-4EF8-98A1-735DB8696C8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xmlns="" id="{3674224B-1A94-430B-9536-ED3D00DC040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xmlns="" id="{BF865723-54BA-4558-9FE1-2E5760EEBC6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a:extLst>
            <a:ext uri="{FF2B5EF4-FFF2-40B4-BE49-F238E27FC236}">
              <a16:creationId xmlns:a16="http://schemas.microsoft.com/office/drawing/2014/main" xmlns="" id="{A41F0E1F-5E7B-486F-BAEF-1402B66DA380}"/>
            </a:ext>
          </a:extLst>
        </xdr:cNvPr>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a:extLst>
            <a:ext uri="{FF2B5EF4-FFF2-40B4-BE49-F238E27FC236}">
              <a16:creationId xmlns:a16="http://schemas.microsoft.com/office/drawing/2014/main" xmlns="" id="{D8BF6168-BE74-4092-8809-D344BCC6DDF9}"/>
            </a:ext>
          </a:extLst>
        </xdr:cNvPr>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a:extLst>
            <a:ext uri="{FF2B5EF4-FFF2-40B4-BE49-F238E27FC236}">
              <a16:creationId xmlns:a16="http://schemas.microsoft.com/office/drawing/2014/main" xmlns="" id="{C0E2F8C4-570D-4CD3-9B82-FF91C6FE8DBA}"/>
            </a:ext>
          </a:extLst>
        </xdr:cNvPr>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a:extLst>
            <a:ext uri="{FF2B5EF4-FFF2-40B4-BE49-F238E27FC236}">
              <a16:creationId xmlns:a16="http://schemas.microsoft.com/office/drawing/2014/main" xmlns="" id="{C6939B9F-578E-4632-AA1B-F9D05F445E4D}"/>
            </a:ext>
          </a:extLst>
        </xdr:cNvPr>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a:extLst>
            <a:ext uri="{FF2B5EF4-FFF2-40B4-BE49-F238E27FC236}">
              <a16:creationId xmlns:a16="http://schemas.microsoft.com/office/drawing/2014/main" xmlns="" id="{1F1DF5B4-D508-46E9-8A93-ED96E9CA5F54}"/>
            </a:ext>
          </a:extLst>
        </xdr:cNvPr>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128858</xdr:rowOff>
    </xdr:from>
    <xdr:ext cx="534377" cy="259045"/>
    <xdr:sp macro="" textlink="">
      <xdr:nvSpPr>
        <xdr:cNvPr id="118" name="【道路】&#10;一人当たり延長平均値テキスト">
          <a:extLst>
            <a:ext uri="{FF2B5EF4-FFF2-40B4-BE49-F238E27FC236}">
              <a16:creationId xmlns:a16="http://schemas.microsoft.com/office/drawing/2014/main" xmlns="" id="{F73CBAF4-270B-47D8-8149-4603C55A6810}"/>
            </a:ext>
          </a:extLst>
        </xdr:cNvPr>
        <xdr:cNvSpPr txBox="1"/>
      </xdr:nvSpPr>
      <xdr:spPr>
        <a:xfrm>
          <a:off x="10515600" y="6815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a:extLst>
            <a:ext uri="{FF2B5EF4-FFF2-40B4-BE49-F238E27FC236}">
              <a16:creationId xmlns:a16="http://schemas.microsoft.com/office/drawing/2014/main" xmlns="" id="{D9BAB1E6-3656-4D30-B223-7EBEF01891FC}"/>
            </a:ext>
          </a:extLst>
        </xdr:cNvPr>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a:extLst>
            <a:ext uri="{FF2B5EF4-FFF2-40B4-BE49-F238E27FC236}">
              <a16:creationId xmlns:a16="http://schemas.microsoft.com/office/drawing/2014/main" xmlns="" id="{483A4A06-EAEB-4D23-A8B5-B38C06222670}"/>
            </a:ext>
          </a:extLst>
        </xdr:cNvPr>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136767</xdr:rowOff>
    </xdr:from>
    <xdr:to>
      <xdr:col>46</xdr:col>
      <xdr:colOff>38100</xdr:colOff>
      <xdr:row>41</xdr:row>
      <xdr:rowOff>66917</xdr:rowOff>
    </xdr:to>
    <xdr:sp macro="" textlink="">
      <xdr:nvSpPr>
        <xdr:cNvPr id="121" name="フローチャート: 判断 120">
          <a:extLst>
            <a:ext uri="{FF2B5EF4-FFF2-40B4-BE49-F238E27FC236}">
              <a16:creationId xmlns:a16="http://schemas.microsoft.com/office/drawing/2014/main" xmlns="" id="{122F37BD-DFA4-4A70-BA61-0E9DB5FA5817}"/>
            </a:ext>
          </a:extLst>
        </xdr:cNvPr>
        <xdr:cNvSpPr/>
      </xdr:nvSpPr>
      <xdr:spPr>
        <a:xfrm>
          <a:off x="8699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126238</xdr:rowOff>
    </xdr:from>
    <xdr:to>
      <xdr:col>41</xdr:col>
      <xdr:colOff>101600</xdr:colOff>
      <xdr:row>41</xdr:row>
      <xdr:rowOff>56388</xdr:rowOff>
    </xdr:to>
    <xdr:sp macro="" textlink="">
      <xdr:nvSpPr>
        <xdr:cNvPr id="122" name="フローチャート: 判断 121">
          <a:extLst>
            <a:ext uri="{FF2B5EF4-FFF2-40B4-BE49-F238E27FC236}">
              <a16:creationId xmlns:a16="http://schemas.microsoft.com/office/drawing/2014/main" xmlns="" id="{5718E95B-00B5-4140-8435-B96084BC0013}"/>
            </a:ext>
          </a:extLst>
        </xdr:cNvPr>
        <xdr:cNvSpPr/>
      </xdr:nvSpPr>
      <xdr:spPr>
        <a:xfrm>
          <a:off x="7810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131132</xdr:rowOff>
    </xdr:from>
    <xdr:to>
      <xdr:col>36</xdr:col>
      <xdr:colOff>165100</xdr:colOff>
      <xdr:row>41</xdr:row>
      <xdr:rowOff>61282</xdr:rowOff>
    </xdr:to>
    <xdr:sp macro="" textlink="">
      <xdr:nvSpPr>
        <xdr:cNvPr id="123" name="フローチャート: 判断 122">
          <a:extLst>
            <a:ext uri="{FF2B5EF4-FFF2-40B4-BE49-F238E27FC236}">
              <a16:creationId xmlns:a16="http://schemas.microsoft.com/office/drawing/2014/main" xmlns="" id="{89052AC2-2D03-4F01-852D-9FB38153D86F}"/>
            </a:ext>
          </a:extLst>
        </xdr:cNvPr>
        <xdr:cNvSpPr/>
      </xdr:nvSpPr>
      <xdr:spPr>
        <a:xfrm>
          <a:off x="6921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93A70CAE-C87D-4A5F-A2E3-29539BBDDCC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3E21CBC1-23BB-47D7-A72F-F6719E2B3B4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7A73F199-622D-419D-97C8-23036C33D11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EA0008E-D79C-4110-B3F0-603D1BF8283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28DD7F27-ED9D-4E39-851A-B0D4CEB8A31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20039</xdr:rowOff>
    </xdr:from>
    <xdr:to>
      <xdr:col>55</xdr:col>
      <xdr:colOff>50800</xdr:colOff>
      <xdr:row>41</xdr:row>
      <xdr:rowOff>121639</xdr:rowOff>
    </xdr:to>
    <xdr:sp macro="" textlink="">
      <xdr:nvSpPr>
        <xdr:cNvPr id="129" name="楕円 128">
          <a:extLst>
            <a:ext uri="{FF2B5EF4-FFF2-40B4-BE49-F238E27FC236}">
              <a16:creationId xmlns:a16="http://schemas.microsoft.com/office/drawing/2014/main" xmlns="" id="{49D3C567-3311-4C00-B780-7B5A0EB64DD2}"/>
            </a:ext>
          </a:extLst>
        </xdr:cNvPr>
        <xdr:cNvSpPr/>
      </xdr:nvSpPr>
      <xdr:spPr>
        <a:xfrm>
          <a:off x="10426700" y="704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106416</xdr:rowOff>
    </xdr:from>
    <xdr:ext cx="534377" cy="259045"/>
    <xdr:sp macro="" textlink="">
      <xdr:nvSpPr>
        <xdr:cNvPr id="130" name="【道路】&#10;一人当たり延長該当値テキスト">
          <a:extLst>
            <a:ext uri="{FF2B5EF4-FFF2-40B4-BE49-F238E27FC236}">
              <a16:creationId xmlns:a16="http://schemas.microsoft.com/office/drawing/2014/main" xmlns="" id="{45415722-E6E4-4E78-A611-DE084E9C75FF}"/>
            </a:ext>
          </a:extLst>
        </xdr:cNvPr>
        <xdr:cNvSpPr txBox="1"/>
      </xdr:nvSpPr>
      <xdr:spPr>
        <a:xfrm>
          <a:off x="10515600" y="696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20935</xdr:rowOff>
    </xdr:from>
    <xdr:to>
      <xdr:col>50</xdr:col>
      <xdr:colOff>165100</xdr:colOff>
      <xdr:row>41</xdr:row>
      <xdr:rowOff>122535</xdr:rowOff>
    </xdr:to>
    <xdr:sp macro="" textlink="">
      <xdr:nvSpPr>
        <xdr:cNvPr id="131" name="楕円 130">
          <a:extLst>
            <a:ext uri="{FF2B5EF4-FFF2-40B4-BE49-F238E27FC236}">
              <a16:creationId xmlns:a16="http://schemas.microsoft.com/office/drawing/2014/main" xmlns="" id="{0BAB4473-D415-4917-BEDB-0ADD79FBCF87}"/>
            </a:ext>
          </a:extLst>
        </xdr:cNvPr>
        <xdr:cNvSpPr/>
      </xdr:nvSpPr>
      <xdr:spPr>
        <a:xfrm>
          <a:off x="9588500" y="705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70839</xdr:rowOff>
    </xdr:from>
    <xdr:to>
      <xdr:col>55</xdr:col>
      <xdr:colOff>0</xdr:colOff>
      <xdr:row>41</xdr:row>
      <xdr:rowOff>71735</xdr:rowOff>
    </xdr:to>
    <xdr:cxnSp macro="">
      <xdr:nvCxnSpPr>
        <xdr:cNvPr id="132" name="直線コネクタ 131">
          <a:extLst>
            <a:ext uri="{FF2B5EF4-FFF2-40B4-BE49-F238E27FC236}">
              <a16:creationId xmlns:a16="http://schemas.microsoft.com/office/drawing/2014/main" xmlns="" id="{2AE04ED6-7E2F-48F1-AD35-7D4B6CF2E7F0}"/>
            </a:ext>
          </a:extLst>
        </xdr:cNvPr>
        <xdr:cNvCxnSpPr/>
      </xdr:nvCxnSpPr>
      <xdr:spPr>
        <a:xfrm flipV="1">
          <a:off x="9639300" y="7100289"/>
          <a:ext cx="8382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22389</xdr:rowOff>
    </xdr:from>
    <xdr:to>
      <xdr:col>46</xdr:col>
      <xdr:colOff>38100</xdr:colOff>
      <xdr:row>41</xdr:row>
      <xdr:rowOff>123989</xdr:rowOff>
    </xdr:to>
    <xdr:sp macro="" textlink="">
      <xdr:nvSpPr>
        <xdr:cNvPr id="133" name="楕円 132">
          <a:extLst>
            <a:ext uri="{FF2B5EF4-FFF2-40B4-BE49-F238E27FC236}">
              <a16:creationId xmlns:a16="http://schemas.microsoft.com/office/drawing/2014/main" xmlns="" id="{89B19CD5-6FA5-4FCA-A89E-3D2D5197B043}"/>
            </a:ext>
          </a:extLst>
        </xdr:cNvPr>
        <xdr:cNvSpPr/>
      </xdr:nvSpPr>
      <xdr:spPr>
        <a:xfrm>
          <a:off x="8699500" y="70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71735</xdr:rowOff>
    </xdr:from>
    <xdr:to>
      <xdr:col>50</xdr:col>
      <xdr:colOff>114300</xdr:colOff>
      <xdr:row>41</xdr:row>
      <xdr:rowOff>73189</xdr:rowOff>
    </xdr:to>
    <xdr:cxnSp macro="">
      <xdr:nvCxnSpPr>
        <xdr:cNvPr id="134" name="直線コネクタ 133">
          <a:extLst>
            <a:ext uri="{FF2B5EF4-FFF2-40B4-BE49-F238E27FC236}">
              <a16:creationId xmlns:a16="http://schemas.microsoft.com/office/drawing/2014/main" xmlns="" id="{80A8BFD0-D148-48DF-9ACA-331672B3E7DA}"/>
            </a:ext>
          </a:extLst>
        </xdr:cNvPr>
        <xdr:cNvCxnSpPr/>
      </xdr:nvCxnSpPr>
      <xdr:spPr>
        <a:xfrm flipV="1">
          <a:off x="8750300" y="7101185"/>
          <a:ext cx="889000" cy="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23599</xdr:rowOff>
    </xdr:from>
    <xdr:to>
      <xdr:col>41</xdr:col>
      <xdr:colOff>101600</xdr:colOff>
      <xdr:row>41</xdr:row>
      <xdr:rowOff>125199</xdr:rowOff>
    </xdr:to>
    <xdr:sp macro="" textlink="">
      <xdr:nvSpPr>
        <xdr:cNvPr id="135" name="楕円 134">
          <a:extLst>
            <a:ext uri="{FF2B5EF4-FFF2-40B4-BE49-F238E27FC236}">
              <a16:creationId xmlns:a16="http://schemas.microsoft.com/office/drawing/2014/main" xmlns="" id="{4FF8A684-785D-450E-9E85-B643F2816C1B}"/>
            </a:ext>
          </a:extLst>
        </xdr:cNvPr>
        <xdr:cNvSpPr/>
      </xdr:nvSpPr>
      <xdr:spPr>
        <a:xfrm>
          <a:off x="7810500" y="705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73189</xdr:rowOff>
    </xdr:from>
    <xdr:to>
      <xdr:col>45</xdr:col>
      <xdr:colOff>177800</xdr:colOff>
      <xdr:row>41</xdr:row>
      <xdr:rowOff>74399</xdr:rowOff>
    </xdr:to>
    <xdr:cxnSp macro="">
      <xdr:nvCxnSpPr>
        <xdr:cNvPr id="136" name="直線コネクタ 135">
          <a:extLst>
            <a:ext uri="{FF2B5EF4-FFF2-40B4-BE49-F238E27FC236}">
              <a16:creationId xmlns:a16="http://schemas.microsoft.com/office/drawing/2014/main" xmlns="" id="{60F8A0B7-226E-4F6B-BE2F-D2E99636C6D2}"/>
            </a:ext>
          </a:extLst>
        </xdr:cNvPr>
        <xdr:cNvCxnSpPr/>
      </xdr:nvCxnSpPr>
      <xdr:spPr>
        <a:xfrm flipV="1">
          <a:off x="7861300" y="7102639"/>
          <a:ext cx="889000" cy="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24451</xdr:rowOff>
    </xdr:from>
    <xdr:to>
      <xdr:col>36</xdr:col>
      <xdr:colOff>165100</xdr:colOff>
      <xdr:row>41</xdr:row>
      <xdr:rowOff>126051</xdr:rowOff>
    </xdr:to>
    <xdr:sp macro="" textlink="">
      <xdr:nvSpPr>
        <xdr:cNvPr id="137" name="楕円 136">
          <a:extLst>
            <a:ext uri="{FF2B5EF4-FFF2-40B4-BE49-F238E27FC236}">
              <a16:creationId xmlns:a16="http://schemas.microsoft.com/office/drawing/2014/main" xmlns="" id="{91F9E897-91AC-4D3A-AF89-BDFD35C2C959}"/>
            </a:ext>
          </a:extLst>
        </xdr:cNvPr>
        <xdr:cNvSpPr/>
      </xdr:nvSpPr>
      <xdr:spPr>
        <a:xfrm>
          <a:off x="6921500" y="705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74399</xdr:rowOff>
    </xdr:from>
    <xdr:to>
      <xdr:col>41</xdr:col>
      <xdr:colOff>50800</xdr:colOff>
      <xdr:row>41</xdr:row>
      <xdr:rowOff>75251</xdr:rowOff>
    </xdr:to>
    <xdr:cxnSp macro="">
      <xdr:nvCxnSpPr>
        <xdr:cNvPr id="138" name="直線コネクタ 137">
          <a:extLst>
            <a:ext uri="{FF2B5EF4-FFF2-40B4-BE49-F238E27FC236}">
              <a16:creationId xmlns:a16="http://schemas.microsoft.com/office/drawing/2014/main" xmlns="" id="{C1ABE006-81E5-4E32-B8B9-C6782E4B84DF}"/>
            </a:ext>
          </a:extLst>
        </xdr:cNvPr>
        <xdr:cNvCxnSpPr/>
      </xdr:nvCxnSpPr>
      <xdr:spPr>
        <a:xfrm flipV="1">
          <a:off x="6972300" y="7103849"/>
          <a:ext cx="889000" cy="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60799</xdr:rowOff>
    </xdr:from>
    <xdr:ext cx="534377" cy="259045"/>
    <xdr:sp macro="" textlink="">
      <xdr:nvSpPr>
        <xdr:cNvPr id="139" name="n_1aveValue【道路】&#10;一人当たり延長">
          <a:extLst>
            <a:ext uri="{FF2B5EF4-FFF2-40B4-BE49-F238E27FC236}">
              <a16:creationId xmlns:a16="http://schemas.microsoft.com/office/drawing/2014/main" xmlns="" id="{693CD09A-14E0-4027-A4DD-366BD3192228}"/>
            </a:ext>
          </a:extLst>
        </xdr:cNvPr>
        <xdr:cNvSpPr txBox="1"/>
      </xdr:nvSpPr>
      <xdr:spPr>
        <a:xfrm>
          <a:off x="9359411" y="67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83444</xdr:rowOff>
    </xdr:from>
    <xdr:ext cx="534377" cy="259045"/>
    <xdr:sp macro="" textlink="">
      <xdr:nvSpPr>
        <xdr:cNvPr id="140" name="n_2aveValue【道路】&#10;一人当たり延長">
          <a:extLst>
            <a:ext uri="{FF2B5EF4-FFF2-40B4-BE49-F238E27FC236}">
              <a16:creationId xmlns:a16="http://schemas.microsoft.com/office/drawing/2014/main" xmlns="" id="{D7A62487-B5EE-4E0D-916C-A8130BFF1246}"/>
            </a:ext>
          </a:extLst>
        </xdr:cNvPr>
        <xdr:cNvSpPr txBox="1"/>
      </xdr:nvSpPr>
      <xdr:spPr>
        <a:xfrm>
          <a:off x="8483111" y="67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72915</xdr:rowOff>
    </xdr:from>
    <xdr:ext cx="534377" cy="259045"/>
    <xdr:sp macro="" textlink="">
      <xdr:nvSpPr>
        <xdr:cNvPr id="141" name="n_3aveValue【道路】&#10;一人当たり延長">
          <a:extLst>
            <a:ext uri="{FF2B5EF4-FFF2-40B4-BE49-F238E27FC236}">
              <a16:creationId xmlns:a16="http://schemas.microsoft.com/office/drawing/2014/main" xmlns="" id="{4FBC6D0D-2AE3-4810-99D7-E50766F34265}"/>
            </a:ext>
          </a:extLst>
        </xdr:cNvPr>
        <xdr:cNvSpPr txBox="1"/>
      </xdr:nvSpPr>
      <xdr:spPr>
        <a:xfrm>
          <a:off x="7594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77809</xdr:rowOff>
    </xdr:from>
    <xdr:ext cx="534377" cy="259045"/>
    <xdr:sp macro="" textlink="">
      <xdr:nvSpPr>
        <xdr:cNvPr id="142" name="n_4aveValue【道路】&#10;一人当たり延長">
          <a:extLst>
            <a:ext uri="{FF2B5EF4-FFF2-40B4-BE49-F238E27FC236}">
              <a16:creationId xmlns:a16="http://schemas.microsoft.com/office/drawing/2014/main" xmlns="" id="{E5564478-2707-4665-ABAB-25121449AE5F}"/>
            </a:ext>
          </a:extLst>
        </xdr:cNvPr>
        <xdr:cNvSpPr txBox="1"/>
      </xdr:nvSpPr>
      <xdr:spPr>
        <a:xfrm>
          <a:off x="6705111" y="67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113662</xdr:rowOff>
    </xdr:from>
    <xdr:ext cx="534377" cy="259045"/>
    <xdr:sp macro="" textlink="">
      <xdr:nvSpPr>
        <xdr:cNvPr id="143" name="n_1mainValue【道路】&#10;一人当たり延長">
          <a:extLst>
            <a:ext uri="{FF2B5EF4-FFF2-40B4-BE49-F238E27FC236}">
              <a16:creationId xmlns:a16="http://schemas.microsoft.com/office/drawing/2014/main" xmlns="" id="{4B3DFA50-A8D0-4CE4-90AE-151A7BD4938E}"/>
            </a:ext>
          </a:extLst>
        </xdr:cNvPr>
        <xdr:cNvSpPr txBox="1"/>
      </xdr:nvSpPr>
      <xdr:spPr>
        <a:xfrm>
          <a:off x="9359411" y="71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115116</xdr:rowOff>
    </xdr:from>
    <xdr:ext cx="534377" cy="259045"/>
    <xdr:sp macro="" textlink="">
      <xdr:nvSpPr>
        <xdr:cNvPr id="144" name="n_2mainValue【道路】&#10;一人当たり延長">
          <a:extLst>
            <a:ext uri="{FF2B5EF4-FFF2-40B4-BE49-F238E27FC236}">
              <a16:creationId xmlns:a16="http://schemas.microsoft.com/office/drawing/2014/main" xmlns="" id="{902A1E52-1347-4CC8-AA01-4F0BC1C37E7B}"/>
            </a:ext>
          </a:extLst>
        </xdr:cNvPr>
        <xdr:cNvSpPr txBox="1"/>
      </xdr:nvSpPr>
      <xdr:spPr>
        <a:xfrm>
          <a:off x="8483111" y="714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116326</xdr:rowOff>
    </xdr:from>
    <xdr:ext cx="534377" cy="259045"/>
    <xdr:sp macro="" textlink="">
      <xdr:nvSpPr>
        <xdr:cNvPr id="145" name="n_3mainValue【道路】&#10;一人当たり延長">
          <a:extLst>
            <a:ext uri="{FF2B5EF4-FFF2-40B4-BE49-F238E27FC236}">
              <a16:creationId xmlns:a16="http://schemas.microsoft.com/office/drawing/2014/main" xmlns="" id="{A374549C-DC7C-483E-BD16-AFD45A376783}"/>
            </a:ext>
          </a:extLst>
        </xdr:cNvPr>
        <xdr:cNvSpPr txBox="1"/>
      </xdr:nvSpPr>
      <xdr:spPr>
        <a:xfrm>
          <a:off x="7594111" y="71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117178</xdr:rowOff>
    </xdr:from>
    <xdr:ext cx="534377" cy="259045"/>
    <xdr:sp macro="" textlink="">
      <xdr:nvSpPr>
        <xdr:cNvPr id="146" name="n_4mainValue【道路】&#10;一人当たり延長">
          <a:extLst>
            <a:ext uri="{FF2B5EF4-FFF2-40B4-BE49-F238E27FC236}">
              <a16:creationId xmlns:a16="http://schemas.microsoft.com/office/drawing/2014/main" xmlns="" id="{68B61778-7F59-4F56-998C-80EAFF9032A9}"/>
            </a:ext>
          </a:extLst>
        </xdr:cNvPr>
        <xdr:cNvSpPr txBox="1"/>
      </xdr:nvSpPr>
      <xdr:spPr>
        <a:xfrm>
          <a:off x="6705111" y="714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xmlns="" id="{CF18DDB0-400A-44F7-AC48-28280E60299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xmlns="" id="{3B708638-560E-4B76-AECA-5D71E24E0AF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xmlns="" id="{6A05C72A-072C-455E-B2DD-69DD7AACC66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xmlns="" id="{1E535F42-07C9-4BE3-9FB4-3AD444E075C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xmlns="" id="{07393F93-BEE8-4D54-860A-95F65A3003B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xmlns="" id="{0AB474BE-6AAC-4C59-B1DD-D456ECAB04A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xmlns="" id="{0B6EFB80-8A6C-4393-B84D-E42643DEB7C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xmlns="" id="{65B94101-1B9F-428C-A741-D276FF587CE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xmlns="" id="{A508F21F-89F8-4ABE-912A-8B22041E44C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xmlns="" id="{1FE3309A-96F6-4863-99CD-08AC0F18D47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xmlns="" id="{FC159862-C6BC-424C-A7FE-ACAC49E612E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xmlns="" id="{4AF9D5A3-363E-4C67-8AF5-0512A773CC2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xmlns="" id="{D1B61985-B171-4BD1-8C70-C177887061F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xmlns="" id="{ED644A5C-4061-43AE-8C69-E34957C1B1D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xmlns="" id="{F1EC2803-A94D-4B74-B6E8-AC2B75F73CA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xmlns="" id="{10408AD8-0E10-46C7-9E71-DFC18AEE0EF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xmlns="" id="{54F38A19-A391-42D6-9F6B-F3C425A1101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xmlns="" id="{36B9945A-197A-40E4-8595-CF35986BA5C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xmlns="" id="{4BDDB334-66D1-4ADF-871F-4D63118E810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xmlns="" id="{E424051C-B2D0-4C82-AD6D-DDC564EC441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xmlns="" id="{2A4FEAB6-DBB6-4C59-B41A-27B8418AEE3E}"/>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xmlns="" id="{1F25AAB5-B813-490E-B7D9-3E7827A1018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xmlns="" id="{6379E663-3F47-4B29-9DD1-E20CDFA45E2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70" name="直線コネクタ 169">
          <a:extLst>
            <a:ext uri="{FF2B5EF4-FFF2-40B4-BE49-F238E27FC236}">
              <a16:creationId xmlns:a16="http://schemas.microsoft.com/office/drawing/2014/main" xmlns="" id="{CCCFD981-44B6-499A-B244-E2EEF85ECEF6}"/>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1" name="【橋りょう・トンネル】&#10;有形固定資産減価償却率最小値テキスト">
          <a:extLst>
            <a:ext uri="{FF2B5EF4-FFF2-40B4-BE49-F238E27FC236}">
              <a16:creationId xmlns:a16="http://schemas.microsoft.com/office/drawing/2014/main" xmlns="" id="{2FBBA306-2F8E-48A5-B108-055C79CE4B69}"/>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2" name="直線コネクタ 171">
          <a:extLst>
            <a:ext uri="{FF2B5EF4-FFF2-40B4-BE49-F238E27FC236}">
              <a16:creationId xmlns:a16="http://schemas.microsoft.com/office/drawing/2014/main" xmlns="" id="{C7478C85-79C3-47EF-A0FB-D2457E853EB0}"/>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xmlns="" id="{25A28286-1E5C-4D22-865C-C2495A512258}"/>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xmlns="" id="{3A8E6F31-C909-43DE-84B3-13A66231C0C6}"/>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165117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xmlns="" id="{A4BF7B63-9581-4FAD-B339-797C3FFB6148}"/>
            </a:ext>
          </a:extLst>
        </xdr:cNvPr>
        <xdr:cNvSpPr txBox="1"/>
      </xdr:nvSpPr>
      <xdr:spPr>
        <a:xfrm>
          <a:off x="4673600" y="10280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6" name="フローチャート: 判断 175">
          <a:extLst>
            <a:ext uri="{FF2B5EF4-FFF2-40B4-BE49-F238E27FC236}">
              <a16:creationId xmlns:a16="http://schemas.microsoft.com/office/drawing/2014/main" xmlns="" id="{BDF42070-2D68-47B4-8BC3-85C4E6983B65}"/>
            </a:ext>
          </a:extLst>
        </xdr:cNvPr>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7" name="フローチャート: 判断 176">
          <a:extLst>
            <a:ext uri="{FF2B5EF4-FFF2-40B4-BE49-F238E27FC236}">
              <a16:creationId xmlns:a16="http://schemas.microsoft.com/office/drawing/2014/main" xmlns="" id="{BA2952A0-5F55-440E-8E65-48282218DCB5}"/>
            </a:ext>
          </a:extLst>
        </xdr:cNvPr>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78" name="フローチャート: 判断 177">
          <a:extLst>
            <a:ext uri="{FF2B5EF4-FFF2-40B4-BE49-F238E27FC236}">
              <a16:creationId xmlns:a16="http://schemas.microsoft.com/office/drawing/2014/main" xmlns="" id="{07BA8D13-AA80-4088-A510-FD4B4B518CBC}"/>
            </a:ext>
          </a:extLst>
        </xdr:cNvPr>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153670</xdr:rowOff>
    </xdr:from>
    <xdr:to>
      <xdr:col>10</xdr:col>
      <xdr:colOff>165100</xdr:colOff>
      <xdr:row>60</xdr:row>
      <xdr:rowOff>83820</xdr:rowOff>
    </xdr:to>
    <xdr:sp macro="" textlink="">
      <xdr:nvSpPr>
        <xdr:cNvPr id="179" name="フローチャート: 判断 178">
          <a:extLst>
            <a:ext uri="{FF2B5EF4-FFF2-40B4-BE49-F238E27FC236}">
              <a16:creationId xmlns:a16="http://schemas.microsoft.com/office/drawing/2014/main" xmlns="" id="{A112021C-DE65-4444-A2CB-139B81556DF2}"/>
            </a:ext>
          </a:extLst>
        </xdr:cNvPr>
        <xdr:cNvSpPr/>
      </xdr:nvSpPr>
      <xdr:spPr>
        <a:xfrm>
          <a:off x="1968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147320</xdr:rowOff>
    </xdr:from>
    <xdr:to>
      <xdr:col>6</xdr:col>
      <xdr:colOff>38100</xdr:colOff>
      <xdr:row>60</xdr:row>
      <xdr:rowOff>77470</xdr:rowOff>
    </xdr:to>
    <xdr:sp macro="" textlink="">
      <xdr:nvSpPr>
        <xdr:cNvPr id="180" name="フローチャート: 判断 179">
          <a:extLst>
            <a:ext uri="{FF2B5EF4-FFF2-40B4-BE49-F238E27FC236}">
              <a16:creationId xmlns:a16="http://schemas.microsoft.com/office/drawing/2014/main" xmlns="" id="{E61F2067-0E7C-4260-AF96-3FC9724DA420}"/>
            </a:ext>
          </a:extLst>
        </xdr:cNvPr>
        <xdr:cNvSpPr/>
      </xdr:nvSpPr>
      <xdr:spPr>
        <a:xfrm>
          <a:off x="1079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2EDC4C3B-5C65-457A-8F2D-5C6E032AAC2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89611A4F-1B34-4D62-B434-59C03C42D5C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DD1FCA50-DB6D-47A9-8E87-4EBEF49FC12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6D49B861-0785-4DBF-9BE4-3128B576D2F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F4FE538F-526A-41D2-B3AE-00EAF18014C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39370</xdr:rowOff>
    </xdr:from>
    <xdr:to>
      <xdr:col>24</xdr:col>
      <xdr:colOff>114300</xdr:colOff>
      <xdr:row>57</xdr:row>
      <xdr:rowOff>140970</xdr:rowOff>
    </xdr:to>
    <xdr:sp macro="" textlink="">
      <xdr:nvSpPr>
        <xdr:cNvPr id="186" name="楕円 185">
          <a:extLst>
            <a:ext uri="{FF2B5EF4-FFF2-40B4-BE49-F238E27FC236}">
              <a16:creationId xmlns:a16="http://schemas.microsoft.com/office/drawing/2014/main" xmlns="" id="{12C8057A-B8A6-4716-937E-6E07EC26CE97}"/>
            </a:ext>
          </a:extLst>
        </xdr:cNvPr>
        <xdr:cNvSpPr/>
      </xdr:nvSpPr>
      <xdr:spPr>
        <a:xfrm>
          <a:off x="4584700" y="98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62247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xmlns="" id="{3FB07F96-AB1D-45ED-A48B-FFCA0B3B0412}"/>
            </a:ext>
          </a:extLst>
        </xdr:cNvPr>
        <xdr:cNvSpPr txBox="1"/>
      </xdr:nvSpPr>
      <xdr:spPr>
        <a:xfrm>
          <a:off x="4673600" y="9663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26670</xdr:rowOff>
    </xdr:from>
    <xdr:to>
      <xdr:col>20</xdr:col>
      <xdr:colOff>38100</xdr:colOff>
      <xdr:row>57</xdr:row>
      <xdr:rowOff>128270</xdr:rowOff>
    </xdr:to>
    <xdr:sp macro="" textlink="">
      <xdr:nvSpPr>
        <xdr:cNvPr id="188" name="楕円 187">
          <a:extLst>
            <a:ext uri="{FF2B5EF4-FFF2-40B4-BE49-F238E27FC236}">
              <a16:creationId xmlns:a16="http://schemas.microsoft.com/office/drawing/2014/main" xmlns="" id="{C184CB69-C18A-453D-9F62-5776706469F7}"/>
            </a:ext>
          </a:extLst>
        </xdr:cNvPr>
        <xdr:cNvSpPr/>
      </xdr:nvSpPr>
      <xdr:spPr>
        <a:xfrm>
          <a:off x="37465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77470</xdr:rowOff>
    </xdr:from>
    <xdr:to>
      <xdr:col>24</xdr:col>
      <xdr:colOff>63500</xdr:colOff>
      <xdr:row>57</xdr:row>
      <xdr:rowOff>90170</xdr:rowOff>
    </xdr:to>
    <xdr:cxnSp macro="">
      <xdr:nvCxnSpPr>
        <xdr:cNvPr id="189" name="直線コネクタ 188">
          <a:extLst>
            <a:ext uri="{FF2B5EF4-FFF2-40B4-BE49-F238E27FC236}">
              <a16:creationId xmlns:a16="http://schemas.microsoft.com/office/drawing/2014/main" xmlns="" id="{E21C0948-6D61-4DB1-AA01-A7EB23E5B8B9}"/>
            </a:ext>
          </a:extLst>
        </xdr:cNvPr>
        <xdr:cNvCxnSpPr/>
      </xdr:nvCxnSpPr>
      <xdr:spPr>
        <a:xfrm>
          <a:off x="3797300" y="985012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13970</xdr:rowOff>
    </xdr:from>
    <xdr:to>
      <xdr:col>15</xdr:col>
      <xdr:colOff>101600</xdr:colOff>
      <xdr:row>57</xdr:row>
      <xdr:rowOff>115570</xdr:rowOff>
    </xdr:to>
    <xdr:sp macro="" textlink="">
      <xdr:nvSpPr>
        <xdr:cNvPr id="190" name="楕円 189">
          <a:extLst>
            <a:ext uri="{FF2B5EF4-FFF2-40B4-BE49-F238E27FC236}">
              <a16:creationId xmlns:a16="http://schemas.microsoft.com/office/drawing/2014/main" xmlns="" id="{8F40643C-1EEF-4868-B773-A43AD9BA4329}"/>
            </a:ext>
          </a:extLst>
        </xdr:cNvPr>
        <xdr:cNvSpPr/>
      </xdr:nvSpPr>
      <xdr:spPr>
        <a:xfrm>
          <a:off x="2857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64770</xdr:rowOff>
    </xdr:from>
    <xdr:to>
      <xdr:col>19</xdr:col>
      <xdr:colOff>177800</xdr:colOff>
      <xdr:row>57</xdr:row>
      <xdr:rowOff>77470</xdr:rowOff>
    </xdr:to>
    <xdr:cxnSp macro="">
      <xdr:nvCxnSpPr>
        <xdr:cNvPr id="191" name="直線コネクタ 190">
          <a:extLst>
            <a:ext uri="{FF2B5EF4-FFF2-40B4-BE49-F238E27FC236}">
              <a16:creationId xmlns:a16="http://schemas.microsoft.com/office/drawing/2014/main" xmlns="" id="{4C0EB59A-92E9-463D-9F68-E3C9F99F9C70}"/>
            </a:ext>
          </a:extLst>
        </xdr:cNvPr>
        <xdr:cNvCxnSpPr/>
      </xdr:nvCxnSpPr>
      <xdr:spPr>
        <a:xfrm>
          <a:off x="2908300" y="983742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19050</xdr:rowOff>
    </xdr:from>
    <xdr:to>
      <xdr:col>10</xdr:col>
      <xdr:colOff>165100</xdr:colOff>
      <xdr:row>57</xdr:row>
      <xdr:rowOff>120650</xdr:rowOff>
    </xdr:to>
    <xdr:sp macro="" textlink="">
      <xdr:nvSpPr>
        <xdr:cNvPr id="192" name="楕円 191">
          <a:extLst>
            <a:ext uri="{FF2B5EF4-FFF2-40B4-BE49-F238E27FC236}">
              <a16:creationId xmlns:a16="http://schemas.microsoft.com/office/drawing/2014/main" xmlns="" id="{7769CF27-6A4B-403F-8984-E03640417B87}"/>
            </a:ext>
          </a:extLst>
        </xdr:cNvPr>
        <xdr:cNvSpPr/>
      </xdr:nvSpPr>
      <xdr:spPr>
        <a:xfrm>
          <a:off x="19685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64770</xdr:rowOff>
    </xdr:from>
    <xdr:to>
      <xdr:col>15</xdr:col>
      <xdr:colOff>50800</xdr:colOff>
      <xdr:row>57</xdr:row>
      <xdr:rowOff>69850</xdr:rowOff>
    </xdr:to>
    <xdr:cxnSp macro="">
      <xdr:nvCxnSpPr>
        <xdr:cNvPr id="193" name="直線コネクタ 192">
          <a:extLst>
            <a:ext uri="{FF2B5EF4-FFF2-40B4-BE49-F238E27FC236}">
              <a16:creationId xmlns:a16="http://schemas.microsoft.com/office/drawing/2014/main" xmlns="" id="{D724AAC6-96EB-4453-8EF5-0DEE743D58C8}"/>
            </a:ext>
          </a:extLst>
        </xdr:cNvPr>
        <xdr:cNvCxnSpPr/>
      </xdr:nvCxnSpPr>
      <xdr:spPr>
        <a:xfrm flipV="1">
          <a:off x="2019300" y="983742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166370</xdr:rowOff>
    </xdr:from>
    <xdr:to>
      <xdr:col>6</xdr:col>
      <xdr:colOff>38100</xdr:colOff>
      <xdr:row>57</xdr:row>
      <xdr:rowOff>96520</xdr:rowOff>
    </xdr:to>
    <xdr:sp macro="" textlink="">
      <xdr:nvSpPr>
        <xdr:cNvPr id="194" name="楕円 193">
          <a:extLst>
            <a:ext uri="{FF2B5EF4-FFF2-40B4-BE49-F238E27FC236}">
              <a16:creationId xmlns:a16="http://schemas.microsoft.com/office/drawing/2014/main" xmlns="" id="{8539F62E-E746-4B59-9B75-B71066240649}"/>
            </a:ext>
          </a:extLst>
        </xdr:cNvPr>
        <xdr:cNvSpPr/>
      </xdr:nvSpPr>
      <xdr:spPr>
        <a:xfrm>
          <a:off x="1079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45720</xdr:rowOff>
    </xdr:from>
    <xdr:to>
      <xdr:col>10</xdr:col>
      <xdr:colOff>114300</xdr:colOff>
      <xdr:row>57</xdr:row>
      <xdr:rowOff>69850</xdr:rowOff>
    </xdr:to>
    <xdr:cxnSp macro="">
      <xdr:nvCxnSpPr>
        <xdr:cNvPr id="195" name="直線コネクタ 194">
          <a:extLst>
            <a:ext uri="{FF2B5EF4-FFF2-40B4-BE49-F238E27FC236}">
              <a16:creationId xmlns:a16="http://schemas.microsoft.com/office/drawing/2014/main" xmlns="" id="{B5CA80B1-F5ED-484C-B92F-B7C59B4BA4C5}"/>
            </a:ext>
          </a:extLst>
        </xdr:cNvPr>
        <xdr:cNvCxnSpPr/>
      </xdr:nvCxnSpPr>
      <xdr:spPr>
        <a:xfrm>
          <a:off x="1130300" y="98183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92727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xmlns="" id="{258A4BDA-745D-4373-A84F-CBCC5D785685}"/>
            </a:ext>
          </a:extLst>
        </xdr:cNvPr>
        <xdr:cNvSpPr txBox="1"/>
      </xdr:nvSpPr>
      <xdr:spPr>
        <a:xfrm>
          <a:off x="35820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xmlns="" id="{CA154CB4-8082-46FD-AC31-5CAF2F34E28F}"/>
            </a:ext>
          </a:extLst>
        </xdr:cNvPr>
        <xdr:cNvSpPr txBox="1"/>
      </xdr:nvSpPr>
      <xdr:spPr>
        <a:xfrm>
          <a:off x="2705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74947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xmlns="" id="{DAEED1D7-A929-4C1E-8BA3-6413C8E0840F}"/>
            </a:ext>
          </a:extLst>
        </xdr:cNvPr>
        <xdr:cNvSpPr txBox="1"/>
      </xdr:nvSpPr>
      <xdr:spPr>
        <a:xfrm>
          <a:off x="1816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68597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xmlns="" id="{8B75E2AD-18DF-43AB-8310-5B1F0FB03EC0}"/>
            </a:ext>
          </a:extLst>
        </xdr:cNvPr>
        <xdr:cNvSpPr txBox="1"/>
      </xdr:nvSpPr>
      <xdr:spPr>
        <a:xfrm>
          <a:off x="927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144797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xmlns="" id="{9991E75C-E2B4-4039-AD46-B8F861DAFB62}"/>
            </a:ext>
          </a:extLst>
        </xdr:cNvPr>
        <xdr:cNvSpPr txBox="1"/>
      </xdr:nvSpPr>
      <xdr:spPr>
        <a:xfrm>
          <a:off x="3582044" y="957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132097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xmlns="" id="{DF56EF23-D95B-4EAA-9469-ECFEDAA09360}"/>
            </a:ext>
          </a:extLst>
        </xdr:cNvPr>
        <xdr:cNvSpPr txBox="1"/>
      </xdr:nvSpPr>
      <xdr:spPr>
        <a:xfrm>
          <a:off x="27057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137177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xmlns="" id="{B303CC77-AD25-43AC-A476-E9C6004344A6}"/>
            </a:ext>
          </a:extLst>
        </xdr:cNvPr>
        <xdr:cNvSpPr txBox="1"/>
      </xdr:nvSpPr>
      <xdr:spPr>
        <a:xfrm>
          <a:off x="1816744" y="956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113047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xmlns="" id="{DBABEABF-A107-4DC3-9E96-8729EE1A29E6}"/>
            </a:ext>
          </a:extLst>
        </xdr:cNvPr>
        <xdr:cNvSpPr txBox="1"/>
      </xdr:nvSpPr>
      <xdr:spPr>
        <a:xfrm>
          <a:off x="927744" y="954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xmlns="" id="{569CE18F-88E3-4762-AC3D-6AB018DA581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xmlns="" id="{19A53B67-D8BD-4EEE-9263-A6AA3C659EC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xmlns="" id="{957219A0-ABFD-4434-BDAF-CE2CE530B59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xmlns="" id="{4563E699-CB2B-414D-8776-CDC7A97890E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xmlns="" id="{8F91BDA0-3677-4235-95E7-8EF4ACCF941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xmlns="" id="{A00AD15C-BCC7-416D-8C05-BB79A9D1C72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xmlns="" id="{F4BA946D-C93C-4B7E-8C12-1B4ACB077D6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xmlns="" id="{73A8E853-088C-490F-A69D-8A8FFCD2CDD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xmlns="" id="{2C0E3795-6E24-4CA2-A3C7-6B9EBD11F2F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xmlns="" id="{5015E48D-81C8-4380-865C-61CEB3EC995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xmlns="" id="{1C38C624-78E1-4957-B19E-8A600DB7673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xmlns="" id="{F994E262-B50F-407F-800F-A811D2501DC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xmlns="" id="{F90D1493-6E2A-4182-85C8-878B3F694AA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xmlns="" id="{58C89F9F-5128-4822-93DE-6468775EB1E5}"/>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xmlns="" id="{ED754098-AF03-4CA7-99AB-29629B3DC7B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xmlns="" id="{1750B922-59E8-457C-BBFA-72554EE35E2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xmlns="" id="{62901F89-3BD3-4577-A2ED-87D6CDF6D3F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xmlns="" id="{C67B24D7-68E6-4587-9CDE-2F688F92C99C}"/>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xmlns="" id="{67194E3C-BAA9-4CB2-9B6B-11E9151F53B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3" name="テキスト ボックス 222">
          <a:extLst>
            <a:ext uri="{FF2B5EF4-FFF2-40B4-BE49-F238E27FC236}">
              <a16:creationId xmlns:a16="http://schemas.microsoft.com/office/drawing/2014/main" xmlns="" id="{E2E8C5C2-2DBE-44C9-91C1-FDACE348B01B}"/>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xmlns="" id="{194668C0-429D-480A-BDCF-29221A35827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a:extLst>
            <a:ext uri="{FF2B5EF4-FFF2-40B4-BE49-F238E27FC236}">
              <a16:creationId xmlns:a16="http://schemas.microsoft.com/office/drawing/2014/main" xmlns="" id="{DD858573-936C-445A-B4B1-C5CC6BA8A8EA}"/>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xmlns="" id="{9FF1E56B-CF84-4053-8595-C91DCF102AC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27" name="直線コネクタ 226">
          <a:extLst>
            <a:ext uri="{FF2B5EF4-FFF2-40B4-BE49-F238E27FC236}">
              <a16:creationId xmlns:a16="http://schemas.microsoft.com/office/drawing/2014/main" xmlns="" id="{E8C9CFB4-48DB-4F52-96C4-3E054186C607}"/>
            </a:ext>
          </a:extLst>
        </xdr:cNvPr>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8" name="【橋りょう・トンネル】&#10;一人当たり有形固定資産（償却資産）額最小値テキスト">
          <a:extLst>
            <a:ext uri="{FF2B5EF4-FFF2-40B4-BE49-F238E27FC236}">
              <a16:creationId xmlns:a16="http://schemas.microsoft.com/office/drawing/2014/main" xmlns="" id="{87570CCA-1118-4FCC-936A-7DD591B9F6D2}"/>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9" name="直線コネクタ 228">
          <a:extLst>
            <a:ext uri="{FF2B5EF4-FFF2-40B4-BE49-F238E27FC236}">
              <a16:creationId xmlns:a16="http://schemas.microsoft.com/office/drawing/2014/main" xmlns="" id="{9D76739B-8123-49BB-B639-C666468435EC}"/>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30" name="【橋りょう・トンネル】&#10;一人当たり有形固定資産（償却資産）額最大値テキスト">
          <a:extLst>
            <a:ext uri="{FF2B5EF4-FFF2-40B4-BE49-F238E27FC236}">
              <a16:creationId xmlns:a16="http://schemas.microsoft.com/office/drawing/2014/main" xmlns="" id="{FE0616C1-A1DE-4B16-9E47-BAF0142EACC0}"/>
            </a:ext>
          </a:extLst>
        </xdr:cNvPr>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31" name="直線コネクタ 230">
          <a:extLst>
            <a:ext uri="{FF2B5EF4-FFF2-40B4-BE49-F238E27FC236}">
              <a16:creationId xmlns:a16="http://schemas.microsoft.com/office/drawing/2014/main" xmlns="" id="{07C87CD0-F7FF-4862-885A-CEFBC0077E1E}"/>
            </a:ext>
          </a:extLst>
        </xdr:cNvPr>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53546</xdr:rowOff>
    </xdr:from>
    <xdr:ext cx="690189" cy="259045"/>
    <xdr:sp macro="" textlink="">
      <xdr:nvSpPr>
        <xdr:cNvPr id="232" name="【橋りょう・トンネル】&#10;一人当たり有形固定資産（償却資産）額平均値テキスト">
          <a:extLst>
            <a:ext uri="{FF2B5EF4-FFF2-40B4-BE49-F238E27FC236}">
              <a16:creationId xmlns:a16="http://schemas.microsoft.com/office/drawing/2014/main" xmlns="" id="{C808A99A-DE24-4CCB-844C-E0BEF968F4C8}"/>
            </a:ext>
          </a:extLst>
        </xdr:cNvPr>
        <xdr:cNvSpPr txBox="1"/>
      </xdr:nvSpPr>
      <xdr:spPr>
        <a:xfrm>
          <a:off x="10515600" y="10683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33" name="フローチャート: 判断 232">
          <a:extLst>
            <a:ext uri="{FF2B5EF4-FFF2-40B4-BE49-F238E27FC236}">
              <a16:creationId xmlns:a16="http://schemas.microsoft.com/office/drawing/2014/main" xmlns="" id="{8AF7263C-6433-458A-9BB9-7AA62669DC7F}"/>
            </a:ext>
          </a:extLst>
        </xdr:cNvPr>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34" name="フローチャート: 判断 233">
          <a:extLst>
            <a:ext uri="{FF2B5EF4-FFF2-40B4-BE49-F238E27FC236}">
              <a16:creationId xmlns:a16="http://schemas.microsoft.com/office/drawing/2014/main" xmlns="" id="{0FC74049-0199-4524-B89F-043F0BFDFEF9}"/>
            </a:ext>
          </a:extLst>
        </xdr:cNvPr>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20458</xdr:rowOff>
    </xdr:from>
    <xdr:to>
      <xdr:col>46</xdr:col>
      <xdr:colOff>38100</xdr:colOff>
      <xdr:row>63</xdr:row>
      <xdr:rowOff>122058</xdr:rowOff>
    </xdr:to>
    <xdr:sp macro="" textlink="">
      <xdr:nvSpPr>
        <xdr:cNvPr id="235" name="フローチャート: 判断 234">
          <a:extLst>
            <a:ext uri="{FF2B5EF4-FFF2-40B4-BE49-F238E27FC236}">
              <a16:creationId xmlns:a16="http://schemas.microsoft.com/office/drawing/2014/main" xmlns="" id="{33606FC8-0583-47D7-812C-F7C7DD7A679D}"/>
            </a:ext>
          </a:extLst>
        </xdr:cNvPr>
        <xdr:cNvSpPr/>
      </xdr:nvSpPr>
      <xdr:spPr>
        <a:xfrm>
          <a:off x="8699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153653</xdr:rowOff>
    </xdr:from>
    <xdr:to>
      <xdr:col>41</xdr:col>
      <xdr:colOff>101600</xdr:colOff>
      <xdr:row>63</xdr:row>
      <xdr:rowOff>83803</xdr:rowOff>
    </xdr:to>
    <xdr:sp macro="" textlink="">
      <xdr:nvSpPr>
        <xdr:cNvPr id="236" name="フローチャート: 判断 235">
          <a:extLst>
            <a:ext uri="{FF2B5EF4-FFF2-40B4-BE49-F238E27FC236}">
              <a16:creationId xmlns:a16="http://schemas.microsoft.com/office/drawing/2014/main" xmlns="" id="{F8E31231-623E-4473-97F2-D0E57CD81AD2}"/>
            </a:ext>
          </a:extLst>
        </xdr:cNvPr>
        <xdr:cNvSpPr/>
      </xdr:nvSpPr>
      <xdr:spPr>
        <a:xfrm>
          <a:off x="7810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154923</xdr:rowOff>
    </xdr:from>
    <xdr:to>
      <xdr:col>36</xdr:col>
      <xdr:colOff>165100</xdr:colOff>
      <xdr:row>63</xdr:row>
      <xdr:rowOff>85073</xdr:rowOff>
    </xdr:to>
    <xdr:sp macro="" textlink="">
      <xdr:nvSpPr>
        <xdr:cNvPr id="237" name="フローチャート: 判断 236">
          <a:extLst>
            <a:ext uri="{FF2B5EF4-FFF2-40B4-BE49-F238E27FC236}">
              <a16:creationId xmlns:a16="http://schemas.microsoft.com/office/drawing/2014/main" xmlns="" id="{C0220679-D1F6-4AF5-B176-BB0CD6F105BB}"/>
            </a:ext>
          </a:extLst>
        </xdr:cNvPr>
        <xdr:cNvSpPr/>
      </xdr:nvSpPr>
      <xdr:spPr>
        <a:xfrm>
          <a:off x="6921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xmlns="" id="{49B2B755-1212-44D7-BFBC-794F15D8CD7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271DE1B1-A7A1-4050-BC45-6F3DB84A790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808E393C-F306-492C-8503-F7C80B7964B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7F9C3432-E8BE-4573-B85A-02C8EF98F9D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8B9D1BB6-7C99-4047-B186-51B4D32067F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103470</xdr:rowOff>
    </xdr:from>
    <xdr:to>
      <xdr:col>55</xdr:col>
      <xdr:colOff>50800</xdr:colOff>
      <xdr:row>64</xdr:row>
      <xdr:rowOff>33620</xdr:rowOff>
    </xdr:to>
    <xdr:sp macro="" textlink="">
      <xdr:nvSpPr>
        <xdr:cNvPr id="243" name="楕円 242">
          <a:extLst>
            <a:ext uri="{FF2B5EF4-FFF2-40B4-BE49-F238E27FC236}">
              <a16:creationId xmlns:a16="http://schemas.microsoft.com/office/drawing/2014/main" xmlns="" id="{E1642B62-1DE2-4B32-9003-D2259F563E75}"/>
            </a:ext>
          </a:extLst>
        </xdr:cNvPr>
        <xdr:cNvSpPr/>
      </xdr:nvSpPr>
      <xdr:spPr>
        <a:xfrm>
          <a:off x="10426700" y="1090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18397</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xmlns="" id="{D29FE97A-11C0-4684-9EB9-A770877A9F7A}"/>
            </a:ext>
          </a:extLst>
        </xdr:cNvPr>
        <xdr:cNvSpPr txBox="1"/>
      </xdr:nvSpPr>
      <xdr:spPr>
        <a:xfrm>
          <a:off x="10515600" y="1081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106487</xdr:rowOff>
    </xdr:from>
    <xdr:to>
      <xdr:col>50</xdr:col>
      <xdr:colOff>165100</xdr:colOff>
      <xdr:row>64</xdr:row>
      <xdr:rowOff>36637</xdr:rowOff>
    </xdr:to>
    <xdr:sp macro="" textlink="">
      <xdr:nvSpPr>
        <xdr:cNvPr id="245" name="楕円 244">
          <a:extLst>
            <a:ext uri="{FF2B5EF4-FFF2-40B4-BE49-F238E27FC236}">
              <a16:creationId xmlns:a16="http://schemas.microsoft.com/office/drawing/2014/main" xmlns="" id="{8A47EDA3-CEC5-44AD-89CB-A751883BEEF3}"/>
            </a:ext>
          </a:extLst>
        </xdr:cNvPr>
        <xdr:cNvSpPr/>
      </xdr:nvSpPr>
      <xdr:spPr>
        <a:xfrm>
          <a:off x="9588500" y="1090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154270</xdr:rowOff>
    </xdr:from>
    <xdr:to>
      <xdr:col>55</xdr:col>
      <xdr:colOff>0</xdr:colOff>
      <xdr:row>63</xdr:row>
      <xdr:rowOff>157287</xdr:rowOff>
    </xdr:to>
    <xdr:cxnSp macro="">
      <xdr:nvCxnSpPr>
        <xdr:cNvPr id="246" name="直線コネクタ 245">
          <a:extLst>
            <a:ext uri="{FF2B5EF4-FFF2-40B4-BE49-F238E27FC236}">
              <a16:creationId xmlns:a16="http://schemas.microsoft.com/office/drawing/2014/main" xmlns="" id="{6924D413-4124-43B6-AD77-4B530B5B09DF}"/>
            </a:ext>
          </a:extLst>
        </xdr:cNvPr>
        <xdr:cNvCxnSpPr/>
      </xdr:nvCxnSpPr>
      <xdr:spPr>
        <a:xfrm flipV="1">
          <a:off x="9639300" y="10955620"/>
          <a:ext cx="8382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110571</xdr:rowOff>
    </xdr:from>
    <xdr:to>
      <xdr:col>46</xdr:col>
      <xdr:colOff>38100</xdr:colOff>
      <xdr:row>64</xdr:row>
      <xdr:rowOff>40721</xdr:rowOff>
    </xdr:to>
    <xdr:sp macro="" textlink="">
      <xdr:nvSpPr>
        <xdr:cNvPr id="247" name="楕円 246">
          <a:extLst>
            <a:ext uri="{FF2B5EF4-FFF2-40B4-BE49-F238E27FC236}">
              <a16:creationId xmlns:a16="http://schemas.microsoft.com/office/drawing/2014/main" xmlns="" id="{E5782896-8BDB-4F6B-B482-19DD6FFB5526}"/>
            </a:ext>
          </a:extLst>
        </xdr:cNvPr>
        <xdr:cNvSpPr/>
      </xdr:nvSpPr>
      <xdr:spPr>
        <a:xfrm>
          <a:off x="8699500" y="109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157287</xdr:rowOff>
    </xdr:from>
    <xdr:to>
      <xdr:col>50</xdr:col>
      <xdr:colOff>114300</xdr:colOff>
      <xdr:row>63</xdr:row>
      <xdr:rowOff>161371</xdr:rowOff>
    </xdr:to>
    <xdr:cxnSp macro="">
      <xdr:nvCxnSpPr>
        <xdr:cNvPr id="248" name="直線コネクタ 247">
          <a:extLst>
            <a:ext uri="{FF2B5EF4-FFF2-40B4-BE49-F238E27FC236}">
              <a16:creationId xmlns:a16="http://schemas.microsoft.com/office/drawing/2014/main" xmlns="" id="{FBD76B6E-2420-4F6B-8541-31F50429D567}"/>
            </a:ext>
          </a:extLst>
        </xdr:cNvPr>
        <xdr:cNvCxnSpPr/>
      </xdr:nvCxnSpPr>
      <xdr:spPr>
        <a:xfrm flipV="1">
          <a:off x="8750300" y="10958637"/>
          <a:ext cx="889000" cy="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118267</xdr:rowOff>
    </xdr:from>
    <xdr:to>
      <xdr:col>41</xdr:col>
      <xdr:colOff>101600</xdr:colOff>
      <xdr:row>64</xdr:row>
      <xdr:rowOff>48417</xdr:rowOff>
    </xdr:to>
    <xdr:sp macro="" textlink="">
      <xdr:nvSpPr>
        <xdr:cNvPr id="249" name="楕円 248">
          <a:extLst>
            <a:ext uri="{FF2B5EF4-FFF2-40B4-BE49-F238E27FC236}">
              <a16:creationId xmlns:a16="http://schemas.microsoft.com/office/drawing/2014/main" xmlns="" id="{ADB11B00-B5A0-4F4E-B5CE-3C2DF2190D16}"/>
            </a:ext>
          </a:extLst>
        </xdr:cNvPr>
        <xdr:cNvSpPr/>
      </xdr:nvSpPr>
      <xdr:spPr>
        <a:xfrm>
          <a:off x="7810500" y="1091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161371</xdr:rowOff>
    </xdr:from>
    <xdr:to>
      <xdr:col>45</xdr:col>
      <xdr:colOff>177800</xdr:colOff>
      <xdr:row>63</xdr:row>
      <xdr:rowOff>169067</xdr:rowOff>
    </xdr:to>
    <xdr:cxnSp macro="">
      <xdr:nvCxnSpPr>
        <xdr:cNvPr id="250" name="直線コネクタ 249">
          <a:extLst>
            <a:ext uri="{FF2B5EF4-FFF2-40B4-BE49-F238E27FC236}">
              <a16:creationId xmlns:a16="http://schemas.microsoft.com/office/drawing/2014/main" xmlns="" id="{CC8584EC-4817-42C1-A8D2-0BB4077274BD}"/>
            </a:ext>
          </a:extLst>
        </xdr:cNvPr>
        <xdr:cNvCxnSpPr/>
      </xdr:nvCxnSpPr>
      <xdr:spPr>
        <a:xfrm flipV="1">
          <a:off x="7861300" y="10962721"/>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117864</xdr:rowOff>
    </xdr:from>
    <xdr:to>
      <xdr:col>36</xdr:col>
      <xdr:colOff>165100</xdr:colOff>
      <xdr:row>64</xdr:row>
      <xdr:rowOff>48014</xdr:rowOff>
    </xdr:to>
    <xdr:sp macro="" textlink="">
      <xdr:nvSpPr>
        <xdr:cNvPr id="251" name="楕円 250">
          <a:extLst>
            <a:ext uri="{FF2B5EF4-FFF2-40B4-BE49-F238E27FC236}">
              <a16:creationId xmlns:a16="http://schemas.microsoft.com/office/drawing/2014/main" xmlns="" id="{79E17865-C1DF-403F-917E-45EB1394C2B1}"/>
            </a:ext>
          </a:extLst>
        </xdr:cNvPr>
        <xdr:cNvSpPr/>
      </xdr:nvSpPr>
      <xdr:spPr>
        <a:xfrm>
          <a:off x="6921500" y="10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168664</xdr:rowOff>
    </xdr:from>
    <xdr:to>
      <xdr:col>41</xdr:col>
      <xdr:colOff>50800</xdr:colOff>
      <xdr:row>63</xdr:row>
      <xdr:rowOff>169067</xdr:rowOff>
    </xdr:to>
    <xdr:cxnSp macro="">
      <xdr:nvCxnSpPr>
        <xdr:cNvPr id="252" name="直線コネクタ 251">
          <a:extLst>
            <a:ext uri="{FF2B5EF4-FFF2-40B4-BE49-F238E27FC236}">
              <a16:creationId xmlns:a16="http://schemas.microsoft.com/office/drawing/2014/main" xmlns="" id="{3016575F-DD10-42D1-8AF7-C288FD52BF00}"/>
            </a:ext>
          </a:extLst>
        </xdr:cNvPr>
        <xdr:cNvCxnSpPr/>
      </xdr:nvCxnSpPr>
      <xdr:spPr>
        <a:xfrm>
          <a:off x="6972300" y="10970014"/>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160052</xdr:rowOff>
    </xdr:from>
    <xdr:ext cx="690189" cy="259045"/>
    <xdr:sp macro="" textlink="">
      <xdr:nvSpPr>
        <xdr:cNvPr id="253" name="n_1aveValue【橋りょう・トンネル】&#10;一人当たり有形固定資産（償却資産）額">
          <a:extLst>
            <a:ext uri="{FF2B5EF4-FFF2-40B4-BE49-F238E27FC236}">
              <a16:creationId xmlns:a16="http://schemas.microsoft.com/office/drawing/2014/main" xmlns="" id="{5A984B56-D2F8-472B-8121-57D29C1A446B}"/>
            </a:ext>
          </a:extLst>
        </xdr:cNvPr>
        <xdr:cNvSpPr txBox="1"/>
      </xdr:nvSpPr>
      <xdr:spPr>
        <a:xfrm>
          <a:off x="9281505" y="10618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138585</xdr:rowOff>
    </xdr:from>
    <xdr:ext cx="690189" cy="259045"/>
    <xdr:sp macro="" textlink="">
      <xdr:nvSpPr>
        <xdr:cNvPr id="254" name="n_2aveValue【橋りょう・トンネル】&#10;一人当たり有形固定資産（償却資産）額">
          <a:extLst>
            <a:ext uri="{FF2B5EF4-FFF2-40B4-BE49-F238E27FC236}">
              <a16:creationId xmlns:a16="http://schemas.microsoft.com/office/drawing/2014/main" xmlns="" id="{4A08C0DB-21D8-4976-8B21-574132CE5760}"/>
            </a:ext>
          </a:extLst>
        </xdr:cNvPr>
        <xdr:cNvSpPr txBox="1"/>
      </xdr:nvSpPr>
      <xdr:spPr>
        <a:xfrm>
          <a:off x="8405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100330</xdr:rowOff>
    </xdr:from>
    <xdr:ext cx="690189" cy="259045"/>
    <xdr:sp macro="" textlink="">
      <xdr:nvSpPr>
        <xdr:cNvPr id="255" name="n_3aveValue【橋りょう・トンネル】&#10;一人当たり有形固定資産（償却資産）額">
          <a:extLst>
            <a:ext uri="{FF2B5EF4-FFF2-40B4-BE49-F238E27FC236}">
              <a16:creationId xmlns:a16="http://schemas.microsoft.com/office/drawing/2014/main" xmlns="" id="{05C1ABED-423F-4C55-A6CD-B6595DB6285C}"/>
            </a:ext>
          </a:extLst>
        </xdr:cNvPr>
        <xdr:cNvSpPr txBox="1"/>
      </xdr:nvSpPr>
      <xdr:spPr>
        <a:xfrm>
          <a:off x="7516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101600</xdr:rowOff>
    </xdr:from>
    <xdr:ext cx="690189" cy="259045"/>
    <xdr:sp macro="" textlink="">
      <xdr:nvSpPr>
        <xdr:cNvPr id="256" name="n_4aveValue【橋りょう・トンネル】&#10;一人当たり有形固定資産（償却資産）額">
          <a:extLst>
            <a:ext uri="{FF2B5EF4-FFF2-40B4-BE49-F238E27FC236}">
              <a16:creationId xmlns:a16="http://schemas.microsoft.com/office/drawing/2014/main" xmlns="" id="{0D2C52F4-E95F-4739-9B14-A592C3DD2F9A}"/>
            </a:ext>
          </a:extLst>
        </xdr:cNvPr>
        <xdr:cNvSpPr txBox="1"/>
      </xdr:nvSpPr>
      <xdr:spPr>
        <a:xfrm>
          <a:off x="6627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27764</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xmlns="" id="{44DB499B-67E2-4F61-8286-51E26B7BC732}"/>
            </a:ext>
          </a:extLst>
        </xdr:cNvPr>
        <xdr:cNvSpPr txBox="1"/>
      </xdr:nvSpPr>
      <xdr:spPr>
        <a:xfrm>
          <a:off x="9327095" y="1100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31848</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xmlns="" id="{0625CAAD-CBAA-46EB-867D-A3829E37E2C6}"/>
            </a:ext>
          </a:extLst>
        </xdr:cNvPr>
        <xdr:cNvSpPr txBox="1"/>
      </xdr:nvSpPr>
      <xdr:spPr>
        <a:xfrm>
          <a:off x="8450795" y="1100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39544</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xmlns="" id="{11A74DE3-28AA-494D-970B-C864185DA18D}"/>
            </a:ext>
          </a:extLst>
        </xdr:cNvPr>
        <xdr:cNvSpPr txBox="1"/>
      </xdr:nvSpPr>
      <xdr:spPr>
        <a:xfrm>
          <a:off x="7561795" y="1101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39141</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xmlns="" id="{0ABE40FC-A312-4863-A2EA-2F32D1A7AB53}"/>
            </a:ext>
          </a:extLst>
        </xdr:cNvPr>
        <xdr:cNvSpPr txBox="1"/>
      </xdr:nvSpPr>
      <xdr:spPr>
        <a:xfrm>
          <a:off x="6672795" y="1101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xmlns="" id="{3F8C54FE-01AE-48CE-BC61-CF5CED653C2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xmlns="" id="{A3DD49C5-AA5C-46D4-8744-DCC322E5EAA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xmlns="" id="{60B84524-EAF0-4B36-BEB5-813092032D0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xmlns="" id="{E94BC749-9376-41BC-9F20-6A939DF9A61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xmlns="" id="{E0B8CB9D-B0F9-40EC-9D5B-B3006934DFD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xmlns="" id="{91E8A610-8496-4FE1-B4DE-18DE0ECABF3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xmlns="" id="{6F95F278-A8BF-4BE8-8A7A-3F56F50E29F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xmlns="" id="{78CC3EB7-A549-4678-BC70-0123EE5B71B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xmlns="" id="{FA4A6861-37E4-44FF-8F06-D0C42E36635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xmlns="" id="{4937C6E4-EA40-4D8F-811A-993F3CD562A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xmlns="" id="{3F6C293F-29AC-43F2-AB52-6EA1BE44BD1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xmlns="" id="{CD54E0FC-CD47-4F12-96BC-E15C02B4BC8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xmlns="" id="{ABC3CCAB-56B3-44CF-94AD-D6121EC6992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xmlns="" id="{F23FBE21-A95B-4D53-AB1D-558CBF8F66F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xmlns="" id="{34D7FCEE-C5CF-461B-86B2-8B3263AFE6E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xmlns="" id="{3F28A363-30CA-434E-AA74-B5E3EC1F7CE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xmlns="" id="{3D7EA67D-B4CA-4A2C-8BB5-D82DECBCE88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xmlns="" id="{7597EB5D-A2D1-48AD-BC09-7914313BC21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xmlns="" id="{1D1CCC56-FD52-4914-B567-F4A7D5C0A7E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xmlns="" id="{4E6C0CE7-46DD-4501-80E4-5BAFF346A82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xmlns="" id="{EFC9FA1C-7972-4A38-873D-62E82BD88C5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xmlns="" id="{FE7D85BE-6DA4-4A28-97B2-E4505E131C8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xmlns="" id="{55019972-379F-4E1B-975C-1AA91182032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xmlns="" id="{4AB65EC9-6CD8-4082-B62D-F9D5A8EB1AE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xmlns="" id="{1425BA00-5134-4868-8972-8E10154C8C0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xmlns="" id="{9EBBD391-2D1F-4D3B-A762-4B1BC499DB77}"/>
            </a:ext>
          </a:extLst>
        </xdr:cNvPr>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xmlns="" id="{C6BB1B49-D894-495B-B9F4-8A467ED9C27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xmlns="" id="{85215135-ECA3-4DA5-B41E-CB7F59D18A2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xmlns="" id="{B868E752-7DD4-4AF0-BC85-23AA3B407327}"/>
            </a:ext>
          </a:extLst>
        </xdr:cNvPr>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90" name="直線コネクタ 289">
          <a:extLst>
            <a:ext uri="{FF2B5EF4-FFF2-40B4-BE49-F238E27FC236}">
              <a16:creationId xmlns:a16="http://schemas.microsoft.com/office/drawing/2014/main" xmlns="" id="{662D5ECE-BD45-41B9-B47D-E000D2629E05}"/>
            </a:ext>
          </a:extLst>
        </xdr:cNvPr>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91" name="【公営住宅】&#10;有形固定資産減価償却率平均値テキスト">
          <a:extLst>
            <a:ext uri="{FF2B5EF4-FFF2-40B4-BE49-F238E27FC236}">
              <a16:creationId xmlns:a16="http://schemas.microsoft.com/office/drawing/2014/main" xmlns="" id="{1674DB27-2058-4E06-B4D9-8AD8C48C7D92}"/>
            </a:ext>
          </a:extLst>
        </xdr:cNvPr>
        <xdr:cNvSpPr txBox="1"/>
      </xdr:nvSpPr>
      <xdr:spPr>
        <a:xfrm>
          <a:off x="46736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2" name="フローチャート: 判断 291">
          <a:extLst>
            <a:ext uri="{FF2B5EF4-FFF2-40B4-BE49-F238E27FC236}">
              <a16:creationId xmlns:a16="http://schemas.microsoft.com/office/drawing/2014/main" xmlns="" id="{89E27D7B-107F-4054-A7A2-88F3B951C394}"/>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3" name="フローチャート: 判断 292">
          <a:extLst>
            <a:ext uri="{FF2B5EF4-FFF2-40B4-BE49-F238E27FC236}">
              <a16:creationId xmlns:a16="http://schemas.microsoft.com/office/drawing/2014/main" xmlns="" id="{2D89D03E-F247-4B21-B570-17B14DA9DEDC}"/>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168548</xdr:rowOff>
    </xdr:from>
    <xdr:to>
      <xdr:col>15</xdr:col>
      <xdr:colOff>101600</xdr:colOff>
      <xdr:row>83</xdr:row>
      <xdr:rowOff>98698</xdr:rowOff>
    </xdr:to>
    <xdr:sp macro="" textlink="">
      <xdr:nvSpPr>
        <xdr:cNvPr id="294" name="フローチャート: 判断 293">
          <a:extLst>
            <a:ext uri="{FF2B5EF4-FFF2-40B4-BE49-F238E27FC236}">
              <a16:creationId xmlns:a16="http://schemas.microsoft.com/office/drawing/2014/main" xmlns="" id="{3F0E21F3-6E4E-4FDC-966F-ADD5B9F7A2B2}"/>
            </a:ext>
          </a:extLst>
        </xdr:cNvPr>
        <xdr:cNvSpPr/>
      </xdr:nvSpPr>
      <xdr:spPr>
        <a:xfrm>
          <a:off x="2857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363</xdr:rowOff>
    </xdr:from>
    <xdr:to>
      <xdr:col>10</xdr:col>
      <xdr:colOff>165100</xdr:colOff>
      <xdr:row>83</xdr:row>
      <xdr:rowOff>101963</xdr:rowOff>
    </xdr:to>
    <xdr:sp macro="" textlink="">
      <xdr:nvSpPr>
        <xdr:cNvPr id="295" name="フローチャート: 判断 294">
          <a:extLst>
            <a:ext uri="{FF2B5EF4-FFF2-40B4-BE49-F238E27FC236}">
              <a16:creationId xmlns:a16="http://schemas.microsoft.com/office/drawing/2014/main" xmlns="" id="{51946A7C-6E79-4346-870A-B9FCC0B27F93}"/>
            </a:ext>
          </a:extLst>
        </xdr:cNvPr>
        <xdr:cNvSpPr/>
      </xdr:nvSpPr>
      <xdr:spPr>
        <a:xfrm>
          <a:off x="1968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57513</xdr:rowOff>
    </xdr:from>
    <xdr:to>
      <xdr:col>6</xdr:col>
      <xdr:colOff>38100</xdr:colOff>
      <xdr:row>83</xdr:row>
      <xdr:rowOff>159113</xdr:rowOff>
    </xdr:to>
    <xdr:sp macro="" textlink="">
      <xdr:nvSpPr>
        <xdr:cNvPr id="296" name="フローチャート: 判断 295">
          <a:extLst>
            <a:ext uri="{FF2B5EF4-FFF2-40B4-BE49-F238E27FC236}">
              <a16:creationId xmlns:a16="http://schemas.microsoft.com/office/drawing/2014/main" xmlns="" id="{87157BC5-5224-4420-9C52-C0E2F4FA0141}"/>
            </a:ext>
          </a:extLst>
        </xdr:cNvPr>
        <xdr:cNvSpPr/>
      </xdr:nvSpPr>
      <xdr:spPr>
        <a:xfrm>
          <a:off x="107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29B5DDFB-9ED4-4D25-ABCF-DA6EB1ADB6E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E17F2C22-CB13-40F2-838B-81DB7C0DD48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C74284E1-7619-466B-92AF-3BCB6BF32C8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7A8A0519-2CBE-42BC-8329-E2822D3E44E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E1B9DBE7-9F66-4052-B993-1197A620D23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158750</xdr:rowOff>
    </xdr:from>
    <xdr:to>
      <xdr:col>24</xdr:col>
      <xdr:colOff>114300</xdr:colOff>
      <xdr:row>80</xdr:row>
      <xdr:rowOff>88900</xdr:rowOff>
    </xdr:to>
    <xdr:sp macro="" textlink="">
      <xdr:nvSpPr>
        <xdr:cNvPr id="302" name="楕円 301">
          <a:extLst>
            <a:ext uri="{FF2B5EF4-FFF2-40B4-BE49-F238E27FC236}">
              <a16:creationId xmlns:a16="http://schemas.microsoft.com/office/drawing/2014/main" xmlns="" id="{1475BC64-3DB0-4BD4-9826-A7B653E78041}"/>
            </a:ext>
          </a:extLst>
        </xdr:cNvPr>
        <xdr:cNvSpPr/>
      </xdr:nvSpPr>
      <xdr:spPr>
        <a:xfrm>
          <a:off x="4584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10177</xdr:rowOff>
    </xdr:from>
    <xdr:ext cx="405111" cy="259045"/>
    <xdr:sp macro="" textlink="">
      <xdr:nvSpPr>
        <xdr:cNvPr id="303" name="【公営住宅】&#10;有形固定資産減価償却率該当値テキスト">
          <a:extLst>
            <a:ext uri="{FF2B5EF4-FFF2-40B4-BE49-F238E27FC236}">
              <a16:creationId xmlns:a16="http://schemas.microsoft.com/office/drawing/2014/main" xmlns="" id="{00B567EB-5679-4229-B84C-C47276904E06}"/>
            </a:ext>
          </a:extLst>
        </xdr:cNvPr>
        <xdr:cNvSpPr txBox="1"/>
      </xdr:nvSpPr>
      <xdr:spPr>
        <a:xfrm>
          <a:off x="4673600"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163649</xdr:rowOff>
    </xdr:from>
    <xdr:to>
      <xdr:col>20</xdr:col>
      <xdr:colOff>38100</xdr:colOff>
      <xdr:row>80</xdr:row>
      <xdr:rowOff>93799</xdr:rowOff>
    </xdr:to>
    <xdr:sp macro="" textlink="">
      <xdr:nvSpPr>
        <xdr:cNvPr id="304" name="楕円 303">
          <a:extLst>
            <a:ext uri="{FF2B5EF4-FFF2-40B4-BE49-F238E27FC236}">
              <a16:creationId xmlns:a16="http://schemas.microsoft.com/office/drawing/2014/main" xmlns="" id="{EFF9C3D9-8F49-4044-8390-1690EFB46085}"/>
            </a:ext>
          </a:extLst>
        </xdr:cNvPr>
        <xdr:cNvSpPr/>
      </xdr:nvSpPr>
      <xdr:spPr>
        <a:xfrm>
          <a:off x="3746500" y="13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38100</xdr:rowOff>
    </xdr:from>
    <xdr:to>
      <xdr:col>24</xdr:col>
      <xdr:colOff>63500</xdr:colOff>
      <xdr:row>80</xdr:row>
      <xdr:rowOff>42999</xdr:rowOff>
    </xdr:to>
    <xdr:cxnSp macro="">
      <xdr:nvCxnSpPr>
        <xdr:cNvPr id="305" name="直線コネクタ 304">
          <a:extLst>
            <a:ext uri="{FF2B5EF4-FFF2-40B4-BE49-F238E27FC236}">
              <a16:creationId xmlns:a16="http://schemas.microsoft.com/office/drawing/2014/main" xmlns="" id="{6013D47E-325A-4BC5-97EA-2086124A5BD3}"/>
            </a:ext>
          </a:extLst>
        </xdr:cNvPr>
        <xdr:cNvCxnSpPr/>
      </xdr:nvCxnSpPr>
      <xdr:spPr>
        <a:xfrm flipV="1">
          <a:off x="3797300" y="1375410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24856</xdr:rowOff>
    </xdr:from>
    <xdr:to>
      <xdr:col>15</xdr:col>
      <xdr:colOff>101600</xdr:colOff>
      <xdr:row>80</xdr:row>
      <xdr:rowOff>126456</xdr:rowOff>
    </xdr:to>
    <xdr:sp macro="" textlink="">
      <xdr:nvSpPr>
        <xdr:cNvPr id="306" name="楕円 305">
          <a:extLst>
            <a:ext uri="{FF2B5EF4-FFF2-40B4-BE49-F238E27FC236}">
              <a16:creationId xmlns:a16="http://schemas.microsoft.com/office/drawing/2014/main" xmlns="" id="{02BAAC7F-84FE-4C31-9A42-4156B6E6EB01}"/>
            </a:ext>
          </a:extLst>
        </xdr:cNvPr>
        <xdr:cNvSpPr/>
      </xdr:nvSpPr>
      <xdr:spPr>
        <a:xfrm>
          <a:off x="2857500" y="137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42999</xdr:rowOff>
    </xdr:from>
    <xdr:to>
      <xdr:col>19</xdr:col>
      <xdr:colOff>177800</xdr:colOff>
      <xdr:row>80</xdr:row>
      <xdr:rowOff>75656</xdr:rowOff>
    </xdr:to>
    <xdr:cxnSp macro="">
      <xdr:nvCxnSpPr>
        <xdr:cNvPr id="307" name="直線コネクタ 306">
          <a:extLst>
            <a:ext uri="{FF2B5EF4-FFF2-40B4-BE49-F238E27FC236}">
              <a16:creationId xmlns:a16="http://schemas.microsoft.com/office/drawing/2014/main" xmlns="" id="{EB9ACE3C-93E0-4BA1-8A58-156416092330}"/>
            </a:ext>
          </a:extLst>
        </xdr:cNvPr>
        <xdr:cNvCxnSpPr/>
      </xdr:nvCxnSpPr>
      <xdr:spPr>
        <a:xfrm flipV="1">
          <a:off x="2908300" y="137589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168548</xdr:rowOff>
    </xdr:from>
    <xdr:to>
      <xdr:col>10</xdr:col>
      <xdr:colOff>165100</xdr:colOff>
      <xdr:row>80</xdr:row>
      <xdr:rowOff>98698</xdr:rowOff>
    </xdr:to>
    <xdr:sp macro="" textlink="">
      <xdr:nvSpPr>
        <xdr:cNvPr id="308" name="楕円 307">
          <a:extLst>
            <a:ext uri="{FF2B5EF4-FFF2-40B4-BE49-F238E27FC236}">
              <a16:creationId xmlns:a16="http://schemas.microsoft.com/office/drawing/2014/main" xmlns="" id="{1C9CE269-F99A-42EE-8A63-F8EA47D55A86}"/>
            </a:ext>
          </a:extLst>
        </xdr:cNvPr>
        <xdr:cNvSpPr/>
      </xdr:nvSpPr>
      <xdr:spPr>
        <a:xfrm>
          <a:off x="1968500" y="137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47898</xdr:rowOff>
    </xdr:from>
    <xdr:to>
      <xdr:col>15</xdr:col>
      <xdr:colOff>50800</xdr:colOff>
      <xdr:row>80</xdr:row>
      <xdr:rowOff>75656</xdr:rowOff>
    </xdr:to>
    <xdr:cxnSp macro="">
      <xdr:nvCxnSpPr>
        <xdr:cNvPr id="309" name="直線コネクタ 308">
          <a:extLst>
            <a:ext uri="{FF2B5EF4-FFF2-40B4-BE49-F238E27FC236}">
              <a16:creationId xmlns:a16="http://schemas.microsoft.com/office/drawing/2014/main" xmlns="" id="{53BFD97E-60A7-438E-BA0E-1A8ACD38F646}"/>
            </a:ext>
          </a:extLst>
        </xdr:cNvPr>
        <xdr:cNvCxnSpPr/>
      </xdr:nvCxnSpPr>
      <xdr:spPr>
        <a:xfrm>
          <a:off x="2019300" y="13763898"/>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158750</xdr:rowOff>
    </xdr:from>
    <xdr:to>
      <xdr:col>6</xdr:col>
      <xdr:colOff>38100</xdr:colOff>
      <xdr:row>80</xdr:row>
      <xdr:rowOff>88900</xdr:rowOff>
    </xdr:to>
    <xdr:sp macro="" textlink="">
      <xdr:nvSpPr>
        <xdr:cNvPr id="310" name="楕円 309">
          <a:extLst>
            <a:ext uri="{FF2B5EF4-FFF2-40B4-BE49-F238E27FC236}">
              <a16:creationId xmlns:a16="http://schemas.microsoft.com/office/drawing/2014/main" xmlns="" id="{1301F131-572D-4BC1-83C7-EDA5B38DB426}"/>
            </a:ext>
          </a:extLst>
        </xdr:cNvPr>
        <xdr:cNvSpPr/>
      </xdr:nvSpPr>
      <xdr:spPr>
        <a:xfrm>
          <a:off x="1079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38100</xdr:rowOff>
    </xdr:from>
    <xdr:to>
      <xdr:col>10</xdr:col>
      <xdr:colOff>114300</xdr:colOff>
      <xdr:row>80</xdr:row>
      <xdr:rowOff>47898</xdr:rowOff>
    </xdr:to>
    <xdr:cxnSp macro="">
      <xdr:nvCxnSpPr>
        <xdr:cNvPr id="311" name="直線コネクタ 310">
          <a:extLst>
            <a:ext uri="{FF2B5EF4-FFF2-40B4-BE49-F238E27FC236}">
              <a16:creationId xmlns:a16="http://schemas.microsoft.com/office/drawing/2014/main" xmlns="" id="{8BF55524-5553-40EA-A0BF-DC294148ACC8}"/>
            </a:ext>
          </a:extLst>
        </xdr:cNvPr>
        <xdr:cNvCxnSpPr/>
      </xdr:nvCxnSpPr>
      <xdr:spPr>
        <a:xfrm>
          <a:off x="1130300" y="1375410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2" name="n_1aveValue【公営住宅】&#10;有形固定資産減価償却率">
          <a:extLst>
            <a:ext uri="{FF2B5EF4-FFF2-40B4-BE49-F238E27FC236}">
              <a16:creationId xmlns:a16="http://schemas.microsoft.com/office/drawing/2014/main" xmlns="" id="{7A0F2377-A9B9-4051-8328-665E780E1612}"/>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89825</xdr:rowOff>
    </xdr:from>
    <xdr:ext cx="405111" cy="259045"/>
    <xdr:sp macro="" textlink="">
      <xdr:nvSpPr>
        <xdr:cNvPr id="313" name="n_2aveValue【公営住宅】&#10;有形固定資産減価償却率">
          <a:extLst>
            <a:ext uri="{FF2B5EF4-FFF2-40B4-BE49-F238E27FC236}">
              <a16:creationId xmlns:a16="http://schemas.microsoft.com/office/drawing/2014/main" xmlns="" id="{DC483020-6888-4351-91A6-CE7AF4A87D79}"/>
            </a:ext>
          </a:extLst>
        </xdr:cNvPr>
        <xdr:cNvSpPr txBox="1"/>
      </xdr:nvSpPr>
      <xdr:spPr>
        <a:xfrm>
          <a:off x="2705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93090</xdr:rowOff>
    </xdr:from>
    <xdr:ext cx="405111" cy="259045"/>
    <xdr:sp macro="" textlink="">
      <xdr:nvSpPr>
        <xdr:cNvPr id="314" name="n_3aveValue【公営住宅】&#10;有形固定資産減価償却率">
          <a:extLst>
            <a:ext uri="{FF2B5EF4-FFF2-40B4-BE49-F238E27FC236}">
              <a16:creationId xmlns:a16="http://schemas.microsoft.com/office/drawing/2014/main" xmlns="" id="{3313A9C8-03A3-4756-9CB5-BD23414D15F3}"/>
            </a:ext>
          </a:extLst>
        </xdr:cNvPr>
        <xdr:cNvSpPr txBox="1"/>
      </xdr:nvSpPr>
      <xdr:spPr>
        <a:xfrm>
          <a:off x="1816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150240</xdr:rowOff>
    </xdr:from>
    <xdr:ext cx="405111" cy="259045"/>
    <xdr:sp macro="" textlink="">
      <xdr:nvSpPr>
        <xdr:cNvPr id="315" name="n_4aveValue【公営住宅】&#10;有形固定資産減価償却率">
          <a:extLst>
            <a:ext uri="{FF2B5EF4-FFF2-40B4-BE49-F238E27FC236}">
              <a16:creationId xmlns:a16="http://schemas.microsoft.com/office/drawing/2014/main" xmlns="" id="{8D436047-11C0-4AB8-8AC6-56DF73468C86}"/>
            </a:ext>
          </a:extLst>
        </xdr:cNvPr>
        <xdr:cNvSpPr txBox="1"/>
      </xdr:nvSpPr>
      <xdr:spPr>
        <a:xfrm>
          <a:off x="927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110326</xdr:rowOff>
    </xdr:from>
    <xdr:ext cx="405111" cy="259045"/>
    <xdr:sp macro="" textlink="">
      <xdr:nvSpPr>
        <xdr:cNvPr id="316" name="n_1mainValue【公営住宅】&#10;有形固定資産減価償却率">
          <a:extLst>
            <a:ext uri="{FF2B5EF4-FFF2-40B4-BE49-F238E27FC236}">
              <a16:creationId xmlns:a16="http://schemas.microsoft.com/office/drawing/2014/main" xmlns="" id="{238CEB18-3A58-4D1A-9E28-8B7B520C4BB3}"/>
            </a:ext>
          </a:extLst>
        </xdr:cNvPr>
        <xdr:cNvSpPr txBox="1"/>
      </xdr:nvSpPr>
      <xdr:spPr>
        <a:xfrm>
          <a:off x="3582044" y="1348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142983</xdr:rowOff>
    </xdr:from>
    <xdr:ext cx="405111" cy="259045"/>
    <xdr:sp macro="" textlink="">
      <xdr:nvSpPr>
        <xdr:cNvPr id="317" name="n_2mainValue【公営住宅】&#10;有形固定資産減価償却率">
          <a:extLst>
            <a:ext uri="{FF2B5EF4-FFF2-40B4-BE49-F238E27FC236}">
              <a16:creationId xmlns:a16="http://schemas.microsoft.com/office/drawing/2014/main" xmlns="" id="{6FB271B2-0A2D-4FA0-B33A-1093C72A65D3}"/>
            </a:ext>
          </a:extLst>
        </xdr:cNvPr>
        <xdr:cNvSpPr txBox="1"/>
      </xdr:nvSpPr>
      <xdr:spPr>
        <a:xfrm>
          <a:off x="2705744" y="1351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115225</xdr:rowOff>
    </xdr:from>
    <xdr:ext cx="405111" cy="259045"/>
    <xdr:sp macro="" textlink="">
      <xdr:nvSpPr>
        <xdr:cNvPr id="318" name="n_3mainValue【公営住宅】&#10;有形固定資産減価償却率">
          <a:extLst>
            <a:ext uri="{FF2B5EF4-FFF2-40B4-BE49-F238E27FC236}">
              <a16:creationId xmlns:a16="http://schemas.microsoft.com/office/drawing/2014/main" xmlns="" id="{36F17CD9-56F5-4EA4-9BAF-88EC071396CB}"/>
            </a:ext>
          </a:extLst>
        </xdr:cNvPr>
        <xdr:cNvSpPr txBox="1"/>
      </xdr:nvSpPr>
      <xdr:spPr>
        <a:xfrm>
          <a:off x="1816744" y="1348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105427</xdr:rowOff>
    </xdr:from>
    <xdr:ext cx="405111" cy="259045"/>
    <xdr:sp macro="" textlink="">
      <xdr:nvSpPr>
        <xdr:cNvPr id="319" name="n_4mainValue【公営住宅】&#10;有形固定資産減価償却率">
          <a:extLst>
            <a:ext uri="{FF2B5EF4-FFF2-40B4-BE49-F238E27FC236}">
              <a16:creationId xmlns:a16="http://schemas.microsoft.com/office/drawing/2014/main" xmlns="" id="{B738DE68-21EF-4A54-B476-BA0184E88CE6}"/>
            </a:ext>
          </a:extLst>
        </xdr:cNvPr>
        <xdr:cNvSpPr txBox="1"/>
      </xdr:nvSpPr>
      <xdr:spPr>
        <a:xfrm>
          <a:off x="927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xmlns="" id="{65CC041B-EEF7-4070-B103-99901751F8E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xmlns="" id="{9EA9DABE-BDB9-46EA-A728-47247A1A08A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xmlns="" id="{6FA8389A-BB32-451E-AC75-079234BA7B5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xmlns="" id="{D784D0AF-20A9-406A-8E88-A696E9975D1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xmlns="" id="{C7F305F0-1E9B-4353-87D7-BD1A0928D9F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xmlns="" id="{C570F261-2C33-4D87-A996-0CB350B6158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xmlns="" id="{71079C14-D4E5-47FE-8828-4D8BFEF9CC7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xmlns="" id="{301B09BF-3C03-454F-9FAD-D341905E0F2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xmlns="" id="{94903CBF-BDAA-4BC1-89D9-D453B0E7435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xmlns="" id="{2A1CF202-3E6A-4BFD-85E9-F8B68BE69F6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xmlns="" id="{8956B8EF-46BA-436F-AAA0-800165BC6F9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xmlns="" id="{A785D938-5A88-4F71-988F-3F6ED88D556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xmlns="" id="{2929B850-9784-482C-B6AF-7B0CC69C559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xmlns="" id="{B3A8176E-B1A5-452D-8D48-DEF655E1D3EA}"/>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xmlns="" id="{5ECE699F-2026-4BBB-8481-A4A3B03E70F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xmlns="" id="{0FB9092B-E78C-44E5-9091-4E1B85578199}"/>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xmlns="" id="{4B9D3BD9-078A-4DFD-9D1B-FABA6CA8DEE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xmlns="" id="{24B75DDE-ABDE-4E02-881F-B9C9841943B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xmlns="" id="{3A52F471-D90D-4A1E-811F-72AF94BDB2A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xmlns="" id="{5E522A66-7988-4FA6-BFFF-6674E0D2493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xmlns="" id="{38A2B354-CFF5-4D52-83DB-AD03356F5D9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41" name="直線コネクタ 340">
          <a:extLst>
            <a:ext uri="{FF2B5EF4-FFF2-40B4-BE49-F238E27FC236}">
              <a16:creationId xmlns:a16="http://schemas.microsoft.com/office/drawing/2014/main" xmlns="" id="{B0C03883-1E13-4A24-A9C6-1F71A5D2F0C5}"/>
            </a:ext>
          </a:extLst>
        </xdr:cNvPr>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42" name="【公営住宅】&#10;一人当たり面積最小値テキスト">
          <a:extLst>
            <a:ext uri="{FF2B5EF4-FFF2-40B4-BE49-F238E27FC236}">
              <a16:creationId xmlns:a16="http://schemas.microsoft.com/office/drawing/2014/main" xmlns="" id="{41BD50BB-8158-49E8-8547-854EF3C1DCB4}"/>
            </a:ext>
          </a:extLst>
        </xdr:cNvPr>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43" name="直線コネクタ 342">
          <a:extLst>
            <a:ext uri="{FF2B5EF4-FFF2-40B4-BE49-F238E27FC236}">
              <a16:creationId xmlns:a16="http://schemas.microsoft.com/office/drawing/2014/main" xmlns="" id="{7400791B-6209-4BF7-B68F-0B927BA6EF18}"/>
            </a:ext>
          </a:extLst>
        </xdr:cNvPr>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44" name="【公営住宅】&#10;一人当たり面積最大値テキスト">
          <a:extLst>
            <a:ext uri="{FF2B5EF4-FFF2-40B4-BE49-F238E27FC236}">
              <a16:creationId xmlns:a16="http://schemas.microsoft.com/office/drawing/2014/main" xmlns="" id="{65157490-7A7C-4CCE-BD39-AB013379D44A}"/>
            </a:ext>
          </a:extLst>
        </xdr:cNvPr>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45" name="直線コネクタ 344">
          <a:extLst>
            <a:ext uri="{FF2B5EF4-FFF2-40B4-BE49-F238E27FC236}">
              <a16:creationId xmlns:a16="http://schemas.microsoft.com/office/drawing/2014/main" xmlns="" id="{D3F2963F-D04C-4E90-9DC8-060B97C879C0}"/>
            </a:ext>
          </a:extLst>
        </xdr:cNvPr>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126570</xdr:rowOff>
    </xdr:from>
    <xdr:ext cx="469744" cy="259045"/>
    <xdr:sp macro="" textlink="">
      <xdr:nvSpPr>
        <xdr:cNvPr id="346" name="【公営住宅】&#10;一人当たり面積平均値テキスト">
          <a:extLst>
            <a:ext uri="{FF2B5EF4-FFF2-40B4-BE49-F238E27FC236}">
              <a16:creationId xmlns:a16="http://schemas.microsoft.com/office/drawing/2014/main" xmlns="" id="{F0EEAE4D-D9BF-488E-85B2-ED6C0E009C9B}"/>
            </a:ext>
          </a:extLst>
        </xdr:cNvPr>
        <xdr:cNvSpPr txBox="1"/>
      </xdr:nvSpPr>
      <xdr:spPr>
        <a:xfrm>
          <a:off x="10515600" y="14528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47" name="フローチャート: 判断 346">
          <a:extLst>
            <a:ext uri="{FF2B5EF4-FFF2-40B4-BE49-F238E27FC236}">
              <a16:creationId xmlns:a16="http://schemas.microsoft.com/office/drawing/2014/main" xmlns="" id="{9D8265E7-89A4-4122-B6E9-4C36FFC4CCD9}"/>
            </a:ext>
          </a:extLst>
        </xdr:cNvPr>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48" name="フローチャート: 判断 347">
          <a:extLst>
            <a:ext uri="{FF2B5EF4-FFF2-40B4-BE49-F238E27FC236}">
              <a16:creationId xmlns:a16="http://schemas.microsoft.com/office/drawing/2014/main" xmlns="" id="{5218B02B-19A7-4CC6-86FA-2F5D79E98642}"/>
            </a:ext>
          </a:extLst>
        </xdr:cNvPr>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148098</xdr:rowOff>
    </xdr:from>
    <xdr:to>
      <xdr:col>46</xdr:col>
      <xdr:colOff>38100</xdr:colOff>
      <xdr:row>85</xdr:row>
      <xdr:rowOff>78248</xdr:rowOff>
    </xdr:to>
    <xdr:sp macro="" textlink="">
      <xdr:nvSpPr>
        <xdr:cNvPr id="349" name="フローチャート: 判断 348">
          <a:extLst>
            <a:ext uri="{FF2B5EF4-FFF2-40B4-BE49-F238E27FC236}">
              <a16:creationId xmlns:a16="http://schemas.microsoft.com/office/drawing/2014/main" xmlns="" id="{C7C86491-ECCA-4509-9344-8C07CA4F374A}"/>
            </a:ext>
          </a:extLst>
        </xdr:cNvPr>
        <xdr:cNvSpPr/>
      </xdr:nvSpPr>
      <xdr:spPr>
        <a:xfrm>
          <a:off x="8699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121946</xdr:rowOff>
    </xdr:from>
    <xdr:to>
      <xdr:col>41</xdr:col>
      <xdr:colOff>101600</xdr:colOff>
      <xdr:row>85</xdr:row>
      <xdr:rowOff>52096</xdr:rowOff>
    </xdr:to>
    <xdr:sp macro="" textlink="">
      <xdr:nvSpPr>
        <xdr:cNvPr id="350" name="フローチャート: 判断 349">
          <a:extLst>
            <a:ext uri="{FF2B5EF4-FFF2-40B4-BE49-F238E27FC236}">
              <a16:creationId xmlns:a16="http://schemas.microsoft.com/office/drawing/2014/main" xmlns="" id="{3C45B7EA-B89D-4320-9DF9-868145377ED1}"/>
            </a:ext>
          </a:extLst>
        </xdr:cNvPr>
        <xdr:cNvSpPr/>
      </xdr:nvSpPr>
      <xdr:spPr>
        <a:xfrm>
          <a:off x="7810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134107</xdr:rowOff>
    </xdr:from>
    <xdr:to>
      <xdr:col>36</xdr:col>
      <xdr:colOff>165100</xdr:colOff>
      <xdr:row>85</xdr:row>
      <xdr:rowOff>64257</xdr:rowOff>
    </xdr:to>
    <xdr:sp macro="" textlink="">
      <xdr:nvSpPr>
        <xdr:cNvPr id="351" name="フローチャート: 判断 350">
          <a:extLst>
            <a:ext uri="{FF2B5EF4-FFF2-40B4-BE49-F238E27FC236}">
              <a16:creationId xmlns:a16="http://schemas.microsoft.com/office/drawing/2014/main" xmlns="" id="{9B12AA19-6ABE-4445-84E1-0E42CCB96582}"/>
            </a:ext>
          </a:extLst>
        </xdr:cNvPr>
        <xdr:cNvSpPr/>
      </xdr:nvSpPr>
      <xdr:spPr>
        <a:xfrm>
          <a:off x="6921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xmlns="" id="{0981C452-34A5-4646-B967-DFF8341EAF6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A75FAFE5-2C1A-4357-A6A9-A1CDB6AA66D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1AF9DF85-8626-4379-AAC3-AF6E98679CA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7D758C05-CCAF-402B-9075-9082CA71725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68126C0D-9CBB-4C79-ABC9-F47F6293E7B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115728</xdr:rowOff>
    </xdr:from>
    <xdr:to>
      <xdr:col>55</xdr:col>
      <xdr:colOff>50800</xdr:colOff>
      <xdr:row>85</xdr:row>
      <xdr:rowOff>45878</xdr:rowOff>
    </xdr:to>
    <xdr:sp macro="" textlink="">
      <xdr:nvSpPr>
        <xdr:cNvPr id="357" name="楕円 356">
          <a:extLst>
            <a:ext uri="{FF2B5EF4-FFF2-40B4-BE49-F238E27FC236}">
              <a16:creationId xmlns:a16="http://schemas.microsoft.com/office/drawing/2014/main" xmlns="" id="{79607B16-260B-479B-B4DD-107EFB8B2369}"/>
            </a:ext>
          </a:extLst>
        </xdr:cNvPr>
        <xdr:cNvSpPr/>
      </xdr:nvSpPr>
      <xdr:spPr>
        <a:xfrm>
          <a:off x="10426700" y="145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138605</xdr:rowOff>
    </xdr:from>
    <xdr:ext cx="469744" cy="259045"/>
    <xdr:sp macro="" textlink="">
      <xdr:nvSpPr>
        <xdr:cNvPr id="358" name="【公営住宅】&#10;一人当たり面積該当値テキスト">
          <a:extLst>
            <a:ext uri="{FF2B5EF4-FFF2-40B4-BE49-F238E27FC236}">
              <a16:creationId xmlns:a16="http://schemas.microsoft.com/office/drawing/2014/main" xmlns="" id="{147C1B9E-76E3-4FCE-83EB-BB58F3DA8BC6}"/>
            </a:ext>
          </a:extLst>
        </xdr:cNvPr>
        <xdr:cNvSpPr txBox="1"/>
      </xdr:nvSpPr>
      <xdr:spPr>
        <a:xfrm>
          <a:off x="10515600" y="1436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123134</xdr:rowOff>
    </xdr:from>
    <xdr:to>
      <xdr:col>50</xdr:col>
      <xdr:colOff>165100</xdr:colOff>
      <xdr:row>85</xdr:row>
      <xdr:rowOff>53284</xdr:rowOff>
    </xdr:to>
    <xdr:sp macro="" textlink="">
      <xdr:nvSpPr>
        <xdr:cNvPr id="359" name="楕円 358">
          <a:extLst>
            <a:ext uri="{FF2B5EF4-FFF2-40B4-BE49-F238E27FC236}">
              <a16:creationId xmlns:a16="http://schemas.microsoft.com/office/drawing/2014/main" xmlns="" id="{165E9889-5DAF-4C41-8A7D-D856A8F7BFB4}"/>
            </a:ext>
          </a:extLst>
        </xdr:cNvPr>
        <xdr:cNvSpPr/>
      </xdr:nvSpPr>
      <xdr:spPr>
        <a:xfrm>
          <a:off x="9588500" y="1452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166528</xdr:rowOff>
    </xdr:from>
    <xdr:to>
      <xdr:col>55</xdr:col>
      <xdr:colOff>0</xdr:colOff>
      <xdr:row>85</xdr:row>
      <xdr:rowOff>2484</xdr:rowOff>
    </xdr:to>
    <xdr:cxnSp macro="">
      <xdr:nvCxnSpPr>
        <xdr:cNvPr id="360" name="直線コネクタ 359">
          <a:extLst>
            <a:ext uri="{FF2B5EF4-FFF2-40B4-BE49-F238E27FC236}">
              <a16:creationId xmlns:a16="http://schemas.microsoft.com/office/drawing/2014/main" xmlns="" id="{F94A84F3-0C13-4D34-A502-9DBB6A68A969}"/>
            </a:ext>
          </a:extLst>
        </xdr:cNvPr>
        <xdr:cNvCxnSpPr/>
      </xdr:nvCxnSpPr>
      <xdr:spPr>
        <a:xfrm flipV="1">
          <a:off x="9639300" y="14568328"/>
          <a:ext cx="8382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13360</xdr:rowOff>
    </xdr:from>
    <xdr:to>
      <xdr:col>46</xdr:col>
      <xdr:colOff>38100</xdr:colOff>
      <xdr:row>85</xdr:row>
      <xdr:rowOff>114960</xdr:rowOff>
    </xdr:to>
    <xdr:sp macro="" textlink="">
      <xdr:nvSpPr>
        <xdr:cNvPr id="361" name="楕円 360">
          <a:extLst>
            <a:ext uri="{FF2B5EF4-FFF2-40B4-BE49-F238E27FC236}">
              <a16:creationId xmlns:a16="http://schemas.microsoft.com/office/drawing/2014/main" xmlns="" id="{5EE8E1E4-DD1B-4D38-A17D-550839130920}"/>
            </a:ext>
          </a:extLst>
        </xdr:cNvPr>
        <xdr:cNvSpPr/>
      </xdr:nvSpPr>
      <xdr:spPr>
        <a:xfrm>
          <a:off x="8699500" y="1458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2484</xdr:rowOff>
    </xdr:from>
    <xdr:to>
      <xdr:col>50</xdr:col>
      <xdr:colOff>114300</xdr:colOff>
      <xdr:row>85</xdr:row>
      <xdr:rowOff>64160</xdr:rowOff>
    </xdr:to>
    <xdr:cxnSp macro="">
      <xdr:nvCxnSpPr>
        <xdr:cNvPr id="362" name="直線コネクタ 361">
          <a:extLst>
            <a:ext uri="{FF2B5EF4-FFF2-40B4-BE49-F238E27FC236}">
              <a16:creationId xmlns:a16="http://schemas.microsoft.com/office/drawing/2014/main" xmlns="" id="{DBA60176-A0DB-48F8-8CA5-154EB7029B6E}"/>
            </a:ext>
          </a:extLst>
        </xdr:cNvPr>
        <xdr:cNvCxnSpPr/>
      </xdr:nvCxnSpPr>
      <xdr:spPr>
        <a:xfrm flipV="1">
          <a:off x="8750300" y="14575734"/>
          <a:ext cx="889000" cy="6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16286</xdr:rowOff>
    </xdr:from>
    <xdr:to>
      <xdr:col>41</xdr:col>
      <xdr:colOff>101600</xdr:colOff>
      <xdr:row>85</xdr:row>
      <xdr:rowOff>117886</xdr:rowOff>
    </xdr:to>
    <xdr:sp macro="" textlink="">
      <xdr:nvSpPr>
        <xdr:cNvPr id="363" name="楕円 362">
          <a:extLst>
            <a:ext uri="{FF2B5EF4-FFF2-40B4-BE49-F238E27FC236}">
              <a16:creationId xmlns:a16="http://schemas.microsoft.com/office/drawing/2014/main" xmlns="" id="{A631FB38-583A-4114-87F2-702971048DC1}"/>
            </a:ext>
          </a:extLst>
        </xdr:cNvPr>
        <xdr:cNvSpPr/>
      </xdr:nvSpPr>
      <xdr:spPr>
        <a:xfrm>
          <a:off x="7810500" y="1458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64160</xdr:rowOff>
    </xdr:from>
    <xdr:to>
      <xdr:col>45</xdr:col>
      <xdr:colOff>177800</xdr:colOff>
      <xdr:row>85</xdr:row>
      <xdr:rowOff>67086</xdr:rowOff>
    </xdr:to>
    <xdr:cxnSp macro="">
      <xdr:nvCxnSpPr>
        <xdr:cNvPr id="364" name="直線コネクタ 363">
          <a:extLst>
            <a:ext uri="{FF2B5EF4-FFF2-40B4-BE49-F238E27FC236}">
              <a16:creationId xmlns:a16="http://schemas.microsoft.com/office/drawing/2014/main" xmlns="" id="{A5D54597-8E8D-4E26-A7A4-8AE9F497AF91}"/>
            </a:ext>
          </a:extLst>
        </xdr:cNvPr>
        <xdr:cNvCxnSpPr/>
      </xdr:nvCxnSpPr>
      <xdr:spPr>
        <a:xfrm flipV="1">
          <a:off x="7861300" y="14637410"/>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20585</xdr:rowOff>
    </xdr:from>
    <xdr:to>
      <xdr:col>36</xdr:col>
      <xdr:colOff>165100</xdr:colOff>
      <xdr:row>85</xdr:row>
      <xdr:rowOff>122185</xdr:rowOff>
    </xdr:to>
    <xdr:sp macro="" textlink="">
      <xdr:nvSpPr>
        <xdr:cNvPr id="365" name="楕円 364">
          <a:extLst>
            <a:ext uri="{FF2B5EF4-FFF2-40B4-BE49-F238E27FC236}">
              <a16:creationId xmlns:a16="http://schemas.microsoft.com/office/drawing/2014/main" xmlns="" id="{F46B1982-898B-4704-A8E2-3C35C38AE535}"/>
            </a:ext>
          </a:extLst>
        </xdr:cNvPr>
        <xdr:cNvSpPr/>
      </xdr:nvSpPr>
      <xdr:spPr>
        <a:xfrm>
          <a:off x="6921500" y="1459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67086</xdr:rowOff>
    </xdr:from>
    <xdr:to>
      <xdr:col>41</xdr:col>
      <xdr:colOff>50800</xdr:colOff>
      <xdr:row>85</xdr:row>
      <xdr:rowOff>71385</xdr:rowOff>
    </xdr:to>
    <xdr:cxnSp macro="">
      <xdr:nvCxnSpPr>
        <xdr:cNvPr id="366" name="直線コネクタ 365">
          <a:extLst>
            <a:ext uri="{FF2B5EF4-FFF2-40B4-BE49-F238E27FC236}">
              <a16:creationId xmlns:a16="http://schemas.microsoft.com/office/drawing/2014/main" xmlns="" id="{5D9A74C3-EB23-4F96-9258-412EE911CBB6}"/>
            </a:ext>
          </a:extLst>
        </xdr:cNvPr>
        <xdr:cNvCxnSpPr/>
      </xdr:nvCxnSpPr>
      <xdr:spPr>
        <a:xfrm flipV="1">
          <a:off x="6972300" y="14640336"/>
          <a:ext cx="889000" cy="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74130</xdr:rowOff>
    </xdr:from>
    <xdr:ext cx="469744" cy="259045"/>
    <xdr:sp macro="" textlink="">
      <xdr:nvSpPr>
        <xdr:cNvPr id="367" name="n_1aveValue【公営住宅】&#10;一人当たり面積">
          <a:extLst>
            <a:ext uri="{FF2B5EF4-FFF2-40B4-BE49-F238E27FC236}">
              <a16:creationId xmlns:a16="http://schemas.microsoft.com/office/drawing/2014/main" xmlns="" id="{FD2A9CF2-9238-48A4-B66A-6B536F378ECF}"/>
            </a:ext>
          </a:extLst>
        </xdr:cNvPr>
        <xdr:cNvSpPr txBox="1"/>
      </xdr:nvSpPr>
      <xdr:spPr>
        <a:xfrm>
          <a:off x="9391727" y="1464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94775</xdr:rowOff>
    </xdr:from>
    <xdr:ext cx="469744" cy="259045"/>
    <xdr:sp macro="" textlink="">
      <xdr:nvSpPr>
        <xdr:cNvPr id="368" name="n_2aveValue【公営住宅】&#10;一人当たり面積">
          <a:extLst>
            <a:ext uri="{FF2B5EF4-FFF2-40B4-BE49-F238E27FC236}">
              <a16:creationId xmlns:a16="http://schemas.microsoft.com/office/drawing/2014/main" xmlns="" id="{58F0F0B3-2106-4E70-9630-F17E5B6D97FD}"/>
            </a:ext>
          </a:extLst>
        </xdr:cNvPr>
        <xdr:cNvSpPr txBox="1"/>
      </xdr:nvSpPr>
      <xdr:spPr>
        <a:xfrm>
          <a:off x="8515427" y="143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68623</xdr:rowOff>
    </xdr:from>
    <xdr:ext cx="469744" cy="259045"/>
    <xdr:sp macro="" textlink="">
      <xdr:nvSpPr>
        <xdr:cNvPr id="369" name="n_3aveValue【公営住宅】&#10;一人当たり面積">
          <a:extLst>
            <a:ext uri="{FF2B5EF4-FFF2-40B4-BE49-F238E27FC236}">
              <a16:creationId xmlns:a16="http://schemas.microsoft.com/office/drawing/2014/main" xmlns="" id="{74EC73C1-7481-4B91-909E-B09DA3206E3A}"/>
            </a:ext>
          </a:extLst>
        </xdr:cNvPr>
        <xdr:cNvSpPr txBox="1"/>
      </xdr:nvSpPr>
      <xdr:spPr>
        <a:xfrm>
          <a:off x="7626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80784</xdr:rowOff>
    </xdr:from>
    <xdr:ext cx="469744" cy="259045"/>
    <xdr:sp macro="" textlink="">
      <xdr:nvSpPr>
        <xdr:cNvPr id="370" name="n_4aveValue【公営住宅】&#10;一人当たり面積">
          <a:extLst>
            <a:ext uri="{FF2B5EF4-FFF2-40B4-BE49-F238E27FC236}">
              <a16:creationId xmlns:a16="http://schemas.microsoft.com/office/drawing/2014/main" xmlns="" id="{1C3787ED-9BE3-4AD9-BFF1-226AA53D96A4}"/>
            </a:ext>
          </a:extLst>
        </xdr:cNvPr>
        <xdr:cNvSpPr txBox="1"/>
      </xdr:nvSpPr>
      <xdr:spPr>
        <a:xfrm>
          <a:off x="67374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69811</xdr:rowOff>
    </xdr:from>
    <xdr:ext cx="469744" cy="259045"/>
    <xdr:sp macro="" textlink="">
      <xdr:nvSpPr>
        <xdr:cNvPr id="371" name="n_1mainValue【公営住宅】&#10;一人当たり面積">
          <a:extLst>
            <a:ext uri="{FF2B5EF4-FFF2-40B4-BE49-F238E27FC236}">
              <a16:creationId xmlns:a16="http://schemas.microsoft.com/office/drawing/2014/main" xmlns="" id="{1D2807FB-C021-425F-9D5E-D6C8C70C301F}"/>
            </a:ext>
          </a:extLst>
        </xdr:cNvPr>
        <xdr:cNvSpPr txBox="1"/>
      </xdr:nvSpPr>
      <xdr:spPr>
        <a:xfrm>
          <a:off x="9391727" y="1430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106087</xdr:rowOff>
    </xdr:from>
    <xdr:ext cx="469744" cy="259045"/>
    <xdr:sp macro="" textlink="">
      <xdr:nvSpPr>
        <xdr:cNvPr id="372" name="n_2mainValue【公営住宅】&#10;一人当たり面積">
          <a:extLst>
            <a:ext uri="{FF2B5EF4-FFF2-40B4-BE49-F238E27FC236}">
              <a16:creationId xmlns:a16="http://schemas.microsoft.com/office/drawing/2014/main" xmlns="" id="{CA59F4F9-912D-4192-94EA-0D049BED6306}"/>
            </a:ext>
          </a:extLst>
        </xdr:cNvPr>
        <xdr:cNvSpPr txBox="1"/>
      </xdr:nvSpPr>
      <xdr:spPr>
        <a:xfrm>
          <a:off x="8515427" y="1467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109013</xdr:rowOff>
    </xdr:from>
    <xdr:ext cx="469744" cy="259045"/>
    <xdr:sp macro="" textlink="">
      <xdr:nvSpPr>
        <xdr:cNvPr id="373" name="n_3mainValue【公営住宅】&#10;一人当たり面積">
          <a:extLst>
            <a:ext uri="{FF2B5EF4-FFF2-40B4-BE49-F238E27FC236}">
              <a16:creationId xmlns:a16="http://schemas.microsoft.com/office/drawing/2014/main" xmlns="" id="{47FEE787-8E7D-41BE-958C-D727AF2C917C}"/>
            </a:ext>
          </a:extLst>
        </xdr:cNvPr>
        <xdr:cNvSpPr txBox="1"/>
      </xdr:nvSpPr>
      <xdr:spPr>
        <a:xfrm>
          <a:off x="7626427" y="1468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113312</xdr:rowOff>
    </xdr:from>
    <xdr:ext cx="469744" cy="259045"/>
    <xdr:sp macro="" textlink="">
      <xdr:nvSpPr>
        <xdr:cNvPr id="374" name="n_4mainValue【公営住宅】&#10;一人当たり面積">
          <a:extLst>
            <a:ext uri="{FF2B5EF4-FFF2-40B4-BE49-F238E27FC236}">
              <a16:creationId xmlns:a16="http://schemas.microsoft.com/office/drawing/2014/main" xmlns="" id="{1245D23F-E9D5-482A-91CA-9DD5D94BFB8D}"/>
            </a:ext>
          </a:extLst>
        </xdr:cNvPr>
        <xdr:cNvSpPr txBox="1"/>
      </xdr:nvSpPr>
      <xdr:spPr>
        <a:xfrm>
          <a:off x="6737427" y="1468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xmlns="" id="{7600890E-8497-423E-804D-C2CB3CA4AB2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xmlns="" id="{6CB182AF-C796-4534-BEE3-061D52E0347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xmlns="" id="{9BA08939-7356-4B2E-92AC-0128C4DAAB0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xmlns="" id="{605125AD-F133-48A7-B5BC-2D011543776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xmlns="" id="{E9F0C22F-29BB-49B7-B640-88A196E2A4D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xmlns="" id="{53B1B198-8141-485A-9321-E55C42F5D9D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xmlns="" id="{B1C4548D-6D82-419B-A546-5D635B4895A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xmlns="" id="{D4731EA9-F42D-4CB2-8F7B-7453020002A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xmlns="" id="{3ACF7934-FD37-4115-A028-83198822233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xmlns="" id="{DCDCAD6D-5C0E-4FEE-A865-FB058264C3C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xmlns="" id="{79AF9023-7518-4D9B-951C-244F2E68830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xmlns="" id="{4196BA54-18A0-4652-A9B2-9636D872431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xmlns="" id="{129D4A7B-89BE-4C64-8DF9-93EB0056E30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xmlns="" id="{D1D501C3-67D8-421B-9B4C-98E12C0A3E7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xmlns="" id="{49B82D85-6875-4967-8F32-F965BC67249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xmlns="" id="{0FD332BC-B81D-467C-A951-6830166A68E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xmlns="" id="{7A0BE5DE-1B74-4CEC-85DA-47858857D18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xmlns="" id="{757D751E-B23A-44FF-BDF7-C38230A7172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xmlns="" id="{23A29234-AABF-483E-B197-76A148AEDFD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xmlns="" id="{03FD94A7-1E14-4FC8-B87D-BE4A4A08897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xmlns="" id="{BB3F1CF4-7478-4C1E-AD7F-40DC3F31F94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xmlns="" id="{356C1246-B242-43AA-9AFC-8DA81563B6B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xmlns="" id="{A5F638AA-5447-4372-8021-97DA3829027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xmlns="" id="{AA1C078E-90EF-4DDC-AB5D-A9029E16495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a:extLst>
            <a:ext uri="{FF2B5EF4-FFF2-40B4-BE49-F238E27FC236}">
              <a16:creationId xmlns:a16="http://schemas.microsoft.com/office/drawing/2014/main" xmlns="" id="{16DDDEC0-96F9-4632-B087-C8D596344AE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a:extLst>
            <a:ext uri="{FF2B5EF4-FFF2-40B4-BE49-F238E27FC236}">
              <a16:creationId xmlns:a16="http://schemas.microsoft.com/office/drawing/2014/main" xmlns="" id="{A265E9A2-B317-4CE3-8937-5DEFB010530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a:extLst>
            <a:ext uri="{FF2B5EF4-FFF2-40B4-BE49-F238E27FC236}">
              <a16:creationId xmlns:a16="http://schemas.microsoft.com/office/drawing/2014/main" xmlns="" id="{A94767C2-D88C-4414-AFD5-50604413816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a:extLst>
            <a:ext uri="{FF2B5EF4-FFF2-40B4-BE49-F238E27FC236}">
              <a16:creationId xmlns:a16="http://schemas.microsoft.com/office/drawing/2014/main" xmlns="" id="{35380E7E-7868-417B-97C9-51E9A8C0265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a:extLst>
            <a:ext uri="{FF2B5EF4-FFF2-40B4-BE49-F238E27FC236}">
              <a16:creationId xmlns:a16="http://schemas.microsoft.com/office/drawing/2014/main" xmlns="" id="{CD6012EE-1FB3-4709-B8F5-D883FEF28BE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a:extLst>
            <a:ext uri="{FF2B5EF4-FFF2-40B4-BE49-F238E27FC236}">
              <a16:creationId xmlns:a16="http://schemas.microsoft.com/office/drawing/2014/main" xmlns="" id="{7AD46B13-51FB-462A-A4A1-195446B838A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a:extLst>
            <a:ext uri="{FF2B5EF4-FFF2-40B4-BE49-F238E27FC236}">
              <a16:creationId xmlns:a16="http://schemas.microsoft.com/office/drawing/2014/main" xmlns="" id="{AD4C28C7-C2FF-48E5-B491-EBB763D82A8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a:extLst>
            <a:ext uri="{FF2B5EF4-FFF2-40B4-BE49-F238E27FC236}">
              <a16:creationId xmlns:a16="http://schemas.microsoft.com/office/drawing/2014/main" xmlns="" id="{492FC052-2045-4A8F-A092-2A0D9E10E61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xmlns="" id="{575DFD65-4D89-48B8-8684-F7737D3FDBB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xmlns="" id="{C39A371C-07C7-4ACD-8C76-3D0374235D4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xmlns="" id="{95B175A3-7EFE-42B4-8F01-C3F64F2C715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xmlns="" id="{8F3B0EA2-844C-41E0-BAAD-833885D1177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xmlns="" id="{700C6FBD-35C9-44E9-B18D-D4D77C78999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xmlns="" id="{C573017C-ED9D-417D-A035-22808870C2D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xmlns="" id="{1E8AA8EF-8FFF-4E2C-81B5-C2C85BF1DA8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xmlns="" id="{31C0233C-22AC-4884-9B2D-2C8B55A5EFD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a:extLst>
            <a:ext uri="{FF2B5EF4-FFF2-40B4-BE49-F238E27FC236}">
              <a16:creationId xmlns:a16="http://schemas.microsoft.com/office/drawing/2014/main" xmlns="" id="{4F8A22AC-3674-47D9-BD04-6DC5549F433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xmlns="" id="{5AB1412D-E064-41E5-BCD2-FFBBF41A80D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a:extLst>
            <a:ext uri="{FF2B5EF4-FFF2-40B4-BE49-F238E27FC236}">
              <a16:creationId xmlns:a16="http://schemas.microsoft.com/office/drawing/2014/main" xmlns="" id="{F772C0E8-48DF-4276-B188-6AEA5E07EB2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a:extLst>
            <a:ext uri="{FF2B5EF4-FFF2-40B4-BE49-F238E27FC236}">
              <a16:creationId xmlns:a16="http://schemas.microsoft.com/office/drawing/2014/main" xmlns="" id="{07A7B020-08BD-41B5-94C9-4FDEB6CEBE1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9" name="テキスト ボックス 418">
          <a:extLst>
            <a:ext uri="{FF2B5EF4-FFF2-40B4-BE49-F238E27FC236}">
              <a16:creationId xmlns:a16="http://schemas.microsoft.com/office/drawing/2014/main" xmlns="" id="{CE93F566-F110-4F57-B25C-8B73CA652CD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a:extLst>
            <a:ext uri="{FF2B5EF4-FFF2-40B4-BE49-F238E27FC236}">
              <a16:creationId xmlns:a16="http://schemas.microsoft.com/office/drawing/2014/main" xmlns="" id="{4A76556E-C4BF-4E2E-879F-86CDD7872F5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a:extLst>
            <a:ext uri="{FF2B5EF4-FFF2-40B4-BE49-F238E27FC236}">
              <a16:creationId xmlns:a16="http://schemas.microsoft.com/office/drawing/2014/main" xmlns="" id="{ACE14B5D-E123-426A-AEF0-65362658BC5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a:extLst>
            <a:ext uri="{FF2B5EF4-FFF2-40B4-BE49-F238E27FC236}">
              <a16:creationId xmlns:a16="http://schemas.microsoft.com/office/drawing/2014/main" xmlns="" id="{64EABB8C-D62F-485D-81F5-6D3FBA7C748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a:extLst>
            <a:ext uri="{FF2B5EF4-FFF2-40B4-BE49-F238E27FC236}">
              <a16:creationId xmlns:a16="http://schemas.microsoft.com/office/drawing/2014/main" xmlns="" id="{5F5B5EA6-0AE0-4D22-9266-A4F21ADF9C3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a:extLst>
            <a:ext uri="{FF2B5EF4-FFF2-40B4-BE49-F238E27FC236}">
              <a16:creationId xmlns:a16="http://schemas.microsoft.com/office/drawing/2014/main" xmlns="" id="{47F2552B-205E-4AD0-9590-BCAE6107A71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a:extLst>
            <a:ext uri="{FF2B5EF4-FFF2-40B4-BE49-F238E27FC236}">
              <a16:creationId xmlns:a16="http://schemas.microsoft.com/office/drawing/2014/main" xmlns="" id="{63E482AB-A8F4-4049-93D8-F0C044E2B48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a:extLst>
            <a:ext uri="{FF2B5EF4-FFF2-40B4-BE49-F238E27FC236}">
              <a16:creationId xmlns:a16="http://schemas.microsoft.com/office/drawing/2014/main" xmlns="" id="{35774E10-4508-4F9D-B648-D853684F6F9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7" name="テキスト ボックス 426">
          <a:extLst>
            <a:ext uri="{FF2B5EF4-FFF2-40B4-BE49-F238E27FC236}">
              <a16:creationId xmlns:a16="http://schemas.microsoft.com/office/drawing/2014/main" xmlns="" id="{0B9F354C-4D3B-49AE-B707-B8717E4FF84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a:extLst>
            <a:ext uri="{FF2B5EF4-FFF2-40B4-BE49-F238E27FC236}">
              <a16:creationId xmlns:a16="http://schemas.microsoft.com/office/drawing/2014/main" xmlns="" id="{D327F827-F64A-4D34-ABA0-FD0D1BF33A2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9" name="テキスト ボックス 428">
          <a:extLst>
            <a:ext uri="{FF2B5EF4-FFF2-40B4-BE49-F238E27FC236}">
              <a16:creationId xmlns:a16="http://schemas.microsoft.com/office/drawing/2014/main" xmlns="" id="{0DE41F18-0785-487F-9FC0-571549E3E3A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a:extLst>
            <a:ext uri="{FF2B5EF4-FFF2-40B4-BE49-F238E27FC236}">
              <a16:creationId xmlns:a16="http://schemas.microsoft.com/office/drawing/2014/main" xmlns="" id="{AD2B2CBC-D5A9-4F33-8BAD-CF5F4E6D115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431" name="直線コネクタ 430">
          <a:extLst>
            <a:ext uri="{FF2B5EF4-FFF2-40B4-BE49-F238E27FC236}">
              <a16:creationId xmlns:a16="http://schemas.microsoft.com/office/drawing/2014/main" xmlns="" id="{28E8D6A8-3ECD-4846-B68A-A2E32D324D70}"/>
            </a:ext>
          </a:extLst>
        </xdr:cNvPr>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2" name="【学校施設】&#10;有形固定資産減価償却率最小値テキスト">
          <a:extLst>
            <a:ext uri="{FF2B5EF4-FFF2-40B4-BE49-F238E27FC236}">
              <a16:creationId xmlns:a16="http://schemas.microsoft.com/office/drawing/2014/main" xmlns="" id="{397A3624-117D-47CF-BB16-16B0F88AC3E2}"/>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3" name="直線コネクタ 432">
          <a:extLst>
            <a:ext uri="{FF2B5EF4-FFF2-40B4-BE49-F238E27FC236}">
              <a16:creationId xmlns:a16="http://schemas.microsoft.com/office/drawing/2014/main" xmlns="" id="{DE9A6D04-103D-4976-89D9-F51BFAD1821B}"/>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434" name="【学校施設】&#10;有形固定資産減価償却率最大値テキスト">
          <a:extLst>
            <a:ext uri="{FF2B5EF4-FFF2-40B4-BE49-F238E27FC236}">
              <a16:creationId xmlns:a16="http://schemas.microsoft.com/office/drawing/2014/main" xmlns="" id="{792C7F52-817A-4D27-BA5F-2DDA1AF01AAF}"/>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435" name="直線コネクタ 434">
          <a:extLst>
            <a:ext uri="{FF2B5EF4-FFF2-40B4-BE49-F238E27FC236}">
              <a16:creationId xmlns:a16="http://schemas.microsoft.com/office/drawing/2014/main" xmlns="" id="{47194839-15B4-465E-939A-106239C57965}"/>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436" name="【学校施設】&#10;有形固定資産減価償却率平均値テキスト">
          <a:extLst>
            <a:ext uri="{FF2B5EF4-FFF2-40B4-BE49-F238E27FC236}">
              <a16:creationId xmlns:a16="http://schemas.microsoft.com/office/drawing/2014/main" xmlns="" id="{2B135995-AFB3-4B01-A105-D3133FEF5972}"/>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437" name="フローチャート: 判断 436">
          <a:extLst>
            <a:ext uri="{FF2B5EF4-FFF2-40B4-BE49-F238E27FC236}">
              <a16:creationId xmlns:a16="http://schemas.microsoft.com/office/drawing/2014/main" xmlns="" id="{F2B8A05C-F3D5-4654-91A2-D283E44D7657}"/>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438" name="フローチャート: 判断 437">
          <a:extLst>
            <a:ext uri="{FF2B5EF4-FFF2-40B4-BE49-F238E27FC236}">
              <a16:creationId xmlns:a16="http://schemas.microsoft.com/office/drawing/2014/main" xmlns="" id="{93DDF340-61AA-4CBD-ABC2-3B1535CD1CB1}"/>
            </a:ext>
          </a:extLst>
        </xdr:cNvPr>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439" name="フローチャート: 判断 438">
          <a:extLst>
            <a:ext uri="{FF2B5EF4-FFF2-40B4-BE49-F238E27FC236}">
              <a16:creationId xmlns:a16="http://schemas.microsoft.com/office/drawing/2014/main" xmlns="" id="{298F32EB-AB87-4B23-BFCF-9CD633F276A5}"/>
            </a:ext>
          </a:extLst>
        </xdr:cNvPr>
        <xdr:cNvSpPr/>
      </xdr:nvSpPr>
      <xdr:spPr>
        <a:xfrm>
          <a:off x="14541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440" name="フローチャート: 判断 439">
          <a:extLst>
            <a:ext uri="{FF2B5EF4-FFF2-40B4-BE49-F238E27FC236}">
              <a16:creationId xmlns:a16="http://schemas.microsoft.com/office/drawing/2014/main" xmlns="" id="{39F123E7-1811-4E64-B63E-772305045970}"/>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441" name="フローチャート: 判断 440">
          <a:extLst>
            <a:ext uri="{FF2B5EF4-FFF2-40B4-BE49-F238E27FC236}">
              <a16:creationId xmlns:a16="http://schemas.microsoft.com/office/drawing/2014/main" xmlns="" id="{CC7A3435-CD27-4B28-8D87-B64CFC5C3B64}"/>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xmlns="" id="{0912D8A5-0A03-493D-B883-9E8FC6C80DB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xmlns="" id="{CB56564B-A5D9-4458-A63B-80AF8723FDC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xmlns="" id="{310F7A2F-52ED-4578-8696-603FC799C3B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xmlns="" id="{9BB0798B-49AB-4F71-BE65-F65461F1292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xmlns="" id="{9119B4E6-4373-44BA-AF52-86D4B4D6FAD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447" name="楕円 446">
          <a:extLst>
            <a:ext uri="{FF2B5EF4-FFF2-40B4-BE49-F238E27FC236}">
              <a16:creationId xmlns:a16="http://schemas.microsoft.com/office/drawing/2014/main" xmlns="" id="{4905A5D6-4505-46A9-8AC4-81A9BB53DA40}"/>
            </a:ext>
          </a:extLst>
        </xdr:cNvPr>
        <xdr:cNvSpPr/>
      </xdr:nvSpPr>
      <xdr:spPr>
        <a:xfrm>
          <a:off x="162687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163847</xdr:rowOff>
    </xdr:from>
    <xdr:ext cx="405111" cy="259045"/>
    <xdr:sp macro="" textlink="">
      <xdr:nvSpPr>
        <xdr:cNvPr id="448" name="【学校施設】&#10;有形固定資産減価償却率該当値テキスト">
          <a:extLst>
            <a:ext uri="{FF2B5EF4-FFF2-40B4-BE49-F238E27FC236}">
              <a16:creationId xmlns:a16="http://schemas.microsoft.com/office/drawing/2014/main" xmlns="" id="{9E296C5A-EBDF-44D7-BCCD-6D54980FB47D}"/>
            </a:ext>
          </a:extLst>
        </xdr:cNvPr>
        <xdr:cNvSpPr txBox="1"/>
      </xdr:nvSpPr>
      <xdr:spPr>
        <a:xfrm>
          <a:off x="16357600"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141605</xdr:rowOff>
    </xdr:from>
    <xdr:to>
      <xdr:col>81</xdr:col>
      <xdr:colOff>101600</xdr:colOff>
      <xdr:row>60</xdr:row>
      <xdr:rowOff>71755</xdr:rowOff>
    </xdr:to>
    <xdr:sp macro="" textlink="">
      <xdr:nvSpPr>
        <xdr:cNvPr id="449" name="楕円 448">
          <a:extLst>
            <a:ext uri="{FF2B5EF4-FFF2-40B4-BE49-F238E27FC236}">
              <a16:creationId xmlns:a16="http://schemas.microsoft.com/office/drawing/2014/main" xmlns="" id="{9912E15C-0377-4C2B-9660-76047018E874}"/>
            </a:ext>
          </a:extLst>
        </xdr:cNvPr>
        <xdr:cNvSpPr/>
      </xdr:nvSpPr>
      <xdr:spPr>
        <a:xfrm>
          <a:off x="15430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20955</xdr:rowOff>
    </xdr:from>
    <xdr:to>
      <xdr:col>85</xdr:col>
      <xdr:colOff>127000</xdr:colOff>
      <xdr:row>60</xdr:row>
      <xdr:rowOff>64770</xdr:rowOff>
    </xdr:to>
    <xdr:cxnSp macro="">
      <xdr:nvCxnSpPr>
        <xdr:cNvPr id="450" name="直線コネクタ 449">
          <a:extLst>
            <a:ext uri="{FF2B5EF4-FFF2-40B4-BE49-F238E27FC236}">
              <a16:creationId xmlns:a16="http://schemas.microsoft.com/office/drawing/2014/main" xmlns="" id="{3E360B57-D91E-485D-A01A-59B06D1EBDD8}"/>
            </a:ext>
          </a:extLst>
        </xdr:cNvPr>
        <xdr:cNvCxnSpPr/>
      </xdr:nvCxnSpPr>
      <xdr:spPr>
        <a:xfrm>
          <a:off x="15481300" y="1030795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132080</xdr:rowOff>
    </xdr:from>
    <xdr:to>
      <xdr:col>76</xdr:col>
      <xdr:colOff>165100</xdr:colOff>
      <xdr:row>60</xdr:row>
      <xdr:rowOff>62230</xdr:rowOff>
    </xdr:to>
    <xdr:sp macro="" textlink="">
      <xdr:nvSpPr>
        <xdr:cNvPr id="451" name="楕円 450">
          <a:extLst>
            <a:ext uri="{FF2B5EF4-FFF2-40B4-BE49-F238E27FC236}">
              <a16:creationId xmlns:a16="http://schemas.microsoft.com/office/drawing/2014/main" xmlns="" id="{CF11CB47-CB19-4424-85CE-AEA2706EC063}"/>
            </a:ext>
          </a:extLst>
        </xdr:cNvPr>
        <xdr:cNvSpPr/>
      </xdr:nvSpPr>
      <xdr:spPr>
        <a:xfrm>
          <a:off x="14541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xdr:rowOff>
    </xdr:from>
    <xdr:to>
      <xdr:col>81</xdr:col>
      <xdr:colOff>50800</xdr:colOff>
      <xdr:row>60</xdr:row>
      <xdr:rowOff>20955</xdr:rowOff>
    </xdr:to>
    <xdr:cxnSp macro="">
      <xdr:nvCxnSpPr>
        <xdr:cNvPr id="452" name="直線コネクタ 451">
          <a:extLst>
            <a:ext uri="{FF2B5EF4-FFF2-40B4-BE49-F238E27FC236}">
              <a16:creationId xmlns:a16="http://schemas.microsoft.com/office/drawing/2014/main" xmlns="" id="{8B1A9A67-E207-4A85-82C1-B293EF670B79}"/>
            </a:ext>
          </a:extLst>
        </xdr:cNvPr>
        <xdr:cNvCxnSpPr/>
      </xdr:nvCxnSpPr>
      <xdr:spPr>
        <a:xfrm>
          <a:off x="14592300" y="102984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160655</xdr:rowOff>
    </xdr:from>
    <xdr:to>
      <xdr:col>72</xdr:col>
      <xdr:colOff>38100</xdr:colOff>
      <xdr:row>60</xdr:row>
      <xdr:rowOff>90805</xdr:rowOff>
    </xdr:to>
    <xdr:sp macro="" textlink="">
      <xdr:nvSpPr>
        <xdr:cNvPr id="453" name="楕円 452">
          <a:extLst>
            <a:ext uri="{FF2B5EF4-FFF2-40B4-BE49-F238E27FC236}">
              <a16:creationId xmlns:a16="http://schemas.microsoft.com/office/drawing/2014/main" xmlns="" id="{DFE61481-FD9D-49E8-8266-7DAF4D50B595}"/>
            </a:ext>
          </a:extLst>
        </xdr:cNvPr>
        <xdr:cNvSpPr/>
      </xdr:nvSpPr>
      <xdr:spPr>
        <a:xfrm>
          <a:off x="13652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xdr:rowOff>
    </xdr:from>
    <xdr:to>
      <xdr:col>76</xdr:col>
      <xdr:colOff>114300</xdr:colOff>
      <xdr:row>60</xdr:row>
      <xdr:rowOff>40005</xdr:rowOff>
    </xdr:to>
    <xdr:cxnSp macro="">
      <xdr:nvCxnSpPr>
        <xdr:cNvPr id="454" name="直線コネクタ 453">
          <a:extLst>
            <a:ext uri="{FF2B5EF4-FFF2-40B4-BE49-F238E27FC236}">
              <a16:creationId xmlns:a16="http://schemas.microsoft.com/office/drawing/2014/main" xmlns="" id="{DAF7E7F7-38E4-4C5F-9CFB-EB1C483F5C73}"/>
            </a:ext>
          </a:extLst>
        </xdr:cNvPr>
        <xdr:cNvCxnSpPr/>
      </xdr:nvCxnSpPr>
      <xdr:spPr>
        <a:xfrm flipV="1">
          <a:off x="13703300" y="102984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48260</xdr:rowOff>
    </xdr:from>
    <xdr:to>
      <xdr:col>67</xdr:col>
      <xdr:colOff>101600</xdr:colOff>
      <xdr:row>59</xdr:row>
      <xdr:rowOff>149860</xdr:rowOff>
    </xdr:to>
    <xdr:sp macro="" textlink="">
      <xdr:nvSpPr>
        <xdr:cNvPr id="455" name="楕円 454">
          <a:extLst>
            <a:ext uri="{FF2B5EF4-FFF2-40B4-BE49-F238E27FC236}">
              <a16:creationId xmlns:a16="http://schemas.microsoft.com/office/drawing/2014/main" xmlns="" id="{0B46560F-C8C8-496D-9C82-0339880066EA}"/>
            </a:ext>
          </a:extLst>
        </xdr:cNvPr>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99060</xdr:rowOff>
    </xdr:from>
    <xdr:to>
      <xdr:col>71</xdr:col>
      <xdr:colOff>177800</xdr:colOff>
      <xdr:row>60</xdr:row>
      <xdr:rowOff>40005</xdr:rowOff>
    </xdr:to>
    <xdr:cxnSp macro="">
      <xdr:nvCxnSpPr>
        <xdr:cNvPr id="456" name="直線コネクタ 455">
          <a:extLst>
            <a:ext uri="{FF2B5EF4-FFF2-40B4-BE49-F238E27FC236}">
              <a16:creationId xmlns:a16="http://schemas.microsoft.com/office/drawing/2014/main" xmlns="" id="{50B13ADA-A7DB-4E6E-8AE0-660AAD5C6D7E}"/>
            </a:ext>
          </a:extLst>
        </xdr:cNvPr>
        <xdr:cNvCxnSpPr/>
      </xdr:nvCxnSpPr>
      <xdr:spPr>
        <a:xfrm>
          <a:off x="12814300" y="10214610"/>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82567</xdr:rowOff>
    </xdr:from>
    <xdr:ext cx="405111" cy="259045"/>
    <xdr:sp macro="" textlink="">
      <xdr:nvSpPr>
        <xdr:cNvPr id="457" name="n_1aveValue【学校施設】&#10;有形固定資産減価償却率">
          <a:extLst>
            <a:ext uri="{FF2B5EF4-FFF2-40B4-BE49-F238E27FC236}">
              <a16:creationId xmlns:a16="http://schemas.microsoft.com/office/drawing/2014/main" xmlns="" id="{554DFC56-291A-43D5-8AA4-A788E85EC4B7}"/>
            </a:ext>
          </a:extLst>
        </xdr:cNvPr>
        <xdr:cNvSpPr txBox="1"/>
      </xdr:nvSpPr>
      <xdr:spPr>
        <a:xfrm>
          <a:off x="15266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61612</xdr:rowOff>
    </xdr:from>
    <xdr:ext cx="405111" cy="259045"/>
    <xdr:sp macro="" textlink="">
      <xdr:nvSpPr>
        <xdr:cNvPr id="458" name="n_2aveValue【学校施設】&#10;有形固定資産減価償却率">
          <a:extLst>
            <a:ext uri="{FF2B5EF4-FFF2-40B4-BE49-F238E27FC236}">
              <a16:creationId xmlns:a16="http://schemas.microsoft.com/office/drawing/2014/main" xmlns="" id="{69FC5A56-7646-422D-94C3-90A43569E9B2}"/>
            </a:ext>
          </a:extLst>
        </xdr:cNvPr>
        <xdr:cNvSpPr txBox="1"/>
      </xdr:nvSpPr>
      <xdr:spPr>
        <a:xfrm>
          <a:off x="14389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459" name="n_3aveValue【学校施設】&#10;有形固定資産減価償却率">
          <a:extLst>
            <a:ext uri="{FF2B5EF4-FFF2-40B4-BE49-F238E27FC236}">
              <a16:creationId xmlns:a16="http://schemas.microsoft.com/office/drawing/2014/main" xmlns="" id="{1DD3FF9A-46E1-4826-92F5-F7C2707EC097}"/>
            </a:ext>
          </a:extLst>
        </xdr:cNvPr>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460" name="n_4aveValue【学校施設】&#10;有形固定資産減価償却率">
          <a:extLst>
            <a:ext uri="{FF2B5EF4-FFF2-40B4-BE49-F238E27FC236}">
              <a16:creationId xmlns:a16="http://schemas.microsoft.com/office/drawing/2014/main" xmlns="" id="{BCA1FED7-B888-48A3-9AA3-25382BC3B407}"/>
            </a:ext>
          </a:extLst>
        </xdr:cNvPr>
        <xdr:cNvSpPr txBox="1"/>
      </xdr:nvSpPr>
      <xdr:spPr>
        <a:xfrm>
          <a:off x="12611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62882</xdr:rowOff>
    </xdr:from>
    <xdr:ext cx="405111" cy="259045"/>
    <xdr:sp macro="" textlink="">
      <xdr:nvSpPr>
        <xdr:cNvPr id="461" name="n_1mainValue【学校施設】&#10;有形固定資産減価償却率">
          <a:extLst>
            <a:ext uri="{FF2B5EF4-FFF2-40B4-BE49-F238E27FC236}">
              <a16:creationId xmlns:a16="http://schemas.microsoft.com/office/drawing/2014/main" xmlns="" id="{C0013AA9-4C9C-428F-B57F-91B0919D1F4A}"/>
            </a:ext>
          </a:extLst>
        </xdr:cNvPr>
        <xdr:cNvSpPr txBox="1"/>
      </xdr:nvSpPr>
      <xdr:spPr>
        <a:xfrm>
          <a:off x="152660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462" name="n_2mainValue【学校施設】&#10;有形固定資産減価償却率">
          <a:extLst>
            <a:ext uri="{FF2B5EF4-FFF2-40B4-BE49-F238E27FC236}">
              <a16:creationId xmlns:a16="http://schemas.microsoft.com/office/drawing/2014/main" xmlns="" id="{F80C92B6-8566-4439-8120-3AA245A833CD}"/>
            </a:ext>
          </a:extLst>
        </xdr:cNvPr>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81932</xdr:rowOff>
    </xdr:from>
    <xdr:ext cx="405111" cy="259045"/>
    <xdr:sp macro="" textlink="">
      <xdr:nvSpPr>
        <xdr:cNvPr id="463" name="n_3mainValue【学校施設】&#10;有形固定資産減価償却率">
          <a:extLst>
            <a:ext uri="{FF2B5EF4-FFF2-40B4-BE49-F238E27FC236}">
              <a16:creationId xmlns:a16="http://schemas.microsoft.com/office/drawing/2014/main" xmlns="" id="{9327F802-CA6F-4650-B526-4D1194DDF1A0}"/>
            </a:ext>
          </a:extLst>
        </xdr:cNvPr>
        <xdr:cNvSpPr txBox="1"/>
      </xdr:nvSpPr>
      <xdr:spPr>
        <a:xfrm>
          <a:off x="13500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166387</xdr:rowOff>
    </xdr:from>
    <xdr:ext cx="405111" cy="259045"/>
    <xdr:sp macro="" textlink="">
      <xdr:nvSpPr>
        <xdr:cNvPr id="464" name="n_4mainValue【学校施設】&#10;有形固定資産減価償却率">
          <a:extLst>
            <a:ext uri="{FF2B5EF4-FFF2-40B4-BE49-F238E27FC236}">
              <a16:creationId xmlns:a16="http://schemas.microsoft.com/office/drawing/2014/main" xmlns="" id="{5DE1705D-A672-45F7-B6BE-4A55219A245F}"/>
            </a:ext>
          </a:extLst>
        </xdr:cNvPr>
        <xdr:cNvSpPr txBox="1"/>
      </xdr:nvSpPr>
      <xdr:spPr>
        <a:xfrm>
          <a:off x="12611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a:extLst>
            <a:ext uri="{FF2B5EF4-FFF2-40B4-BE49-F238E27FC236}">
              <a16:creationId xmlns:a16="http://schemas.microsoft.com/office/drawing/2014/main" xmlns="" id="{40247FA2-A880-4A7A-9009-E06AC5E696D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a:extLst>
            <a:ext uri="{FF2B5EF4-FFF2-40B4-BE49-F238E27FC236}">
              <a16:creationId xmlns:a16="http://schemas.microsoft.com/office/drawing/2014/main" xmlns="" id="{1D3C959C-3BF8-4F34-A878-C95BA13BDB4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a:extLst>
            <a:ext uri="{FF2B5EF4-FFF2-40B4-BE49-F238E27FC236}">
              <a16:creationId xmlns:a16="http://schemas.microsoft.com/office/drawing/2014/main" xmlns="" id="{C5CC8817-9543-4D53-82B5-F8069C57FD4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a:extLst>
            <a:ext uri="{FF2B5EF4-FFF2-40B4-BE49-F238E27FC236}">
              <a16:creationId xmlns:a16="http://schemas.microsoft.com/office/drawing/2014/main" xmlns="" id="{E013076A-7112-490B-85A7-FE7E3E289A5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a:extLst>
            <a:ext uri="{FF2B5EF4-FFF2-40B4-BE49-F238E27FC236}">
              <a16:creationId xmlns:a16="http://schemas.microsoft.com/office/drawing/2014/main" xmlns="" id="{FB7B6BE5-D0DF-405B-BF57-0BC2A861581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a:extLst>
            <a:ext uri="{FF2B5EF4-FFF2-40B4-BE49-F238E27FC236}">
              <a16:creationId xmlns:a16="http://schemas.microsoft.com/office/drawing/2014/main" xmlns="" id="{F777FEE9-4B97-43EF-A90F-B21D432BE8D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a:extLst>
            <a:ext uri="{FF2B5EF4-FFF2-40B4-BE49-F238E27FC236}">
              <a16:creationId xmlns:a16="http://schemas.microsoft.com/office/drawing/2014/main" xmlns="" id="{D87F2F76-BA2A-453B-96AA-86804E917D5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a:extLst>
            <a:ext uri="{FF2B5EF4-FFF2-40B4-BE49-F238E27FC236}">
              <a16:creationId xmlns:a16="http://schemas.microsoft.com/office/drawing/2014/main" xmlns="" id="{AF8F7FCF-AB9B-45AB-9220-DCBD1D72296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a:extLst>
            <a:ext uri="{FF2B5EF4-FFF2-40B4-BE49-F238E27FC236}">
              <a16:creationId xmlns:a16="http://schemas.microsoft.com/office/drawing/2014/main" xmlns="" id="{2ACC4F95-79F8-495D-A5D8-6EF18169DA9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a:extLst>
            <a:ext uri="{FF2B5EF4-FFF2-40B4-BE49-F238E27FC236}">
              <a16:creationId xmlns:a16="http://schemas.microsoft.com/office/drawing/2014/main" xmlns="" id="{BBFEF150-A507-4276-BC4B-69CD90CB8D2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5" name="直線コネクタ 474">
          <a:extLst>
            <a:ext uri="{FF2B5EF4-FFF2-40B4-BE49-F238E27FC236}">
              <a16:creationId xmlns:a16="http://schemas.microsoft.com/office/drawing/2014/main" xmlns="" id="{3C94FE97-92B2-496F-9D4B-8379B472925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6" name="テキスト ボックス 475">
          <a:extLst>
            <a:ext uri="{FF2B5EF4-FFF2-40B4-BE49-F238E27FC236}">
              <a16:creationId xmlns:a16="http://schemas.microsoft.com/office/drawing/2014/main" xmlns="" id="{0F487E0A-E52C-4F97-BCAF-1F865FC728C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7" name="直線コネクタ 476">
          <a:extLst>
            <a:ext uri="{FF2B5EF4-FFF2-40B4-BE49-F238E27FC236}">
              <a16:creationId xmlns:a16="http://schemas.microsoft.com/office/drawing/2014/main" xmlns="" id="{534BF021-FC45-4B24-A012-3CF7FD5B9C7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8" name="テキスト ボックス 477">
          <a:extLst>
            <a:ext uri="{FF2B5EF4-FFF2-40B4-BE49-F238E27FC236}">
              <a16:creationId xmlns:a16="http://schemas.microsoft.com/office/drawing/2014/main" xmlns="" id="{6C188AAB-36A1-4ECB-9A49-2A5581A5E1F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9" name="直線コネクタ 478">
          <a:extLst>
            <a:ext uri="{FF2B5EF4-FFF2-40B4-BE49-F238E27FC236}">
              <a16:creationId xmlns:a16="http://schemas.microsoft.com/office/drawing/2014/main" xmlns="" id="{C3E325A8-576F-4204-8E2E-8F2845445CE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0" name="テキスト ボックス 479">
          <a:extLst>
            <a:ext uri="{FF2B5EF4-FFF2-40B4-BE49-F238E27FC236}">
              <a16:creationId xmlns:a16="http://schemas.microsoft.com/office/drawing/2014/main" xmlns="" id="{367780E4-3ED7-4D2B-8D16-F81E3883E704}"/>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1" name="直線コネクタ 480">
          <a:extLst>
            <a:ext uri="{FF2B5EF4-FFF2-40B4-BE49-F238E27FC236}">
              <a16:creationId xmlns:a16="http://schemas.microsoft.com/office/drawing/2014/main" xmlns="" id="{F05703D0-1FB3-4D72-BDDF-696E5481D2E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2" name="テキスト ボックス 481">
          <a:extLst>
            <a:ext uri="{FF2B5EF4-FFF2-40B4-BE49-F238E27FC236}">
              <a16:creationId xmlns:a16="http://schemas.microsoft.com/office/drawing/2014/main" xmlns="" id="{A521429C-3227-4A0C-8C38-3BAC42D1D353}"/>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3" name="直線コネクタ 482">
          <a:extLst>
            <a:ext uri="{FF2B5EF4-FFF2-40B4-BE49-F238E27FC236}">
              <a16:creationId xmlns:a16="http://schemas.microsoft.com/office/drawing/2014/main" xmlns="" id="{D357F984-79E1-406E-AB3D-EE742243E23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4" name="テキスト ボックス 483">
          <a:extLst>
            <a:ext uri="{FF2B5EF4-FFF2-40B4-BE49-F238E27FC236}">
              <a16:creationId xmlns:a16="http://schemas.microsoft.com/office/drawing/2014/main" xmlns="" id="{01E976A7-FE3C-42C9-BE51-CE4F63C2F035}"/>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xmlns="" id="{7F4745C9-72B3-458B-90B5-71756C39646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6" name="テキスト ボックス 485">
          <a:extLst>
            <a:ext uri="{FF2B5EF4-FFF2-40B4-BE49-F238E27FC236}">
              <a16:creationId xmlns:a16="http://schemas.microsoft.com/office/drawing/2014/main" xmlns="" id="{D4FA0626-2CEB-4F3D-9094-55677CF71AC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a:extLst>
            <a:ext uri="{FF2B5EF4-FFF2-40B4-BE49-F238E27FC236}">
              <a16:creationId xmlns:a16="http://schemas.microsoft.com/office/drawing/2014/main" xmlns="" id="{D2F668D8-DD7C-4422-8358-541253C631F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488" name="直線コネクタ 487">
          <a:extLst>
            <a:ext uri="{FF2B5EF4-FFF2-40B4-BE49-F238E27FC236}">
              <a16:creationId xmlns:a16="http://schemas.microsoft.com/office/drawing/2014/main" xmlns="" id="{D6657149-2571-4946-80D2-AEAD23FA757F}"/>
            </a:ext>
          </a:extLst>
        </xdr:cNvPr>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489" name="【学校施設】&#10;一人当たり面積最小値テキスト">
          <a:extLst>
            <a:ext uri="{FF2B5EF4-FFF2-40B4-BE49-F238E27FC236}">
              <a16:creationId xmlns:a16="http://schemas.microsoft.com/office/drawing/2014/main" xmlns="" id="{3BCA2A07-6692-4E0D-BF30-E005E66FB300}"/>
            </a:ext>
          </a:extLst>
        </xdr:cNvPr>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490" name="直線コネクタ 489">
          <a:extLst>
            <a:ext uri="{FF2B5EF4-FFF2-40B4-BE49-F238E27FC236}">
              <a16:creationId xmlns:a16="http://schemas.microsoft.com/office/drawing/2014/main" xmlns="" id="{71C8FF41-9B31-4005-A799-06D90BB22B80}"/>
            </a:ext>
          </a:extLst>
        </xdr:cNvPr>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491" name="【学校施設】&#10;一人当たり面積最大値テキスト">
          <a:extLst>
            <a:ext uri="{FF2B5EF4-FFF2-40B4-BE49-F238E27FC236}">
              <a16:creationId xmlns:a16="http://schemas.microsoft.com/office/drawing/2014/main" xmlns="" id="{065064B8-08E7-460E-812F-86388972F99E}"/>
            </a:ext>
          </a:extLst>
        </xdr:cNvPr>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492" name="直線コネクタ 491">
          <a:extLst>
            <a:ext uri="{FF2B5EF4-FFF2-40B4-BE49-F238E27FC236}">
              <a16:creationId xmlns:a16="http://schemas.microsoft.com/office/drawing/2014/main" xmlns="" id="{19DBEB6D-D87E-42E6-8438-AF5198D9ACD5}"/>
            </a:ext>
          </a:extLst>
        </xdr:cNvPr>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74871</xdr:rowOff>
    </xdr:from>
    <xdr:ext cx="469744" cy="259045"/>
    <xdr:sp macro="" textlink="">
      <xdr:nvSpPr>
        <xdr:cNvPr id="493" name="【学校施設】&#10;一人当たり面積平均値テキスト">
          <a:extLst>
            <a:ext uri="{FF2B5EF4-FFF2-40B4-BE49-F238E27FC236}">
              <a16:creationId xmlns:a16="http://schemas.microsoft.com/office/drawing/2014/main" xmlns="" id="{532D0808-959F-46F6-9D32-F9EA61840BA1}"/>
            </a:ext>
          </a:extLst>
        </xdr:cNvPr>
        <xdr:cNvSpPr txBox="1"/>
      </xdr:nvSpPr>
      <xdr:spPr>
        <a:xfrm>
          <a:off x="22199600" y="10533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494" name="フローチャート: 判断 493">
          <a:extLst>
            <a:ext uri="{FF2B5EF4-FFF2-40B4-BE49-F238E27FC236}">
              <a16:creationId xmlns:a16="http://schemas.microsoft.com/office/drawing/2014/main" xmlns="" id="{136224B4-4FD3-4F48-A5C9-E3AEDD63FDE6}"/>
            </a:ext>
          </a:extLst>
        </xdr:cNvPr>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495" name="フローチャート: 判断 494">
          <a:extLst>
            <a:ext uri="{FF2B5EF4-FFF2-40B4-BE49-F238E27FC236}">
              <a16:creationId xmlns:a16="http://schemas.microsoft.com/office/drawing/2014/main" xmlns="" id="{0A0AA969-4916-4C0F-B817-D62875CE03AE}"/>
            </a:ext>
          </a:extLst>
        </xdr:cNvPr>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74092</xdr:rowOff>
    </xdr:from>
    <xdr:to>
      <xdr:col>107</xdr:col>
      <xdr:colOff>101600</xdr:colOff>
      <xdr:row>63</xdr:row>
      <xdr:rowOff>4242</xdr:rowOff>
    </xdr:to>
    <xdr:sp macro="" textlink="">
      <xdr:nvSpPr>
        <xdr:cNvPr id="496" name="フローチャート: 判断 495">
          <a:extLst>
            <a:ext uri="{FF2B5EF4-FFF2-40B4-BE49-F238E27FC236}">
              <a16:creationId xmlns:a16="http://schemas.microsoft.com/office/drawing/2014/main" xmlns="" id="{274EA657-5948-4AA8-8444-30C2C5B57B32}"/>
            </a:ext>
          </a:extLst>
        </xdr:cNvPr>
        <xdr:cNvSpPr/>
      </xdr:nvSpPr>
      <xdr:spPr>
        <a:xfrm>
          <a:off x="20383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65177</xdr:rowOff>
    </xdr:from>
    <xdr:to>
      <xdr:col>102</xdr:col>
      <xdr:colOff>165100</xdr:colOff>
      <xdr:row>62</xdr:row>
      <xdr:rowOff>166777</xdr:rowOff>
    </xdr:to>
    <xdr:sp macro="" textlink="">
      <xdr:nvSpPr>
        <xdr:cNvPr id="497" name="フローチャート: 判断 496">
          <a:extLst>
            <a:ext uri="{FF2B5EF4-FFF2-40B4-BE49-F238E27FC236}">
              <a16:creationId xmlns:a16="http://schemas.microsoft.com/office/drawing/2014/main" xmlns="" id="{96FF8080-9666-40D5-B438-04B15B52AE6E}"/>
            </a:ext>
          </a:extLst>
        </xdr:cNvPr>
        <xdr:cNvSpPr/>
      </xdr:nvSpPr>
      <xdr:spPr>
        <a:xfrm>
          <a:off x="19494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72416</xdr:rowOff>
    </xdr:from>
    <xdr:to>
      <xdr:col>98</xdr:col>
      <xdr:colOff>38100</xdr:colOff>
      <xdr:row>63</xdr:row>
      <xdr:rowOff>2566</xdr:rowOff>
    </xdr:to>
    <xdr:sp macro="" textlink="">
      <xdr:nvSpPr>
        <xdr:cNvPr id="498" name="フローチャート: 判断 497">
          <a:extLst>
            <a:ext uri="{FF2B5EF4-FFF2-40B4-BE49-F238E27FC236}">
              <a16:creationId xmlns:a16="http://schemas.microsoft.com/office/drawing/2014/main" xmlns="" id="{7C3289B1-DF73-4358-8CE6-A2D566DBE0A0}"/>
            </a:ext>
          </a:extLst>
        </xdr:cNvPr>
        <xdr:cNvSpPr/>
      </xdr:nvSpPr>
      <xdr:spPr>
        <a:xfrm>
          <a:off x="18605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xmlns="" id="{309E3844-C412-4558-824C-1A8505D8343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xmlns="" id="{42ACD754-A99C-465F-B65A-00E244D25EE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xmlns="" id="{24B37077-E8D1-4D14-8EB6-A7F39A99FFF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xmlns="" id="{CDABD11C-3EA1-4388-8E5F-D7B4AFC1636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xmlns="" id="{15E5A653-0A60-4890-96B9-CB09CC26D1F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104419</xdr:rowOff>
    </xdr:from>
    <xdr:to>
      <xdr:col>116</xdr:col>
      <xdr:colOff>114300</xdr:colOff>
      <xdr:row>63</xdr:row>
      <xdr:rowOff>34569</xdr:rowOff>
    </xdr:to>
    <xdr:sp macro="" textlink="">
      <xdr:nvSpPr>
        <xdr:cNvPr id="504" name="楕円 503">
          <a:extLst>
            <a:ext uri="{FF2B5EF4-FFF2-40B4-BE49-F238E27FC236}">
              <a16:creationId xmlns:a16="http://schemas.microsoft.com/office/drawing/2014/main" xmlns="" id="{77CD466D-0905-474A-946F-23BAE607B66C}"/>
            </a:ext>
          </a:extLst>
        </xdr:cNvPr>
        <xdr:cNvSpPr/>
      </xdr:nvSpPr>
      <xdr:spPr>
        <a:xfrm>
          <a:off x="22110700" y="1073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82846</xdr:rowOff>
    </xdr:from>
    <xdr:ext cx="469744" cy="259045"/>
    <xdr:sp macro="" textlink="">
      <xdr:nvSpPr>
        <xdr:cNvPr id="505" name="【学校施設】&#10;一人当たり面積該当値テキスト">
          <a:extLst>
            <a:ext uri="{FF2B5EF4-FFF2-40B4-BE49-F238E27FC236}">
              <a16:creationId xmlns:a16="http://schemas.microsoft.com/office/drawing/2014/main" xmlns="" id="{7635E682-86B6-4370-8A09-78AC6BC84C7F}"/>
            </a:ext>
          </a:extLst>
        </xdr:cNvPr>
        <xdr:cNvSpPr txBox="1"/>
      </xdr:nvSpPr>
      <xdr:spPr>
        <a:xfrm>
          <a:off x="22199600" y="107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107924</xdr:rowOff>
    </xdr:from>
    <xdr:to>
      <xdr:col>112</xdr:col>
      <xdr:colOff>38100</xdr:colOff>
      <xdr:row>63</xdr:row>
      <xdr:rowOff>38074</xdr:rowOff>
    </xdr:to>
    <xdr:sp macro="" textlink="">
      <xdr:nvSpPr>
        <xdr:cNvPr id="506" name="楕円 505">
          <a:extLst>
            <a:ext uri="{FF2B5EF4-FFF2-40B4-BE49-F238E27FC236}">
              <a16:creationId xmlns:a16="http://schemas.microsoft.com/office/drawing/2014/main" xmlns="" id="{45E80F64-607F-474B-BBE8-DD7A1871A626}"/>
            </a:ext>
          </a:extLst>
        </xdr:cNvPr>
        <xdr:cNvSpPr/>
      </xdr:nvSpPr>
      <xdr:spPr>
        <a:xfrm>
          <a:off x="21272500" y="1073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155219</xdr:rowOff>
    </xdr:from>
    <xdr:to>
      <xdr:col>116</xdr:col>
      <xdr:colOff>63500</xdr:colOff>
      <xdr:row>62</xdr:row>
      <xdr:rowOff>158724</xdr:rowOff>
    </xdr:to>
    <xdr:cxnSp macro="">
      <xdr:nvCxnSpPr>
        <xdr:cNvPr id="507" name="直線コネクタ 506">
          <a:extLst>
            <a:ext uri="{FF2B5EF4-FFF2-40B4-BE49-F238E27FC236}">
              <a16:creationId xmlns:a16="http://schemas.microsoft.com/office/drawing/2014/main" xmlns="" id="{861B194C-EBC3-407C-9527-51B4DC6FC91C}"/>
            </a:ext>
          </a:extLst>
        </xdr:cNvPr>
        <xdr:cNvCxnSpPr/>
      </xdr:nvCxnSpPr>
      <xdr:spPr>
        <a:xfrm flipV="1">
          <a:off x="21323300" y="10785119"/>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107848</xdr:rowOff>
    </xdr:from>
    <xdr:to>
      <xdr:col>107</xdr:col>
      <xdr:colOff>101600</xdr:colOff>
      <xdr:row>63</xdr:row>
      <xdr:rowOff>37998</xdr:rowOff>
    </xdr:to>
    <xdr:sp macro="" textlink="">
      <xdr:nvSpPr>
        <xdr:cNvPr id="508" name="楕円 507">
          <a:extLst>
            <a:ext uri="{FF2B5EF4-FFF2-40B4-BE49-F238E27FC236}">
              <a16:creationId xmlns:a16="http://schemas.microsoft.com/office/drawing/2014/main" xmlns="" id="{82369895-446F-47A7-B872-41EEC347D9A8}"/>
            </a:ext>
          </a:extLst>
        </xdr:cNvPr>
        <xdr:cNvSpPr/>
      </xdr:nvSpPr>
      <xdr:spPr>
        <a:xfrm>
          <a:off x="20383500" y="1073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158648</xdr:rowOff>
    </xdr:from>
    <xdr:to>
      <xdr:col>111</xdr:col>
      <xdr:colOff>177800</xdr:colOff>
      <xdr:row>62</xdr:row>
      <xdr:rowOff>158724</xdr:rowOff>
    </xdr:to>
    <xdr:cxnSp macro="">
      <xdr:nvCxnSpPr>
        <xdr:cNvPr id="509" name="直線コネクタ 508">
          <a:extLst>
            <a:ext uri="{FF2B5EF4-FFF2-40B4-BE49-F238E27FC236}">
              <a16:creationId xmlns:a16="http://schemas.microsoft.com/office/drawing/2014/main" xmlns="" id="{642DA535-83CE-427C-9D1C-96905F92FC4A}"/>
            </a:ext>
          </a:extLst>
        </xdr:cNvPr>
        <xdr:cNvCxnSpPr/>
      </xdr:nvCxnSpPr>
      <xdr:spPr>
        <a:xfrm>
          <a:off x="20434300" y="1078854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113106</xdr:rowOff>
    </xdr:from>
    <xdr:to>
      <xdr:col>102</xdr:col>
      <xdr:colOff>165100</xdr:colOff>
      <xdr:row>63</xdr:row>
      <xdr:rowOff>43256</xdr:rowOff>
    </xdr:to>
    <xdr:sp macro="" textlink="">
      <xdr:nvSpPr>
        <xdr:cNvPr id="510" name="楕円 509">
          <a:extLst>
            <a:ext uri="{FF2B5EF4-FFF2-40B4-BE49-F238E27FC236}">
              <a16:creationId xmlns:a16="http://schemas.microsoft.com/office/drawing/2014/main" xmlns="" id="{4A75BDD6-E4B0-4912-97F8-76341530CF05}"/>
            </a:ext>
          </a:extLst>
        </xdr:cNvPr>
        <xdr:cNvSpPr/>
      </xdr:nvSpPr>
      <xdr:spPr>
        <a:xfrm>
          <a:off x="19494500" y="1074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158648</xdr:rowOff>
    </xdr:from>
    <xdr:to>
      <xdr:col>107</xdr:col>
      <xdr:colOff>50800</xdr:colOff>
      <xdr:row>62</xdr:row>
      <xdr:rowOff>163906</xdr:rowOff>
    </xdr:to>
    <xdr:cxnSp macro="">
      <xdr:nvCxnSpPr>
        <xdr:cNvPr id="511" name="直線コネクタ 510">
          <a:extLst>
            <a:ext uri="{FF2B5EF4-FFF2-40B4-BE49-F238E27FC236}">
              <a16:creationId xmlns:a16="http://schemas.microsoft.com/office/drawing/2014/main" xmlns="" id="{2F45877F-1065-4C48-8BA4-5C00DB3B5FFF}"/>
            </a:ext>
          </a:extLst>
        </xdr:cNvPr>
        <xdr:cNvCxnSpPr/>
      </xdr:nvCxnSpPr>
      <xdr:spPr>
        <a:xfrm flipV="1">
          <a:off x="19545300" y="10788548"/>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116763</xdr:rowOff>
    </xdr:from>
    <xdr:to>
      <xdr:col>98</xdr:col>
      <xdr:colOff>38100</xdr:colOff>
      <xdr:row>63</xdr:row>
      <xdr:rowOff>46913</xdr:rowOff>
    </xdr:to>
    <xdr:sp macro="" textlink="">
      <xdr:nvSpPr>
        <xdr:cNvPr id="512" name="楕円 511">
          <a:extLst>
            <a:ext uri="{FF2B5EF4-FFF2-40B4-BE49-F238E27FC236}">
              <a16:creationId xmlns:a16="http://schemas.microsoft.com/office/drawing/2014/main" xmlns="" id="{A66BDEBC-1BD0-42F6-90F7-74E080145138}"/>
            </a:ext>
          </a:extLst>
        </xdr:cNvPr>
        <xdr:cNvSpPr/>
      </xdr:nvSpPr>
      <xdr:spPr>
        <a:xfrm>
          <a:off x="18605500" y="1074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163906</xdr:rowOff>
    </xdr:from>
    <xdr:to>
      <xdr:col>102</xdr:col>
      <xdr:colOff>114300</xdr:colOff>
      <xdr:row>62</xdr:row>
      <xdr:rowOff>167563</xdr:rowOff>
    </xdr:to>
    <xdr:cxnSp macro="">
      <xdr:nvCxnSpPr>
        <xdr:cNvPr id="513" name="直線コネクタ 512">
          <a:extLst>
            <a:ext uri="{FF2B5EF4-FFF2-40B4-BE49-F238E27FC236}">
              <a16:creationId xmlns:a16="http://schemas.microsoft.com/office/drawing/2014/main" xmlns="" id="{128B5E62-919D-4100-B3F4-71FB8543C602}"/>
            </a:ext>
          </a:extLst>
        </xdr:cNvPr>
        <xdr:cNvCxnSpPr/>
      </xdr:nvCxnSpPr>
      <xdr:spPr>
        <a:xfrm flipV="1">
          <a:off x="18656300" y="1079380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11168</xdr:rowOff>
    </xdr:from>
    <xdr:ext cx="469744" cy="259045"/>
    <xdr:sp macro="" textlink="">
      <xdr:nvSpPr>
        <xdr:cNvPr id="514" name="n_1aveValue【学校施設】&#10;一人当たり面積">
          <a:extLst>
            <a:ext uri="{FF2B5EF4-FFF2-40B4-BE49-F238E27FC236}">
              <a16:creationId xmlns:a16="http://schemas.microsoft.com/office/drawing/2014/main" xmlns="" id="{1E72B2D0-2A34-46D2-B6BC-1D414905CD90}"/>
            </a:ext>
          </a:extLst>
        </xdr:cNvPr>
        <xdr:cNvSpPr txBox="1"/>
      </xdr:nvSpPr>
      <xdr:spPr>
        <a:xfrm>
          <a:off x="21075727" y="1046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20769</xdr:rowOff>
    </xdr:from>
    <xdr:ext cx="469744" cy="259045"/>
    <xdr:sp macro="" textlink="">
      <xdr:nvSpPr>
        <xdr:cNvPr id="515" name="n_2aveValue【学校施設】&#10;一人当たり面積">
          <a:extLst>
            <a:ext uri="{FF2B5EF4-FFF2-40B4-BE49-F238E27FC236}">
              <a16:creationId xmlns:a16="http://schemas.microsoft.com/office/drawing/2014/main" xmlns="" id="{CA91B1C6-738F-40B9-8400-7B8CF933DCF0}"/>
            </a:ext>
          </a:extLst>
        </xdr:cNvPr>
        <xdr:cNvSpPr txBox="1"/>
      </xdr:nvSpPr>
      <xdr:spPr>
        <a:xfrm>
          <a:off x="20199427" y="104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11854</xdr:rowOff>
    </xdr:from>
    <xdr:ext cx="469744" cy="259045"/>
    <xdr:sp macro="" textlink="">
      <xdr:nvSpPr>
        <xdr:cNvPr id="516" name="n_3aveValue【学校施設】&#10;一人当たり面積">
          <a:extLst>
            <a:ext uri="{FF2B5EF4-FFF2-40B4-BE49-F238E27FC236}">
              <a16:creationId xmlns:a16="http://schemas.microsoft.com/office/drawing/2014/main" xmlns="" id="{7940C30A-57D2-4321-9897-BF1D18C25AF3}"/>
            </a:ext>
          </a:extLst>
        </xdr:cNvPr>
        <xdr:cNvSpPr txBox="1"/>
      </xdr:nvSpPr>
      <xdr:spPr>
        <a:xfrm>
          <a:off x="19310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19093</xdr:rowOff>
    </xdr:from>
    <xdr:ext cx="469744" cy="259045"/>
    <xdr:sp macro="" textlink="">
      <xdr:nvSpPr>
        <xdr:cNvPr id="517" name="n_4aveValue【学校施設】&#10;一人当たり面積">
          <a:extLst>
            <a:ext uri="{FF2B5EF4-FFF2-40B4-BE49-F238E27FC236}">
              <a16:creationId xmlns:a16="http://schemas.microsoft.com/office/drawing/2014/main" xmlns="" id="{2F288896-6C3F-4650-BD5A-14763666D0BE}"/>
            </a:ext>
          </a:extLst>
        </xdr:cNvPr>
        <xdr:cNvSpPr txBox="1"/>
      </xdr:nvSpPr>
      <xdr:spPr>
        <a:xfrm>
          <a:off x="18421427"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29201</xdr:rowOff>
    </xdr:from>
    <xdr:ext cx="469744" cy="259045"/>
    <xdr:sp macro="" textlink="">
      <xdr:nvSpPr>
        <xdr:cNvPr id="518" name="n_1mainValue【学校施設】&#10;一人当たり面積">
          <a:extLst>
            <a:ext uri="{FF2B5EF4-FFF2-40B4-BE49-F238E27FC236}">
              <a16:creationId xmlns:a16="http://schemas.microsoft.com/office/drawing/2014/main" xmlns="" id="{A4D97CDE-0A25-4F14-9752-B9FAB78A617E}"/>
            </a:ext>
          </a:extLst>
        </xdr:cNvPr>
        <xdr:cNvSpPr txBox="1"/>
      </xdr:nvSpPr>
      <xdr:spPr>
        <a:xfrm>
          <a:off x="210757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29125</xdr:rowOff>
    </xdr:from>
    <xdr:ext cx="469744" cy="259045"/>
    <xdr:sp macro="" textlink="">
      <xdr:nvSpPr>
        <xdr:cNvPr id="519" name="n_2mainValue【学校施設】&#10;一人当たり面積">
          <a:extLst>
            <a:ext uri="{FF2B5EF4-FFF2-40B4-BE49-F238E27FC236}">
              <a16:creationId xmlns:a16="http://schemas.microsoft.com/office/drawing/2014/main" xmlns="" id="{7C990F64-B472-4B6B-BC95-74EE7A2071FD}"/>
            </a:ext>
          </a:extLst>
        </xdr:cNvPr>
        <xdr:cNvSpPr txBox="1"/>
      </xdr:nvSpPr>
      <xdr:spPr>
        <a:xfrm>
          <a:off x="20199427" y="1083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34383</xdr:rowOff>
    </xdr:from>
    <xdr:ext cx="469744" cy="259045"/>
    <xdr:sp macro="" textlink="">
      <xdr:nvSpPr>
        <xdr:cNvPr id="520" name="n_3mainValue【学校施設】&#10;一人当たり面積">
          <a:extLst>
            <a:ext uri="{FF2B5EF4-FFF2-40B4-BE49-F238E27FC236}">
              <a16:creationId xmlns:a16="http://schemas.microsoft.com/office/drawing/2014/main" xmlns="" id="{72B7FC2B-8ED2-4A37-8798-95179BA8551E}"/>
            </a:ext>
          </a:extLst>
        </xdr:cNvPr>
        <xdr:cNvSpPr txBox="1"/>
      </xdr:nvSpPr>
      <xdr:spPr>
        <a:xfrm>
          <a:off x="19310427" y="1083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38040</xdr:rowOff>
    </xdr:from>
    <xdr:ext cx="469744" cy="259045"/>
    <xdr:sp macro="" textlink="">
      <xdr:nvSpPr>
        <xdr:cNvPr id="521" name="n_4mainValue【学校施設】&#10;一人当たり面積">
          <a:extLst>
            <a:ext uri="{FF2B5EF4-FFF2-40B4-BE49-F238E27FC236}">
              <a16:creationId xmlns:a16="http://schemas.microsoft.com/office/drawing/2014/main" xmlns="" id="{AF6B55BB-8E81-4217-925C-2FAFE383841F}"/>
            </a:ext>
          </a:extLst>
        </xdr:cNvPr>
        <xdr:cNvSpPr txBox="1"/>
      </xdr:nvSpPr>
      <xdr:spPr>
        <a:xfrm>
          <a:off x="18421427" y="1083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xmlns="" id="{8B877ACC-D7D9-42CC-926B-5136D561B05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xmlns="" id="{A513CB13-B3B9-46BF-9C7F-AC4BD4F0CDF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xmlns="" id="{396A554E-83C9-4F46-82A0-977427EDD73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xmlns="" id="{7AA4232F-E4C6-44E1-AD71-D8551C6C5F7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xmlns="" id="{CC71AA0A-5FB4-4576-B3E2-FBFB7EB7D22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xmlns="" id="{0006C954-0109-4E56-AB4A-42CB030BF08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xmlns="" id="{A48DD1E3-5414-4916-8A07-AB250B4433A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xmlns="" id="{3A44ADF2-9F81-47E5-9DDB-D7C4032B033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a:extLst>
            <a:ext uri="{FF2B5EF4-FFF2-40B4-BE49-F238E27FC236}">
              <a16:creationId xmlns:a16="http://schemas.microsoft.com/office/drawing/2014/main" xmlns="" id="{68EECE23-1027-4529-96E2-684C0EEB992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a:extLst>
            <a:ext uri="{FF2B5EF4-FFF2-40B4-BE49-F238E27FC236}">
              <a16:creationId xmlns:a16="http://schemas.microsoft.com/office/drawing/2014/main" xmlns="" id="{E304B359-142E-4C65-BE38-AF7CA67929D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a:extLst>
            <a:ext uri="{FF2B5EF4-FFF2-40B4-BE49-F238E27FC236}">
              <a16:creationId xmlns:a16="http://schemas.microsoft.com/office/drawing/2014/main" xmlns="" id="{F6D6F0E8-DF34-455B-930B-4DB34CE2243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a:extLst>
            <a:ext uri="{FF2B5EF4-FFF2-40B4-BE49-F238E27FC236}">
              <a16:creationId xmlns:a16="http://schemas.microsoft.com/office/drawing/2014/main" xmlns="" id="{0FC51A4D-2872-466C-A2AE-5CAF3224D6F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a:extLst>
            <a:ext uri="{FF2B5EF4-FFF2-40B4-BE49-F238E27FC236}">
              <a16:creationId xmlns:a16="http://schemas.microsoft.com/office/drawing/2014/main" xmlns="" id="{B5560272-8855-4804-9E27-728C9773D3E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a:extLst>
            <a:ext uri="{FF2B5EF4-FFF2-40B4-BE49-F238E27FC236}">
              <a16:creationId xmlns:a16="http://schemas.microsoft.com/office/drawing/2014/main" xmlns="" id="{D297938A-3D31-434F-8987-AC6D045801F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a:extLst>
            <a:ext uri="{FF2B5EF4-FFF2-40B4-BE49-F238E27FC236}">
              <a16:creationId xmlns:a16="http://schemas.microsoft.com/office/drawing/2014/main" xmlns="" id="{1C367986-9BD8-4DC3-A8F6-755C2BB078B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a:extLst>
            <a:ext uri="{FF2B5EF4-FFF2-40B4-BE49-F238E27FC236}">
              <a16:creationId xmlns:a16="http://schemas.microsoft.com/office/drawing/2014/main" xmlns="" id="{63942137-01E1-4783-8641-A20B0420FB9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a:extLst>
            <a:ext uri="{FF2B5EF4-FFF2-40B4-BE49-F238E27FC236}">
              <a16:creationId xmlns:a16="http://schemas.microsoft.com/office/drawing/2014/main" xmlns="" id="{EF7A7067-1427-49E7-8375-05107450FFA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a:extLst>
            <a:ext uri="{FF2B5EF4-FFF2-40B4-BE49-F238E27FC236}">
              <a16:creationId xmlns:a16="http://schemas.microsoft.com/office/drawing/2014/main" xmlns="" id="{90A45469-AEDC-4691-B1CF-455FC2C3C6E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a:extLst>
            <a:ext uri="{FF2B5EF4-FFF2-40B4-BE49-F238E27FC236}">
              <a16:creationId xmlns:a16="http://schemas.microsoft.com/office/drawing/2014/main" xmlns="" id="{105E2075-076B-4AA5-94AF-F556C1C6290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a:extLst>
            <a:ext uri="{FF2B5EF4-FFF2-40B4-BE49-F238E27FC236}">
              <a16:creationId xmlns:a16="http://schemas.microsoft.com/office/drawing/2014/main" xmlns="" id="{062BE79A-AC3E-4F8F-9220-57C9A772F39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a:extLst>
            <a:ext uri="{FF2B5EF4-FFF2-40B4-BE49-F238E27FC236}">
              <a16:creationId xmlns:a16="http://schemas.microsoft.com/office/drawing/2014/main" xmlns="" id="{9FC1E53B-D67E-4DFD-B2DA-5A38EC5C553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a:extLst>
            <a:ext uri="{FF2B5EF4-FFF2-40B4-BE49-F238E27FC236}">
              <a16:creationId xmlns:a16="http://schemas.microsoft.com/office/drawing/2014/main" xmlns="" id="{31C3B854-0228-482A-A504-455D31171EF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a:extLst>
            <a:ext uri="{FF2B5EF4-FFF2-40B4-BE49-F238E27FC236}">
              <a16:creationId xmlns:a16="http://schemas.microsoft.com/office/drawing/2014/main" xmlns="" id="{1604677D-943A-41D7-9CE1-C4C44F543DE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a:extLst>
            <a:ext uri="{FF2B5EF4-FFF2-40B4-BE49-F238E27FC236}">
              <a16:creationId xmlns:a16="http://schemas.microsoft.com/office/drawing/2014/main" xmlns="" id="{E34D4548-426B-49CF-A1A7-1D73D5272854}"/>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6" name="正方形/長方形 545">
          <a:extLst>
            <a:ext uri="{FF2B5EF4-FFF2-40B4-BE49-F238E27FC236}">
              <a16:creationId xmlns:a16="http://schemas.microsoft.com/office/drawing/2014/main" xmlns="" id="{705DAF94-A894-4068-9F91-757CE0E8348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7" name="正方形/長方形 546">
          <a:extLst>
            <a:ext uri="{FF2B5EF4-FFF2-40B4-BE49-F238E27FC236}">
              <a16:creationId xmlns:a16="http://schemas.microsoft.com/office/drawing/2014/main" xmlns="" id="{A0A664C0-C316-4DA1-9C7E-477EEDB233F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8" name="正方形/長方形 547">
          <a:extLst>
            <a:ext uri="{FF2B5EF4-FFF2-40B4-BE49-F238E27FC236}">
              <a16:creationId xmlns:a16="http://schemas.microsoft.com/office/drawing/2014/main" xmlns="" id="{0494CCB7-6F19-4871-8FCF-7F7BEE407DE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9" name="正方形/長方形 548">
          <a:extLst>
            <a:ext uri="{FF2B5EF4-FFF2-40B4-BE49-F238E27FC236}">
              <a16:creationId xmlns:a16="http://schemas.microsoft.com/office/drawing/2014/main" xmlns="" id="{008B7BC7-7CCC-4F6B-9C41-4835BB6099F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0" name="正方形/長方形 549">
          <a:extLst>
            <a:ext uri="{FF2B5EF4-FFF2-40B4-BE49-F238E27FC236}">
              <a16:creationId xmlns:a16="http://schemas.microsoft.com/office/drawing/2014/main" xmlns="" id="{8ECEE0FD-94EF-419D-99C5-8855A730F0D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1" name="正方形/長方形 550">
          <a:extLst>
            <a:ext uri="{FF2B5EF4-FFF2-40B4-BE49-F238E27FC236}">
              <a16:creationId xmlns:a16="http://schemas.microsoft.com/office/drawing/2014/main" xmlns="" id="{A411ACE5-E8A8-498F-AF2D-CDC92F3CF04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2" name="正方形/長方形 551">
          <a:extLst>
            <a:ext uri="{FF2B5EF4-FFF2-40B4-BE49-F238E27FC236}">
              <a16:creationId xmlns:a16="http://schemas.microsoft.com/office/drawing/2014/main" xmlns="" id="{2B3993FF-00FD-4C13-8A50-262C500B685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3" name="正方形/長方形 552">
          <a:extLst>
            <a:ext uri="{FF2B5EF4-FFF2-40B4-BE49-F238E27FC236}">
              <a16:creationId xmlns:a16="http://schemas.microsoft.com/office/drawing/2014/main" xmlns="" id="{C05C8624-6514-459C-9A3F-DE90B57732A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4" name="正方形/長方形 553">
          <a:extLst>
            <a:ext uri="{FF2B5EF4-FFF2-40B4-BE49-F238E27FC236}">
              <a16:creationId xmlns:a16="http://schemas.microsoft.com/office/drawing/2014/main" xmlns="" id="{88BFB24F-8506-4353-881A-168FDEA786B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5" name="正方形/長方形 554">
          <a:extLst>
            <a:ext uri="{FF2B5EF4-FFF2-40B4-BE49-F238E27FC236}">
              <a16:creationId xmlns:a16="http://schemas.microsoft.com/office/drawing/2014/main" xmlns="" id="{660CE4E8-BB1B-4AF4-A235-AF9FFEA3C4A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6" name="テキスト ボックス 555">
          <a:extLst>
            <a:ext uri="{FF2B5EF4-FFF2-40B4-BE49-F238E27FC236}">
              <a16:creationId xmlns:a16="http://schemas.microsoft.com/office/drawing/2014/main" xmlns="" id="{9D9DFC5A-EB74-4E6A-A420-6B54E87E416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類似団体と比較して、特に有形固定資産減価償却率が低くなっている施設は、橋りょう・トンネル、公営住宅であり、その他の施設は同水準である。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橋りょう・トンネルについては、橋りょう長寿命化計画に基づく修繕等を行ったため低水準となっている。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公営住宅については、公営住宅長寿命化計画に基づいた建替事業を行っているため低水準となっている。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1D2364D6-42B5-4FBA-9971-8F584513695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D31C9838-9CC9-4DB6-A7EA-8BB438F7731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246CF51C-E80C-4DAC-88F4-1D12571A5BC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8958F1DA-D9D5-4420-B9C8-AF85B28E133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A14D92AD-42AF-4517-88E0-E9BE0CCDE39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5AA2ED93-E049-4BEB-8693-8A195E82AD6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7F1C0685-D80C-440A-ADD1-3FC59E6B1AC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7665A06-E8F5-4089-AEB8-48F5E95696C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90F1FDD3-4D49-47A6-B844-924D1FE9768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50EB3236-B111-41C7-BB82-D8939618680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2,953
2,949
31.98
4,015,764
3,920,129
85,449
1,582,683
2,800,532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1BC1D6FF-8067-43C5-9176-264C6A48792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7A530078-E38B-41FD-9B1B-5572F31AE86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2D6BFCAF-AD02-4FED-85BE-584433747E8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7632FBA2-FEE6-4FB1-9F44-993C52382EF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7F6E0BA1-7881-466F-852A-FEB76E79BA9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CD7981F4-7190-4618-9C57-246A253583E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38099C50-B06D-4445-BE2F-996D499B46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709D45-441A-4F9E-BD8D-046B39530BE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423B988F-C53E-423D-A42D-F7C969C92A0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9BD439DB-4ED9-43FC-AFFB-006866EF7DC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9B380B88-CBF3-4497-AE60-DE462E5B20A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1F28D566-5C81-4EC2-A50C-14D7E3912AC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5486FF45-4C91-47CD-AD0E-2ECB0478E17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9A19C4FA-41A2-4B1B-9AB1-EB00EAA7E29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8FA87773-BB7A-4EB3-BA0C-A60E9288934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6D4BB6C1-8A39-46E4-89DE-3D7DBD577A5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B311A640-5219-4B08-AE41-1B163A1A831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D5B86FC4-5986-4330-9981-2CC8C2E7E5F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1F6FF0D5-7BFC-462E-873B-7644F27E158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BCCB6F9E-A6CF-43B5-8083-DC4F1D6149F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8115EC9D-D82C-4B25-ABE6-B4D6819D3AB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847BE372-0D5B-43C8-84FB-161A0FEDE61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A9576B6E-9161-4596-A623-0F0B72F84CB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D7CF6146-DBE9-42AE-A382-90BD43B3B59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DB22B4F2-A41D-410E-9778-A6B8396E7A7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D278B823-847A-4C89-B1AC-E35E2918261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4E2958F2-5474-4BDC-A58A-92899614D6B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D90FDDEC-78A1-44F3-8A11-BFF274DBAD4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DD6DD0A5-8FFA-4F6A-8FCE-DA0F8402C1E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17A86B3E-0006-4BD8-BAA3-73D04960E79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676EBCB4-3529-4F09-8356-41CC8DA91F5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389B02A7-6B72-4577-A880-16D58F2E26D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xmlns="" id="{4F99CC65-FBA7-4C48-B6BD-4A198837D588}"/>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xmlns="" id="{8ECFB76D-DB3F-4160-BAF9-E2C65FC9CA9B}"/>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xmlns="" id="{C40CD0F6-925C-413C-BE40-94CF28820932}"/>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BF487382-8D42-47F8-966E-F445114CBB2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xmlns="" id="{08A25AB1-7B79-4B60-B7F5-AE554B9782D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C4952695-2E5B-4117-A817-DEE4EEF1816F}"/>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xmlns="" id="{5D257062-2432-4B7F-9798-DCA8C2D3C235}"/>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xmlns="" id="{EEF37CC3-F3BC-40D5-9957-2554DE98B76D}"/>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71F098A4-530C-4B4C-8402-89811F83C27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xmlns="" id="{85F9D680-D984-4796-8857-9565A3AB0A9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xmlns="" id="{9D4E5E04-0912-4FBC-8516-5E8F67DDA4D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167640</xdr:rowOff>
    </xdr:from>
    <xdr:to>
      <xdr:col>24</xdr:col>
      <xdr:colOff>62865</xdr:colOff>
      <xdr:row>42</xdr:row>
      <xdr:rowOff>37338</xdr:rowOff>
    </xdr:to>
    <xdr:cxnSp macro="">
      <xdr:nvCxnSpPr>
        <xdr:cNvPr id="55" name="直線コネクタ 54">
          <a:extLst>
            <a:ext uri="{FF2B5EF4-FFF2-40B4-BE49-F238E27FC236}">
              <a16:creationId xmlns:a16="http://schemas.microsoft.com/office/drawing/2014/main" xmlns="" id="{9D1F509C-ED44-4F7E-A4E0-A4E3D28168E9}"/>
            </a:ext>
          </a:extLst>
        </xdr:cNvPr>
        <xdr:cNvCxnSpPr/>
      </xdr:nvCxnSpPr>
      <xdr:spPr>
        <a:xfrm flipV="1">
          <a:off x="4634865" y="5654040"/>
          <a:ext cx="0" cy="1584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6" name="【図書館】&#10;有形固定資産減価償却率最小値テキスト">
          <a:extLst>
            <a:ext uri="{FF2B5EF4-FFF2-40B4-BE49-F238E27FC236}">
              <a16:creationId xmlns:a16="http://schemas.microsoft.com/office/drawing/2014/main" xmlns="" id="{06FA6EC5-8934-48E7-BBC9-2A226C4E4CBD}"/>
            </a:ext>
          </a:extLst>
        </xdr:cNvPr>
        <xdr:cNvSpPr txBox="1"/>
      </xdr:nvSpPr>
      <xdr:spPr>
        <a:xfrm>
          <a:off x="4673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7" name="直線コネクタ 56">
          <a:extLst>
            <a:ext uri="{FF2B5EF4-FFF2-40B4-BE49-F238E27FC236}">
              <a16:creationId xmlns:a16="http://schemas.microsoft.com/office/drawing/2014/main" xmlns="" id="{D183AF80-CA4B-4D6B-981E-8F45FE304166}"/>
            </a:ext>
          </a:extLst>
        </xdr:cNvPr>
        <xdr:cNvCxnSpPr/>
      </xdr:nvCxnSpPr>
      <xdr:spPr>
        <a:xfrm>
          <a:off x="4546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114317</xdr:rowOff>
    </xdr:from>
    <xdr:ext cx="405111" cy="259045"/>
    <xdr:sp macro="" textlink="">
      <xdr:nvSpPr>
        <xdr:cNvPr id="58" name="【図書館】&#10;有形固定資産減価償却率最大値テキスト">
          <a:extLst>
            <a:ext uri="{FF2B5EF4-FFF2-40B4-BE49-F238E27FC236}">
              <a16:creationId xmlns:a16="http://schemas.microsoft.com/office/drawing/2014/main" xmlns="" id="{C0E591FC-2030-4C3D-9614-436B782B826E}"/>
            </a:ext>
          </a:extLst>
        </xdr:cNvPr>
        <xdr:cNvSpPr txBox="1"/>
      </xdr:nvSpPr>
      <xdr:spPr>
        <a:xfrm>
          <a:off x="4673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167640</xdr:rowOff>
    </xdr:from>
    <xdr:to>
      <xdr:col>24</xdr:col>
      <xdr:colOff>152400</xdr:colOff>
      <xdr:row>32</xdr:row>
      <xdr:rowOff>167640</xdr:rowOff>
    </xdr:to>
    <xdr:cxnSp macro="">
      <xdr:nvCxnSpPr>
        <xdr:cNvPr id="59" name="直線コネクタ 58">
          <a:extLst>
            <a:ext uri="{FF2B5EF4-FFF2-40B4-BE49-F238E27FC236}">
              <a16:creationId xmlns:a16="http://schemas.microsoft.com/office/drawing/2014/main" xmlns="" id="{98DB655B-D335-4085-941E-45115BAE47F9}"/>
            </a:ext>
          </a:extLst>
        </xdr:cNvPr>
        <xdr:cNvCxnSpPr/>
      </xdr:nvCxnSpPr>
      <xdr:spPr>
        <a:xfrm>
          <a:off x="4546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68851</xdr:rowOff>
    </xdr:from>
    <xdr:ext cx="405111" cy="259045"/>
    <xdr:sp macro="" textlink="">
      <xdr:nvSpPr>
        <xdr:cNvPr id="60" name="【図書館】&#10;有形固定資産減価償却率平均値テキスト">
          <a:extLst>
            <a:ext uri="{FF2B5EF4-FFF2-40B4-BE49-F238E27FC236}">
              <a16:creationId xmlns:a16="http://schemas.microsoft.com/office/drawing/2014/main" xmlns="" id="{4DEC956F-C0A6-4E72-8C0B-4457BF252A00}"/>
            </a:ext>
          </a:extLst>
        </xdr:cNvPr>
        <xdr:cNvSpPr txBox="1"/>
      </xdr:nvSpPr>
      <xdr:spPr>
        <a:xfrm>
          <a:off x="4673600" y="6241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45974</xdr:rowOff>
    </xdr:from>
    <xdr:to>
      <xdr:col>24</xdr:col>
      <xdr:colOff>114300</xdr:colOff>
      <xdr:row>37</xdr:row>
      <xdr:rowOff>147574</xdr:rowOff>
    </xdr:to>
    <xdr:sp macro="" textlink="">
      <xdr:nvSpPr>
        <xdr:cNvPr id="61" name="フローチャート: 判断 60">
          <a:extLst>
            <a:ext uri="{FF2B5EF4-FFF2-40B4-BE49-F238E27FC236}">
              <a16:creationId xmlns:a16="http://schemas.microsoft.com/office/drawing/2014/main" xmlns="" id="{1B267CBA-3231-40DB-8AB9-7CB1E19FB8F3}"/>
            </a:ext>
          </a:extLst>
        </xdr:cNvPr>
        <xdr:cNvSpPr/>
      </xdr:nvSpPr>
      <xdr:spPr>
        <a:xfrm>
          <a:off x="45847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xmlns="" id="{C3B71008-3637-4A9A-8729-14FC28E7B2A0}"/>
            </a:ext>
          </a:extLst>
        </xdr:cNvPr>
        <xdr:cNvSpPr/>
      </xdr:nvSpPr>
      <xdr:spPr>
        <a:xfrm>
          <a:off x="3746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77978</xdr:rowOff>
    </xdr:from>
    <xdr:to>
      <xdr:col>15</xdr:col>
      <xdr:colOff>101600</xdr:colOff>
      <xdr:row>36</xdr:row>
      <xdr:rowOff>8128</xdr:rowOff>
    </xdr:to>
    <xdr:sp macro="" textlink="">
      <xdr:nvSpPr>
        <xdr:cNvPr id="63" name="フローチャート: 判断 62">
          <a:extLst>
            <a:ext uri="{FF2B5EF4-FFF2-40B4-BE49-F238E27FC236}">
              <a16:creationId xmlns:a16="http://schemas.microsoft.com/office/drawing/2014/main" xmlns="" id="{0FBF76FD-3FC0-4189-9E0A-CBD4B618F692}"/>
            </a:ext>
          </a:extLst>
        </xdr:cNvPr>
        <xdr:cNvSpPr/>
      </xdr:nvSpPr>
      <xdr:spPr>
        <a:xfrm>
          <a:off x="2857500" y="60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87122</xdr:rowOff>
    </xdr:from>
    <xdr:to>
      <xdr:col>10</xdr:col>
      <xdr:colOff>165100</xdr:colOff>
      <xdr:row>35</xdr:row>
      <xdr:rowOff>17272</xdr:rowOff>
    </xdr:to>
    <xdr:sp macro="" textlink="">
      <xdr:nvSpPr>
        <xdr:cNvPr id="64" name="フローチャート: 判断 63">
          <a:extLst>
            <a:ext uri="{FF2B5EF4-FFF2-40B4-BE49-F238E27FC236}">
              <a16:creationId xmlns:a16="http://schemas.microsoft.com/office/drawing/2014/main" xmlns="" id="{BEC58121-AD0E-40E8-9184-19FBD1067CBE}"/>
            </a:ext>
          </a:extLst>
        </xdr:cNvPr>
        <xdr:cNvSpPr/>
      </xdr:nvSpPr>
      <xdr:spPr>
        <a:xfrm>
          <a:off x="1968500" y="591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33</xdr:row>
      <xdr:rowOff>128270</xdr:rowOff>
    </xdr:from>
    <xdr:to>
      <xdr:col>6</xdr:col>
      <xdr:colOff>38100</xdr:colOff>
      <xdr:row>34</xdr:row>
      <xdr:rowOff>58420</xdr:rowOff>
    </xdr:to>
    <xdr:sp macro="" textlink="">
      <xdr:nvSpPr>
        <xdr:cNvPr id="65" name="フローチャート: 判断 64">
          <a:extLst>
            <a:ext uri="{FF2B5EF4-FFF2-40B4-BE49-F238E27FC236}">
              <a16:creationId xmlns:a16="http://schemas.microsoft.com/office/drawing/2014/main" xmlns="" id="{18D89A5B-EB98-4896-A53F-1F649D003648}"/>
            </a:ext>
          </a:extLst>
        </xdr:cNvPr>
        <xdr:cNvSpPr/>
      </xdr:nvSpPr>
      <xdr:spPr>
        <a:xfrm>
          <a:off x="1079500" y="578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7D81E454-6907-4AAF-9183-912ED23DF1C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E8057081-B26C-4685-957B-DB828C73C05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32163F1E-1759-42D2-A005-C57ED178B3D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D800A2AC-983B-4126-922B-CFAB3DD18D3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45290C12-7DEF-44EB-BDE8-65E3DE005B5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45974</xdr:rowOff>
    </xdr:from>
    <xdr:to>
      <xdr:col>24</xdr:col>
      <xdr:colOff>114300</xdr:colOff>
      <xdr:row>37</xdr:row>
      <xdr:rowOff>147574</xdr:rowOff>
    </xdr:to>
    <xdr:sp macro="" textlink="">
      <xdr:nvSpPr>
        <xdr:cNvPr id="71" name="楕円 70">
          <a:extLst>
            <a:ext uri="{FF2B5EF4-FFF2-40B4-BE49-F238E27FC236}">
              <a16:creationId xmlns:a16="http://schemas.microsoft.com/office/drawing/2014/main" xmlns="" id="{CD482D46-FDA0-43F8-A2C4-646FF0F325C8}"/>
            </a:ext>
          </a:extLst>
        </xdr:cNvPr>
        <xdr:cNvSpPr/>
      </xdr:nvSpPr>
      <xdr:spPr>
        <a:xfrm>
          <a:off x="4584700" y="63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24401</xdr:rowOff>
    </xdr:from>
    <xdr:ext cx="405111" cy="259045"/>
    <xdr:sp macro="" textlink="">
      <xdr:nvSpPr>
        <xdr:cNvPr id="72" name="【図書館】&#10;有形固定資産減価償却率該当値テキスト">
          <a:extLst>
            <a:ext uri="{FF2B5EF4-FFF2-40B4-BE49-F238E27FC236}">
              <a16:creationId xmlns:a16="http://schemas.microsoft.com/office/drawing/2014/main" xmlns="" id="{8BE83973-0443-4D31-B93D-2F7447F78334}"/>
            </a:ext>
          </a:extLst>
        </xdr:cNvPr>
        <xdr:cNvSpPr txBox="1"/>
      </xdr:nvSpPr>
      <xdr:spPr>
        <a:xfrm>
          <a:off x="4673600"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167132</xdr:rowOff>
    </xdr:from>
    <xdr:to>
      <xdr:col>20</xdr:col>
      <xdr:colOff>38100</xdr:colOff>
      <xdr:row>37</xdr:row>
      <xdr:rowOff>97282</xdr:rowOff>
    </xdr:to>
    <xdr:sp macro="" textlink="">
      <xdr:nvSpPr>
        <xdr:cNvPr id="73" name="楕円 72">
          <a:extLst>
            <a:ext uri="{FF2B5EF4-FFF2-40B4-BE49-F238E27FC236}">
              <a16:creationId xmlns:a16="http://schemas.microsoft.com/office/drawing/2014/main" xmlns="" id="{DA5B762F-F218-47AD-9593-5D60ED30248F}"/>
            </a:ext>
          </a:extLst>
        </xdr:cNvPr>
        <xdr:cNvSpPr/>
      </xdr:nvSpPr>
      <xdr:spPr>
        <a:xfrm>
          <a:off x="37465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46482</xdr:rowOff>
    </xdr:from>
    <xdr:to>
      <xdr:col>24</xdr:col>
      <xdr:colOff>63500</xdr:colOff>
      <xdr:row>37</xdr:row>
      <xdr:rowOff>96774</xdr:rowOff>
    </xdr:to>
    <xdr:cxnSp macro="">
      <xdr:nvCxnSpPr>
        <xdr:cNvPr id="74" name="直線コネクタ 73">
          <a:extLst>
            <a:ext uri="{FF2B5EF4-FFF2-40B4-BE49-F238E27FC236}">
              <a16:creationId xmlns:a16="http://schemas.microsoft.com/office/drawing/2014/main" xmlns="" id="{970775E0-E6FF-4E82-A812-1931759A6DA3}"/>
            </a:ext>
          </a:extLst>
        </xdr:cNvPr>
        <xdr:cNvCxnSpPr/>
      </xdr:nvCxnSpPr>
      <xdr:spPr>
        <a:xfrm>
          <a:off x="3797300" y="63901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116840</xdr:rowOff>
    </xdr:from>
    <xdr:to>
      <xdr:col>15</xdr:col>
      <xdr:colOff>101600</xdr:colOff>
      <xdr:row>37</xdr:row>
      <xdr:rowOff>46990</xdr:rowOff>
    </xdr:to>
    <xdr:sp macro="" textlink="">
      <xdr:nvSpPr>
        <xdr:cNvPr id="75" name="楕円 74">
          <a:extLst>
            <a:ext uri="{FF2B5EF4-FFF2-40B4-BE49-F238E27FC236}">
              <a16:creationId xmlns:a16="http://schemas.microsoft.com/office/drawing/2014/main" xmlns="" id="{500BB27A-F4BB-481E-B4B9-4F471759F31C}"/>
            </a:ext>
          </a:extLst>
        </xdr:cNvPr>
        <xdr:cNvSpPr/>
      </xdr:nvSpPr>
      <xdr:spPr>
        <a:xfrm>
          <a:off x="2857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167640</xdr:rowOff>
    </xdr:from>
    <xdr:to>
      <xdr:col>19</xdr:col>
      <xdr:colOff>177800</xdr:colOff>
      <xdr:row>37</xdr:row>
      <xdr:rowOff>46482</xdr:rowOff>
    </xdr:to>
    <xdr:cxnSp macro="">
      <xdr:nvCxnSpPr>
        <xdr:cNvPr id="76" name="直線コネクタ 75">
          <a:extLst>
            <a:ext uri="{FF2B5EF4-FFF2-40B4-BE49-F238E27FC236}">
              <a16:creationId xmlns:a16="http://schemas.microsoft.com/office/drawing/2014/main" xmlns="" id="{CE355BC3-008D-4368-B835-2FB3D18C5EDE}"/>
            </a:ext>
          </a:extLst>
        </xdr:cNvPr>
        <xdr:cNvCxnSpPr/>
      </xdr:nvCxnSpPr>
      <xdr:spPr>
        <a:xfrm>
          <a:off x="2908300" y="63398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66548</xdr:rowOff>
    </xdr:from>
    <xdr:to>
      <xdr:col>10</xdr:col>
      <xdr:colOff>165100</xdr:colOff>
      <xdr:row>36</xdr:row>
      <xdr:rowOff>168148</xdr:rowOff>
    </xdr:to>
    <xdr:sp macro="" textlink="">
      <xdr:nvSpPr>
        <xdr:cNvPr id="77" name="楕円 76">
          <a:extLst>
            <a:ext uri="{FF2B5EF4-FFF2-40B4-BE49-F238E27FC236}">
              <a16:creationId xmlns:a16="http://schemas.microsoft.com/office/drawing/2014/main" xmlns="" id="{D67C3DDA-962A-4DE3-974D-F2BBC5516D1B}"/>
            </a:ext>
          </a:extLst>
        </xdr:cNvPr>
        <xdr:cNvSpPr/>
      </xdr:nvSpPr>
      <xdr:spPr>
        <a:xfrm>
          <a:off x="1968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117348</xdr:rowOff>
    </xdr:from>
    <xdr:to>
      <xdr:col>15</xdr:col>
      <xdr:colOff>50800</xdr:colOff>
      <xdr:row>36</xdr:row>
      <xdr:rowOff>167640</xdr:rowOff>
    </xdr:to>
    <xdr:cxnSp macro="">
      <xdr:nvCxnSpPr>
        <xdr:cNvPr id="78" name="直線コネクタ 77">
          <a:extLst>
            <a:ext uri="{FF2B5EF4-FFF2-40B4-BE49-F238E27FC236}">
              <a16:creationId xmlns:a16="http://schemas.microsoft.com/office/drawing/2014/main" xmlns="" id="{DE3961A1-5F87-477F-8389-3AB2C958E762}"/>
            </a:ext>
          </a:extLst>
        </xdr:cNvPr>
        <xdr:cNvCxnSpPr/>
      </xdr:nvCxnSpPr>
      <xdr:spPr>
        <a:xfrm>
          <a:off x="2019300" y="62895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16256</xdr:rowOff>
    </xdr:from>
    <xdr:to>
      <xdr:col>6</xdr:col>
      <xdr:colOff>38100</xdr:colOff>
      <xdr:row>36</xdr:row>
      <xdr:rowOff>117856</xdr:rowOff>
    </xdr:to>
    <xdr:sp macro="" textlink="">
      <xdr:nvSpPr>
        <xdr:cNvPr id="79" name="楕円 78">
          <a:extLst>
            <a:ext uri="{FF2B5EF4-FFF2-40B4-BE49-F238E27FC236}">
              <a16:creationId xmlns:a16="http://schemas.microsoft.com/office/drawing/2014/main" xmlns="" id="{5D08DE6C-8E94-459C-9F00-5DF5AE2C6744}"/>
            </a:ext>
          </a:extLst>
        </xdr:cNvPr>
        <xdr:cNvSpPr/>
      </xdr:nvSpPr>
      <xdr:spPr>
        <a:xfrm>
          <a:off x="1079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67056</xdr:rowOff>
    </xdr:from>
    <xdr:to>
      <xdr:col>10</xdr:col>
      <xdr:colOff>114300</xdr:colOff>
      <xdr:row>36</xdr:row>
      <xdr:rowOff>117348</xdr:rowOff>
    </xdr:to>
    <xdr:cxnSp macro="">
      <xdr:nvCxnSpPr>
        <xdr:cNvPr id="80" name="直線コネクタ 79">
          <a:extLst>
            <a:ext uri="{FF2B5EF4-FFF2-40B4-BE49-F238E27FC236}">
              <a16:creationId xmlns:a16="http://schemas.microsoft.com/office/drawing/2014/main" xmlns="" id="{D1332E6E-E0F8-4C9F-A972-1165CC78BD7F}"/>
            </a:ext>
          </a:extLst>
        </xdr:cNvPr>
        <xdr:cNvCxnSpPr/>
      </xdr:nvCxnSpPr>
      <xdr:spPr>
        <a:xfrm>
          <a:off x="1130300" y="62392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84091</xdr:rowOff>
    </xdr:from>
    <xdr:ext cx="405111" cy="259045"/>
    <xdr:sp macro="" textlink="">
      <xdr:nvSpPr>
        <xdr:cNvPr id="81" name="n_1aveValue【図書館】&#10;有形固定資産減価償却率">
          <a:extLst>
            <a:ext uri="{FF2B5EF4-FFF2-40B4-BE49-F238E27FC236}">
              <a16:creationId xmlns:a16="http://schemas.microsoft.com/office/drawing/2014/main" xmlns="" id="{B2B70CB4-E1AA-4649-BC62-77FBC1B65F3C}"/>
            </a:ext>
          </a:extLst>
        </xdr:cNvPr>
        <xdr:cNvSpPr txBox="1"/>
      </xdr:nvSpPr>
      <xdr:spPr>
        <a:xfrm>
          <a:off x="35820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24655</xdr:rowOff>
    </xdr:from>
    <xdr:ext cx="405111" cy="259045"/>
    <xdr:sp macro="" textlink="">
      <xdr:nvSpPr>
        <xdr:cNvPr id="82" name="n_2aveValue【図書館】&#10;有形固定資産減価償却率">
          <a:extLst>
            <a:ext uri="{FF2B5EF4-FFF2-40B4-BE49-F238E27FC236}">
              <a16:creationId xmlns:a16="http://schemas.microsoft.com/office/drawing/2014/main" xmlns="" id="{59A2F11B-225D-4295-A32B-A96A9CB97435}"/>
            </a:ext>
          </a:extLst>
        </xdr:cNvPr>
        <xdr:cNvSpPr txBox="1"/>
      </xdr:nvSpPr>
      <xdr:spPr>
        <a:xfrm>
          <a:off x="2705744" y="585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33799</xdr:rowOff>
    </xdr:from>
    <xdr:ext cx="405111" cy="259045"/>
    <xdr:sp macro="" textlink="">
      <xdr:nvSpPr>
        <xdr:cNvPr id="83" name="n_3aveValue【図書館】&#10;有形固定資産減価償却率">
          <a:extLst>
            <a:ext uri="{FF2B5EF4-FFF2-40B4-BE49-F238E27FC236}">
              <a16:creationId xmlns:a16="http://schemas.microsoft.com/office/drawing/2014/main" xmlns="" id="{D0E3B8A0-F3EF-4686-A939-AF76962DB071}"/>
            </a:ext>
          </a:extLst>
        </xdr:cNvPr>
        <xdr:cNvSpPr txBox="1"/>
      </xdr:nvSpPr>
      <xdr:spPr>
        <a:xfrm>
          <a:off x="1816744" y="569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74947</xdr:rowOff>
    </xdr:from>
    <xdr:ext cx="405111" cy="259045"/>
    <xdr:sp macro="" textlink="">
      <xdr:nvSpPr>
        <xdr:cNvPr id="84" name="n_4aveValue【図書館】&#10;有形固定資産減価償却率">
          <a:extLst>
            <a:ext uri="{FF2B5EF4-FFF2-40B4-BE49-F238E27FC236}">
              <a16:creationId xmlns:a16="http://schemas.microsoft.com/office/drawing/2014/main" xmlns="" id="{21CEBC9A-B6D7-4D02-9A4D-8888EB2D6276}"/>
            </a:ext>
          </a:extLst>
        </xdr:cNvPr>
        <xdr:cNvSpPr txBox="1"/>
      </xdr:nvSpPr>
      <xdr:spPr>
        <a:xfrm>
          <a:off x="927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88409</xdr:rowOff>
    </xdr:from>
    <xdr:ext cx="405111" cy="259045"/>
    <xdr:sp macro="" textlink="">
      <xdr:nvSpPr>
        <xdr:cNvPr id="85" name="n_1mainValue【図書館】&#10;有形固定資産減価償却率">
          <a:extLst>
            <a:ext uri="{FF2B5EF4-FFF2-40B4-BE49-F238E27FC236}">
              <a16:creationId xmlns:a16="http://schemas.microsoft.com/office/drawing/2014/main" xmlns="" id="{2D99DD80-409D-48C9-9C21-250B7A679E06}"/>
            </a:ext>
          </a:extLst>
        </xdr:cNvPr>
        <xdr:cNvSpPr txBox="1"/>
      </xdr:nvSpPr>
      <xdr:spPr>
        <a:xfrm>
          <a:off x="3582044" y="643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6" name="n_2mainValue【図書館】&#10;有形固定資産減価償却率">
          <a:extLst>
            <a:ext uri="{FF2B5EF4-FFF2-40B4-BE49-F238E27FC236}">
              <a16:creationId xmlns:a16="http://schemas.microsoft.com/office/drawing/2014/main" xmlns="" id="{05861B8B-35A2-48E3-9DCB-3CC800620DC1}"/>
            </a:ext>
          </a:extLst>
        </xdr:cNvPr>
        <xdr:cNvSpPr txBox="1"/>
      </xdr:nvSpPr>
      <xdr:spPr>
        <a:xfrm>
          <a:off x="2705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159275</xdr:rowOff>
    </xdr:from>
    <xdr:ext cx="405111" cy="259045"/>
    <xdr:sp macro="" textlink="">
      <xdr:nvSpPr>
        <xdr:cNvPr id="87" name="n_3mainValue【図書館】&#10;有形固定資産減価償却率">
          <a:extLst>
            <a:ext uri="{FF2B5EF4-FFF2-40B4-BE49-F238E27FC236}">
              <a16:creationId xmlns:a16="http://schemas.microsoft.com/office/drawing/2014/main" xmlns="" id="{165035D9-23BD-4B9E-B728-9E9D14C3B2AD}"/>
            </a:ext>
          </a:extLst>
        </xdr:cNvPr>
        <xdr:cNvSpPr txBox="1"/>
      </xdr:nvSpPr>
      <xdr:spPr>
        <a:xfrm>
          <a:off x="1816744" y="633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108983</xdr:rowOff>
    </xdr:from>
    <xdr:ext cx="405111" cy="259045"/>
    <xdr:sp macro="" textlink="">
      <xdr:nvSpPr>
        <xdr:cNvPr id="88" name="n_4mainValue【図書館】&#10;有形固定資産減価償却率">
          <a:extLst>
            <a:ext uri="{FF2B5EF4-FFF2-40B4-BE49-F238E27FC236}">
              <a16:creationId xmlns:a16="http://schemas.microsoft.com/office/drawing/2014/main" xmlns="" id="{5DC03261-627F-4378-8B2A-2DCFBC54356F}"/>
            </a:ext>
          </a:extLst>
        </xdr:cNvPr>
        <xdr:cNvSpPr txBox="1"/>
      </xdr:nvSpPr>
      <xdr:spPr>
        <a:xfrm>
          <a:off x="927744" y="628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2BDAA143-4D26-44B3-BEE7-12947D0FC6E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EFDADB3C-B6B7-4B2B-8E27-0E98AA3B9B1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BB373682-5FC9-45F2-85C2-DB905930D96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E801BA5D-0026-4A1E-A12E-DF623013A39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65DAEF79-57EC-45CF-A1C9-1C2C6810ACD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992A338A-7F00-4A33-A4AE-2053556051E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51AB00D5-F598-4692-BAA2-2E3BE102588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EEF7B458-7421-48F7-9986-8B8B4BAA4E8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xmlns="" id="{6D4EDEA0-A5EE-43EC-9E08-7D1499C4B63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0E73DC15-C92A-43E9-A19F-0A719D7261F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xmlns="" id="{C746C3C2-EF72-4FE7-8464-F5FB51BCEA0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xmlns="" id="{4F1CC309-A02E-4DED-B8CB-DF0E0AAD7A0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xmlns="" id="{89085E91-5013-4542-A228-1239369DF81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xmlns="" id="{FAEFBFE4-C7E0-40D2-944D-8CC3E0F41DE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xmlns="" id="{C99CD129-B7EC-4E3F-A187-A51F28DC3A1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xmlns="" id="{6DEE9611-35B4-4F1C-A5F2-191D1D0F5FA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xmlns="" id="{A010D31E-75E6-4B67-82D0-186C6420521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xmlns="" id="{063DC310-89A6-4FD4-BBB6-69C21452390A}"/>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xmlns="" id="{CDCBAF95-7751-48F5-B654-547ECFFB3B2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xmlns="" id="{9FFDE1B2-B2C5-478D-BE44-039EB261373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16FB04CE-959F-4BD7-AE3D-0E7AD856C2A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xmlns="" id="{054F4B7C-2A78-4493-ADD0-6DA71B0CC2A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xmlns="" id="{318969F0-BC83-422D-ABEA-0B11985ABA6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121920</xdr:rowOff>
    </xdr:from>
    <xdr:to>
      <xdr:col>54</xdr:col>
      <xdr:colOff>189865</xdr:colOff>
      <xdr:row>41</xdr:row>
      <xdr:rowOff>57150</xdr:rowOff>
    </xdr:to>
    <xdr:cxnSp macro="">
      <xdr:nvCxnSpPr>
        <xdr:cNvPr id="112" name="直線コネクタ 111">
          <a:extLst>
            <a:ext uri="{FF2B5EF4-FFF2-40B4-BE49-F238E27FC236}">
              <a16:creationId xmlns:a16="http://schemas.microsoft.com/office/drawing/2014/main" xmlns="" id="{558F0CCC-AAFB-4952-8A0F-648AD1D05C8C}"/>
            </a:ext>
          </a:extLst>
        </xdr:cNvPr>
        <xdr:cNvCxnSpPr/>
      </xdr:nvCxnSpPr>
      <xdr:spPr>
        <a:xfrm flipV="1">
          <a:off x="10476865" y="577977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60977</xdr:rowOff>
    </xdr:from>
    <xdr:ext cx="469744" cy="259045"/>
    <xdr:sp macro="" textlink="">
      <xdr:nvSpPr>
        <xdr:cNvPr id="113" name="【図書館】&#10;一人当たり面積最小値テキスト">
          <a:extLst>
            <a:ext uri="{FF2B5EF4-FFF2-40B4-BE49-F238E27FC236}">
              <a16:creationId xmlns:a16="http://schemas.microsoft.com/office/drawing/2014/main" xmlns="" id="{4553BDBD-72CE-47A2-871E-EDAAA7E9218D}"/>
            </a:ext>
          </a:extLst>
        </xdr:cNvPr>
        <xdr:cNvSpPr txBox="1"/>
      </xdr:nvSpPr>
      <xdr:spPr>
        <a:xfrm>
          <a:off x="105156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57150</xdr:rowOff>
    </xdr:from>
    <xdr:to>
      <xdr:col>55</xdr:col>
      <xdr:colOff>88900</xdr:colOff>
      <xdr:row>41</xdr:row>
      <xdr:rowOff>57150</xdr:rowOff>
    </xdr:to>
    <xdr:cxnSp macro="">
      <xdr:nvCxnSpPr>
        <xdr:cNvPr id="114" name="直線コネクタ 113">
          <a:extLst>
            <a:ext uri="{FF2B5EF4-FFF2-40B4-BE49-F238E27FC236}">
              <a16:creationId xmlns:a16="http://schemas.microsoft.com/office/drawing/2014/main" xmlns="" id="{D1240524-8485-4164-8569-D883C984A868}"/>
            </a:ext>
          </a:extLst>
        </xdr:cNvPr>
        <xdr:cNvCxnSpPr/>
      </xdr:nvCxnSpPr>
      <xdr:spPr>
        <a:xfrm>
          <a:off x="10388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68597</xdr:rowOff>
    </xdr:from>
    <xdr:ext cx="469744" cy="259045"/>
    <xdr:sp macro="" textlink="">
      <xdr:nvSpPr>
        <xdr:cNvPr id="115" name="【図書館】&#10;一人当たり面積最大値テキスト">
          <a:extLst>
            <a:ext uri="{FF2B5EF4-FFF2-40B4-BE49-F238E27FC236}">
              <a16:creationId xmlns:a16="http://schemas.microsoft.com/office/drawing/2014/main" xmlns="" id="{7696BDA2-622E-4A31-B479-6D94DF08F6EC}"/>
            </a:ext>
          </a:extLst>
        </xdr:cNvPr>
        <xdr:cNvSpPr txBox="1"/>
      </xdr:nvSpPr>
      <xdr:spPr>
        <a:xfrm>
          <a:off x="10515600" y="55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121920</xdr:rowOff>
    </xdr:from>
    <xdr:to>
      <xdr:col>55</xdr:col>
      <xdr:colOff>88900</xdr:colOff>
      <xdr:row>33</xdr:row>
      <xdr:rowOff>121920</xdr:rowOff>
    </xdr:to>
    <xdr:cxnSp macro="">
      <xdr:nvCxnSpPr>
        <xdr:cNvPr id="116" name="直線コネクタ 115">
          <a:extLst>
            <a:ext uri="{FF2B5EF4-FFF2-40B4-BE49-F238E27FC236}">
              <a16:creationId xmlns:a16="http://schemas.microsoft.com/office/drawing/2014/main" xmlns="" id="{8AEDBB92-ABF9-4341-8DF0-CBB828BC49D6}"/>
            </a:ext>
          </a:extLst>
        </xdr:cNvPr>
        <xdr:cNvCxnSpPr/>
      </xdr:nvCxnSpPr>
      <xdr:spPr>
        <a:xfrm>
          <a:off x="10388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101617</xdr:rowOff>
    </xdr:from>
    <xdr:ext cx="469744" cy="259045"/>
    <xdr:sp macro="" textlink="">
      <xdr:nvSpPr>
        <xdr:cNvPr id="117" name="【図書館】&#10;一人当たり面積平均値テキスト">
          <a:extLst>
            <a:ext uri="{FF2B5EF4-FFF2-40B4-BE49-F238E27FC236}">
              <a16:creationId xmlns:a16="http://schemas.microsoft.com/office/drawing/2014/main" xmlns="" id="{18C02393-6DC9-4E24-91C2-56DC4C8DE18D}"/>
            </a:ext>
          </a:extLst>
        </xdr:cNvPr>
        <xdr:cNvSpPr txBox="1"/>
      </xdr:nvSpPr>
      <xdr:spPr>
        <a:xfrm>
          <a:off x="10515600" y="6273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78740</xdr:rowOff>
    </xdr:from>
    <xdr:to>
      <xdr:col>55</xdr:col>
      <xdr:colOff>50800</xdr:colOff>
      <xdr:row>38</xdr:row>
      <xdr:rowOff>8890</xdr:rowOff>
    </xdr:to>
    <xdr:sp macro="" textlink="">
      <xdr:nvSpPr>
        <xdr:cNvPr id="118" name="フローチャート: 判断 117">
          <a:extLst>
            <a:ext uri="{FF2B5EF4-FFF2-40B4-BE49-F238E27FC236}">
              <a16:creationId xmlns:a16="http://schemas.microsoft.com/office/drawing/2014/main" xmlns="" id="{040D8C11-8FEF-4E50-9069-95AA51377BF2}"/>
            </a:ext>
          </a:extLst>
        </xdr:cNvPr>
        <xdr:cNvSpPr/>
      </xdr:nvSpPr>
      <xdr:spPr>
        <a:xfrm>
          <a:off x="10426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113030</xdr:rowOff>
    </xdr:from>
    <xdr:to>
      <xdr:col>50</xdr:col>
      <xdr:colOff>165100</xdr:colOff>
      <xdr:row>38</xdr:row>
      <xdr:rowOff>43180</xdr:rowOff>
    </xdr:to>
    <xdr:sp macro="" textlink="">
      <xdr:nvSpPr>
        <xdr:cNvPr id="119" name="フローチャート: 判断 118">
          <a:extLst>
            <a:ext uri="{FF2B5EF4-FFF2-40B4-BE49-F238E27FC236}">
              <a16:creationId xmlns:a16="http://schemas.microsoft.com/office/drawing/2014/main" xmlns="" id="{ED8A9764-7280-42D6-BA92-247E3AC32DBC}"/>
            </a:ext>
          </a:extLst>
        </xdr:cNvPr>
        <xdr:cNvSpPr/>
      </xdr:nvSpPr>
      <xdr:spPr>
        <a:xfrm>
          <a:off x="958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139700</xdr:rowOff>
    </xdr:from>
    <xdr:to>
      <xdr:col>46</xdr:col>
      <xdr:colOff>38100</xdr:colOff>
      <xdr:row>38</xdr:row>
      <xdr:rowOff>69850</xdr:rowOff>
    </xdr:to>
    <xdr:sp macro="" textlink="">
      <xdr:nvSpPr>
        <xdr:cNvPr id="120" name="フローチャート: 判断 119">
          <a:extLst>
            <a:ext uri="{FF2B5EF4-FFF2-40B4-BE49-F238E27FC236}">
              <a16:creationId xmlns:a16="http://schemas.microsoft.com/office/drawing/2014/main" xmlns="" id="{6855C6F9-1D95-4D2E-BFEB-680069C75856}"/>
            </a:ext>
          </a:extLst>
        </xdr:cNvPr>
        <xdr:cNvSpPr/>
      </xdr:nvSpPr>
      <xdr:spPr>
        <a:xfrm>
          <a:off x="8699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86360</xdr:rowOff>
    </xdr:from>
    <xdr:to>
      <xdr:col>41</xdr:col>
      <xdr:colOff>101600</xdr:colOff>
      <xdr:row>39</xdr:row>
      <xdr:rowOff>16510</xdr:rowOff>
    </xdr:to>
    <xdr:sp macro="" textlink="">
      <xdr:nvSpPr>
        <xdr:cNvPr id="121" name="フローチャート: 判断 120">
          <a:extLst>
            <a:ext uri="{FF2B5EF4-FFF2-40B4-BE49-F238E27FC236}">
              <a16:creationId xmlns:a16="http://schemas.microsoft.com/office/drawing/2014/main" xmlns="" id="{ACDB44CA-484C-4DA0-A27B-3FD0568BE7C3}"/>
            </a:ext>
          </a:extLst>
        </xdr:cNvPr>
        <xdr:cNvSpPr/>
      </xdr:nvSpPr>
      <xdr:spPr>
        <a:xfrm>
          <a:off x="7810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90170</xdr:rowOff>
    </xdr:from>
    <xdr:to>
      <xdr:col>36</xdr:col>
      <xdr:colOff>165100</xdr:colOff>
      <xdr:row>39</xdr:row>
      <xdr:rowOff>20320</xdr:rowOff>
    </xdr:to>
    <xdr:sp macro="" textlink="">
      <xdr:nvSpPr>
        <xdr:cNvPr id="122" name="フローチャート: 判断 121">
          <a:extLst>
            <a:ext uri="{FF2B5EF4-FFF2-40B4-BE49-F238E27FC236}">
              <a16:creationId xmlns:a16="http://schemas.microsoft.com/office/drawing/2014/main" xmlns="" id="{97B134CB-824D-4133-82A1-518C695328E8}"/>
            </a:ext>
          </a:extLst>
        </xdr:cNvPr>
        <xdr:cNvSpPr/>
      </xdr:nvSpPr>
      <xdr:spPr>
        <a:xfrm>
          <a:off x="6921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F86EF09D-DD51-4493-B04D-EFE96D0AF8F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E7F1EF68-1C2A-4466-ADAE-32ECE120AC8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FE9FB5C8-BB18-4978-9336-8023ABD2C0D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7F54AE86-8D5C-45AD-916D-BC46393DDAB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10D21F18-C461-45A7-9042-DE4A338732B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6350</xdr:rowOff>
    </xdr:from>
    <xdr:to>
      <xdr:col>55</xdr:col>
      <xdr:colOff>50800</xdr:colOff>
      <xdr:row>41</xdr:row>
      <xdr:rowOff>107950</xdr:rowOff>
    </xdr:to>
    <xdr:sp macro="" textlink="">
      <xdr:nvSpPr>
        <xdr:cNvPr id="128" name="楕円 127">
          <a:extLst>
            <a:ext uri="{FF2B5EF4-FFF2-40B4-BE49-F238E27FC236}">
              <a16:creationId xmlns:a16="http://schemas.microsoft.com/office/drawing/2014/main" xmlns="" id="{38944C17-9788-4229-BD43-BED1EB20E730}"/>
            </a:ext>
          </a:extLst>
        </xdr:cNvPr>
        <xdr:cNvSpPr/>
      </xdr:nvSpPr>
      <xdr:spPr>
        <a:xfrm>
          <a:off x="104267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92727</xdr:rowOff>
    </xdr:from>
    <xdr:ext cx="469744" cy="259045"/>
    <xdr:sp macro="" textlink="">
      <xdr:nvSpPr>
        <xdr:cNvPr id="129" name="【図書館】&#10;一人当たり面積該当値テキスト">
          <a:extLst>
            <a:ext uri="{FF2B5EF4-FFF2-40B4-BE49-F238E27FC236}">
              <a16:creationId xmlns:a16="http://schemas.microsoft.com/office/drawing/2014/main" xmlns="" id="{7282E5AB-6563-4D34-B1AD-9BCB60373160}"/>
            </a:ext>
          </a:extLst>
        </xdr:cNvPr>
        <xdr:cNvSpPr txBox="1"/>
      </xdr:nvSpPr>
      <xdr:spPr>
        <a:xfrm>
          <a:off x="10515600"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10160</xdr:rowOff>
    </xdr:from>
    <xdr:to>
      <xdr:col>50</xdr:col>
      <xdr:colOff>165100</xdr:colOff>
      <xdr:row>41</xdr:row>
      <xdr:rowOff>111760</xdr:rowOff>
    </xdr:to>
    <xdr:sp macro="" textlink="">
      <xdr:nvSpPr>
        <xdr:cNvPr id="130" name="楕円 129">
          <a:extLst>
            <a:ext uri="{FF2B5EF4-FFF2-40B4-BE49-F238E27FC236}">
              <a16:creationId xmlns:a16="http://schemas.microsoft.com/office/drawing/2014/main" xmlns="" id="{8907E7B2-55C2-4471-98AA-A24447BFC478}"/>
            </a:ext>
          </a:extLst>
        </xdr:cNvPr>
        <xdr:cNvSpPr/>
      </xdr:nvSpPr>
      <xdr:spPr>
        <a:xfrm>
          <a:off x="9588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57150</xdr:rowOff>
    </xdr:from>
    <xdr:to>
      <xdr:col>55</xdr:col>
      <xdr:colOff>0</xdr:colOff>
      <xdr:row>41</xdr:row>
      <xdr:rowOff>60960</xdr:rowOff>
    </xdr:to>
    <xdr:cxnSp macro="">
      <xdr:nvCxnSpPr>
        <xdr:cNvPr id="131" name="直線コネクタ 130">
          <a:extLst>
            <a:ext uri="{FF2B5EF4-FFF2-40B4-BE49-F238E27FC236}">
              <a16:creationId xmlns:a16="http://schemas.microsoft.com/office/drawing/2014/main" xmlns="" id="{621256CA-7BE7-44FC-B733-24F09EF73464}"/>
            </a:ext>
          </a:extLst>
        </xdr:cNvPr>
        <xdr:cNvCxnSpPr/>
      </xdr:nvCxnSpPr>
      <xdr:spPr>
        <a:xfrm flipV="1">
          <a:off x="9639300" y="70866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13970</xdr:rowOff>
    </xdr:from>
    <xdr:to>
      <xdr:col>46</xdr:col>
      <xdr:colOff>38100</xdr:colOff>
      <xdr:row>41</xdr:row>
      <xdr:rowOff>115570</xdr:rowOff>
    </xdr:to>
    <xdr:sp macro="" textlink="">
      <xdr:nvSpPr>
        <xdr:cNvPr id="132" name="楕円 131">
          <a:extLst>
            <a:ext uri="{FF2B5EF4-FFF2-40B4-BE49-F238E27FC236}">
              <a16:creationId xmlns:a16="http://schemas.microsoft.com/office/drawing/2014/main" xmlns="" id="{3C9C1308-3F68-4787-8BB0-DF66D457275D}"/>
            </a:ext>
          </a:extLst>
        </xdr:cNvPr>
        <xdr:cNvSpPr/>
      </xdr:nvSpPr>
      <xdr:spPr>
        <a:xfrm>
          <a:off x="8699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60960</xdr:rowOff>
    </xdr:from>
    <xdr:to>
      <xdr:col>50</xdr:col>
      <xdr:colOff>114300</xdr:colOff>
      <xdr:row>41</xdr:row>
      <xdr:rowOff>64770</xdr:rowOff>
    </xdr:to>
    <xdr:cxnSp macro="">
      <xdr:nvCxnSpPr>
        <xdr:cNvPr id="133" name="直線コネクタ 132">
          <a:extLst>
            <a:ext uri="{FF2B5EF4-FFF2-40B4-BE49-F238E27FC236}">
              <a16:creationId xmlns:a16="http://schemas.microsoft.com/office/drawing/2014/main" xmlns="" id="{B8B58DB5-14D6-4E53-95E0-BB03F57DA97A}"/>
            </a:ext>
          </a:extLst>
        </xdr:cNvPr>
        <xdr:cNvCxnSpPr/>
      </xdr:nvCxnSpPr>
      <xdr:spPr>
        <a:xfrm flipV="1">
          <a:off x="8750300" y="7090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17780</xdr:rowOff>
    </xdr:from>
    <xdr:to>
      <xdr:col>41</xdr:col>
      <xdr:colOff>101600</xdr:colOff>
      <xdr:row>41</xdr:row>
      <xdr:rowOff>119380</xdr:rowOff>
    </xdr:to>
    <xdr:sp macro="" textlink="">
      <xdr:nvSpPr>
        <xdr:cNvPr id="134" name="楕円 133">
          <a:extLst>
            <a:ext uri="{FF2B5EF4-FFF2-40B4-BE49-F238E27FC236}">
              <a16:creationId xmlns:a16="http://schemas.microsoft.com/office/drawing/2014/main" xmlns="" id="{D0823114-59A0-4CAE-A9F9-B88003711260}"/>
            </a:ext>
          </a:extLst>
        </xdr:cNvPr>
        <xdr:cNvSpPr/>
      </xdr:nvSpPr>
      <xdr:spPr>
        <a:xfrm>
          <a:off x="7810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64770</xdr:rowOff>
    </xdr:from>
    <xdr:to>
      <xdr:col>45</xdr:col>
      <xdr:colOff>177800</xdr:colOff>
      <xdr:row>41</xdr:row>
      <xdr:rowOff>68580</xdr:rowOff>
    </xdr:to>
    <xdr:cxnSp macro="">
      <xdr:nvCxnSpPr>
        <xdr:cNvPr id="135" name="直線コネクタ 134">
          <a:extLst>
            <a:ext uri="{FF2B5EF4-FFF2-40B4-BE49-F238E27FC236}">
              <a16:creationId xmlns:a16="http://schemas.microsoft.com/office/drawing/2014/main" xmlns="" id="{F52861A6-E93F-4C93-A139-728FD49E124E}"/>
            </a:ext>
          </a:extLst>
        </xdr:cNvPr>
        <xdr:cNvCxnSpPr/>
      </xdr:nvCxnSpPr>
      <xdr:spPr>
        <a:xfrm flipV="1">
          <a:off x="7861300" y="7094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17780</xdr:rowOff>
    </xdr:from>
    <xdr:to>
      <xdr:col>36</xdr:col>
      <xdr:colOff>165100</xdr:colOff>
      <xdr:row>41</xdr:row>
      <xdr:rowOff>119380</xdr:rowOff>
    </xdr:to>
    <xdr:sp macro="" textlink="">
      <xdr:nvSpPr>
        <xdr:cNvPr id="136" name="楕円 135">
          <a:extLst>
            <a:ext uri="{FF2B5EF4-FFF2-40B4-BE49-F238E27FC236}">
              <a16:creationId xmlns:a16="http://schemas.microsoft.com/office/drawing/2014/main" xmlns="" id="{249C1097-7223-40C8-BB6E-6D42FCC692FD}"/>
            </a:ext>
          </a:extLst>
        </xdr:cNvPr>
        <xdr:cNvSpPr/>
      </xdr:nvSpPr>
      <xdr:spPr>
        <a:xfrm>
          <a:off x="6921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68580</xdr:rowOff>
    </xdr:from>
    <xdr:to>
      <xdr:col>41</xdr:col>
      <xdr:colOff>50800</xdr:colOff>
      <xdr:row>41</xdr:row>
      <xdr:rowOff>68580</xdr:rowOff>
    </xdr:to>
    <xdr:cxnSp macro="">
      <xdr:nvCxnSpPr>
        <xdr:cNvPr id="137" name="直線コネクタ 136">
          <a:extLst>
            <a:ext uri="{FF2B5EF4-FFF2-40B4-BE49-F238E27FC236}">
              <a16:creationId xmlns:a16="http://schemas.microsoft.com/office/drawing/2014/main" xmlns="" id="{25E67AB3-F3E6-4647-90A8-47EFE174BCDD}"/>
            </a:ext>
          </a:extLst>
        </xdr:cNvPr>
        <xdr:cNvCxnSpPr/>
      </xdr:nvCxnSpPr>
      <xdr:spPr>
        <a:xfrm>
          <a:off x="6972300" y="709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59707</xdr:rowOff>
    </xdr:from>
    <xdr:ext cx="469744" cy="259045"/>
    <xdr:sp macro="" textlink="">
      <xdr:nvSpPr>
        <xdr:cNvPr id="138" name="n_1aveValue【図書館】&#10;一人当たり面積">
          <a:extLst>
            <a:ext uri="{FF2B5EF4-FFF2-40B4-BE49-F238E27FC236}">
              <a16:creationId xmlns:a16="http://schemas.microsoft.com/office/drawing/2014/main" xmlns="" id="{8ADF5A5B-770E-4D82-AE3A-511B155FC837}"/>
            </a:ext>
          </a:extLst>
        </xdr:cNvPr>
        <xdr:cNvSpPr txBox="1"/>
      </xdr:nvSpPr>
      <xdr:spPr>
        <a:xfrm>
          <a:off x="93917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86377</xdr:rowOff>
    </xdr:from>
    <xdr:ext cx="469744" cy="259045"/>
    <xdr:sp macro="" textlink="">
      <xdr:nvSpPr>
        <xdr:cNvPr id="139" name="n_2aveValue【図書館】&#10;一人当たり面積">
          <a:extLst>
            <a:ext uri="{FF2B5EF4-FFF2-40B4-BE49-F238E27FC236}">
              <a16:creationId xmlns:a16="http://schemas.microsoft.com/office/drawing/2014/main" xmlns="" id="{26EC3FB4-CF56-4E47-A920-F48179F17FBA}"/>
            </a:ext>
          </a:extLst>
        </xdr:cNvPr>
        <xdr:cNvSpPr txBox="1"/>
      </xdr:nvSpPr>
      <xdr:spPr>
        <a:xfrm>
          <a:off x="85154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33037</xdr:rowOff>
    </xdr:from>
    <xdr:ext cx="469744" cy="259045"/>
    <xdr:sp macro="" textlink="">
      <xdr:nvSpPr>
        <xdr:cNvPr id="140" name="n_3aveValue【図書館】&#10;一人当たり面積">
          <a:extLst>
            <a:ext uri="{FF2B5EF4-FFF2-40B4-BE49-F238E27FC236}">
              <a16:creationId xmlns:a16="http://schemas.microsoft.com/office/drawing/2014/main" xmlns="" id="{8B111C20-A0BB-4226-ABB0-961068C04B45}"/>
            </a:ext>
          </a:extLst>
        </xdr:cNvPr>
        <xdr:cNvSpPr txBox="1"/>
      </xdr:nvSpPr>
      <xdr:spPr>
        <a:xfrm>
          <a:off x="7626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36847</xdr:rowOff>
    </xdr:from>
    <xdr:ext cx="469744" cy="259045"/>
    <xdr:sp macro="" textlink="">
      <xdr:nvSpPr>
        <xdr:cNvPr id="141" name="n_4aveValue【図書館】&#10;一人当たり面積">
          <a:extLst>
            <a:ext uri="{FF2B5EF4-FFF2-40B4-BE49-F238E27FC236}">
              <a16:creationId xmlns:a16="http://schemas.microsoft.com/office/drawing/2014/main" xmlns="" id="{09CEF9EC-F18D-4297-9D3B-B1F81CCFFDB4}"/>
            </a:ext>
          </a:extLst>
        </xdr:cNvPr>
        <xdr:cNvSpPr txBox="1"/>
      </xdr:nvSpPr>
      <xdr:spPr>
        <a:xfrm>
          <a:off x="67374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102887</xdr:rowOff>
    </xdr:from>
    <xdr:ext cx="469744" cy="259045"/>
    <xdr:sp macro="" textlink="">
      <xdr:nvSpPr>
        <xdr:cNvPr id="142" name="n_1mainValue【図書館】&#10;一人当たり面積">
          <a:extLst>
            <a:ext uri="{FF2B5EF4-FFF2-40B4-BE49-F238E27FC236}">
              <a16:creationId xmlns:a16="http://schemas.microsoft.com/office/drawing/2014/main" xmlns="" id="{71ECDD9B-5E56-4912-8291-94346ECAA461}"/>
            </a:ext>
          </a:extLst>
        </xdr:cNvPr>
        <xdr:cNvSpPr txBox="1"/>
      </xdr:nvSpPr>
      <xdr:spPr>
        <a:xfrm>
          <a:off x="9391727"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106697</xdr:rowOff>
    </xdr:from>
    <xdr:ext cx="469744" cy="259045"/>
    <xdr:sp macro="" textlink="">
      <xdr:nvSpPr>
        <xdr:cNvPr id="143" name="n_2mainValue【図書館】&#10;一人当たり面積">
          <a:extLst>
            <a:ext uri="{FF2B5EF4-FFF2-40B4-BE49-F238E27FC236}">
              <a16:creationId xmlns:a16="http://schemas.microsoft.com/office/drawing/2014/main" xmlns="" id="{EB42B158-911F-48B4-997C-04C877B053A1}"/>
            </a:ext>
          </a:extLst>
        </xdr:cNvPr>
        <xdr:cNvSpPr txBox="1"/>
      </xdr:nvSpPr>
      <xdr:spPr>
        <a:xfrm>
          <a:off x="8515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110507</xdr:rowOff>
    </xdr:from>
    <xdr:ext cx="469744" cy="259045"/>
    <xdr:sp macro="" textlink="">
      <xdr:nvSpPr>
        <xdr:cNvPr id="144" name="n_3mainValue【図書館】&#10;一人当たり面積">
          <a:extLst>
            <a:ext uri="{FF2B5EF4-FFF2-40B4-BE49-F238E27FC236}">
              <a16:creationId xmlns:a16="http://schemas.microsoft.com/office/drawing/2014/main" xmlns="" id="{5B9C5753-73A3-4AC0-9C76-3844167A6021}"/>
            </a:ext>
          </a:extLst>
        </xdr:cNvPr>
        <xdr:cNvSpPr txBox="1"/>
      </xdr:nvSpPr>
      <xdr:spPr>
        <a:xfrm>
          <a:off x="76264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110507</xdr:rowOff>
    </xdr:from>
    <xdr:ext cx="469744" cy="259045"/>
    <xdr:sp macro="" textlink="">
      <xdr:nvSpPr>
        <xdr:cNvPr id="145" name="n_4mainValue【図書館】&#10;一人当たり面積">
          <a:extLst>
            <a:ext uri="{FF2B5EF4-FFF2-40B4-BE49-F238E27FC236}">
              <a16:creationId xmlns:a16="http://schemas.microsoft.com/office/drawing/2014/main" xmlns="" id="{F9B07CE7-9BB3-4F20-81BC-0F5620AA63F9}"/>
            </a:ext>
          </a:extLst>
        </xdr:cNvPr>
        <xdr:cNvSpPr txBox="1"/>
      </xdr:nvSpPr>
      <xdr:spPr>
        <a:xfrm>
          <a:off x="67374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B72D8881-0DFA-41BA-8318-C65657809F2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44CB0333-84DD-4FD3-9732-097CDE5A3C9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A67528B7-CF28-4B78-B7A5-CB5199C66BA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0CFC30DD-C625-40B3-81DC-7C082DCC4B7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BBAF5CA1-3FB9-4F05-AAF3-CFA8F1724CC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5FA288AC-BE58-468D-900B-667DD1590AB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29FFEC7E-9D54-4A2D-A241-7A369619139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A9AA3DFF-223E-4795-BA66-97587FC9143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697DC5D4-4559-415C-A729-B19314DF3D6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4990E3A3-9898-4BB4-A90D-44A1A2070AD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52B113A0-6D88-4C8C-ADB3-68AF390FF45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xmlns="" id="{D3BC4517-A4F0-4482-B4D5-D28F6B8C68F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xmlns="" id="{4EAFB4C3-F5DF-44DD-9572-38EF0797198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xmlns="" id="{4C3B3395-D5D5-4C49-B96A-D2BB4CDCA69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xmlns="" id="{37CF2EDB-7D1C-44D7-9CBF-6AD2B7B337E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xmlns="" id="{DBA701F6-AC57-45A3-8EA4-921A3B5C1E2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xmlns="" id="{3B78B4B9-9255-4B92-BFA0-E99B8C9492A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xmlns="" id="{E409BD6C-3455-435A-8C4F-84DA4F945B6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xmlns="" id="{F20C4D02-2A5C-4324-8B4C-AF9A6C1579C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xmlns="" id="{0F480965-4F31-4D94-A3E9-ED886225B35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xmlns="" id="{A68D8985-D55D-4906-ADD4-2340C8C48CB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xmlns="" id="{0D5BD728-2A4A-4D9D-A425-1068D4C7343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xmlns="" id="{D291AC1B-6FC9-4323-88C9-24CB1B77C45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B4FE739B-A2B2-4903-BFC7-9E1D7518B42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xmlns="" id="{170A6B00-8E76-4CA7-87CD-748A02B41AE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xmlns="" id="{1128719B-BFCC-4D67-8BC7-2AD1D9549E02}"/>
            </a:ext>
          </a:extLst>
        </xdr:cNvPr>
        <xdr:cNvCxnSpPr/>
      </xdr:nvCxnSpPr>
      <xdr:spPr>
        <a:xfrm flipV="1">
          <a:off x="4634865"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xmlns="" id="{33800542-2D61-4899-B685-EFAA7333E9D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xmlns="" id="{2A776260-E090-44E0-9F52-8DE33E27276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xmlns="" id="{42C729A2-A0E9-4DE8-8F48-21E1FA8EF3CB}"/>
            </a:ext>
          </a:extLst>
        </xdr:cNvPr>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5" name="直線コネクタ 174">
          <a:extLst>
            <a:ext uri="{FF2B5EF4-FFF2-40B4-BE49-F238E27FC236}">
              <a16:creationId xmlns:a16="http://schemas.microsoft.com/office/drawing/2014/main" xmlns="" id="{B2BB482B-66E4-4C4B-868C-7118BE36E170}"/>
            </a:ext>
          </a:extLst>
        </xdr:cNvPr>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109237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xmlns="" id="{C8DAD7A1-3A07-4998-9B64-B4FBCCBCC027}"/>
            </a:ext>
          </a:extLst>
        </xdr:cNvPr>
        <xdr:cNvSpPr txBox="1"/>
      </xdr:nvSpPr>
      <xdr:spPr>
        <a:xfrm>
          <a:off x="4673600" y="10396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177" name="フローチャート: 判断 176">
          <a:extLst>
            <a:ext uri="{FF2B5EF4-FFF2-40B4-BE49-F238E27FC236}">
              <a16:creationId xmlns:a16="http://schemas.microsoft.com/office/drawing/2014/main" xmlns="" id="{B46345C8-6425-4EAD-8EC6-BDA3014402CD}"/>
            </a:ext>
          </a:extLst>
        </xdr:cNvPr>
        <xdr:cNvSpPr/>
      </xdr:nvSpPr>
      <xdr:spPr>
        <a:xfrm>
          <a:off x="4584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xmlns="" id="{D54E064C-068D-4190-8B44-5CBC8AC2C9A5}"/>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153307</xdr:rowOff>
    </xdr:from>
    <xdr:to>
      <xdr:col>15</xdr:col>
      <xdr:colOff>101600</xdr:colOff>
      <xdr:row>61</xdr:row>
      <xdr:rowOff>83457</xdr:rowOff>
    </xdr:to>
    <xdr:sp macro="" textlink="">
      <xdr:nvSpPr>
        <xdr:cNvPr id="179" name="フローチャート: 判断 178">
          <a:extLst>
            <a:ext uri="{FF2B5EF4-FFF2-40B4-BE49-F238E27FC236}">
              <a16:creationId xmlns:a16="http://schemas.microsoft.com/office/drawing/2014/main" xmlns="" id="{DDE429F6-5D01-4305-98E1-D8F2D369FBCF}"/>
            </a:ext>
          </a:extLst>
        </xdr:cNvPr>
        <xdr:cNvSpPr/>
      </xdr:nvSpPr>
      <xdr:spPr>
        <a:xfrm>
          <a:off x="2857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xmlns="" id="{D4673026-EBF4-496B-BCC4-DF4C2790755E}"/>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9616</xdr:rowOff>
    </xdr:from>
    <xdr:to>
      <xdr:col>6</xdr:col>
      <xdr:colOff>38100</xdr:colOff>
      <xdr:row>61</xdr:row>
      <xdr:rowOff>111216</xdr:rowOff>
    </xdr:to>
    <xdr:sp macro="" textlink="">
      <xdr:nvSpPr>
        <xdr:cNvPr id="181" name="フローチャート: 判断 180">
          <a:extLst>
            <a:ext uri="{FF2B5EF4-FFF2-40B4-BE49-F238E27FC236}">
              <a16:creationId xmlns:a16="http://schemas.microsoft.com/office/drawing/2014/main" xmlns="" id="{1FB6F780-2886-416F-BC41-D24A9EB82184}"/>
            </a:ext>
          </a:extLst>
        </xdr:cNvPr>
        <xdr:cNvSpPr/>
      </xdr:nvSpPr>
      <xdr:spPr>
        <a:xfrm>
          <a:off x="107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57BE4F37-09A6-44AB-9DBD-C6AAB9EBA2F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CB505227-5189-48BB-BE33-963701F344E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3D3B3C5E-C4B3-48B3-A7B6-221541354FA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7D89FBBF-F260-41EB-9023-28FA7311620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3D964FE1-1E98-49A6-BC9D-E85D75B942F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140244</xdr:rowOff>
    </xdr:from>
    <xdr:to>
      <xdr:col>24</xdr:col>
      <xdr:colOff>114300</xdr:colOff>
      <xdr:row>63</xdr:row>
      <xdr:rowOff>70394</xdr:rowOff>
    </xdr:to>
    <xdr:sp macro="" textlink="">
      <xdr:nvSpPr>
        <xdr:cNvPr id="187" name="楕円 186">
          <a:extLst>
            <a:ext uri="{FF2B5EF4-FFF2-40B4-BE49-F238E27FC236}">
              <a16:creationId xmlns:a16="http://schemas.microsoft.com/office/drawing/2014/main" xmlns="" id="{9C1DB736-EB5C-41F2-8B74-1FC0458EA7B6}"/>
            </a:ext>
          </a:extLst>
        </xdr:cNvPr>
        <xdr:cNvSpPr/>
      </xdr:nvSpPr>
      <xdr:spPr>
        <a:xfrm>
          <a:off x="4584700" y="107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118671</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xmlns="" id="{4D1493D3-0F3B-416D-91B5-33E5FE5268BC}"/>
            </a:ext>
          </a:extLst>
        </xdr:cNvPr>
        <xdr:cNvSpPr txBox="1"/>
      </xdr:nvSpPr>
      <xdr:spPr>
        <a:xfrm>
          <a:off x="4673600"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89626</xdr:rowOff>
    </xdr:from>
    <xdr:to>
      <xdr:col>20</xdr:col>
      <xdr:colOff>38100</xdr:colOff>
      <xdr:row>63</xdr:row>
      <xdr:rowOff>19776</xdr:rowOff>
    </xdr:to>
    <xdr:sp macro="" textlink="">
      <xdr:nvSpPr>
        <xdr:cNvPr id="189" name="楕円 188">
          <a:extLst>
            <a:ext uri="{FF2B5EF4-FFF2-40B4-BE49-F238E27FC236}">
              <a16:creationId xmlns:a16="http://schemas.microsoft.com/office/drawing/2014/main" xmlns="" id="{09B8A234-A8CF-44AD-B8CF-3FDD6DE1E8D1}"/>
            </a:ext>
          </a:extLst>
        </xdr:cNvPr>
        <xdr:cNvSpPr/>
      </xdr:nvSpPr>
      <xdr:spPr>
        <a:xfrm>
          <a:off x="3746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140426</xdr:rowOff>
    </xdr:from>
    <xdr:to>
      <xdr:col>24</xdr:col>
      <xdr:colOff>63500</xdr:colOff>
      <xdr:row>63</xdr:row>
      <xdr:rowOff>19594</xdr:rowOff>
    </xdr:to>
    <xdr:cxnSp macro="">
      <xdr:nvCxnSpPr>
        <xdr:cNvPr id="190" name="直線コネクタ 189">
          <a:extLst>
            <a:ext uri="{FF2B5EF4-FFF2-40B4-BE49-F238E27FC236}">
              <a16:creationId xmlns:a16="http://schemas.microsoft.com/office/drawing/2014/main" xmlns="" id="{D82FFD42-7DCF-442E-8B95-69EB3FC339C4}"/>
            </a:ext>
          </a:extLst>
        </xdr:cNvPr>
        <xdr:cNvCxnSpPr/>
      </xdr:nvCxnSpPr>
      <xdr:spPr>
        <a:xfrm>
          <a:off x="3797300" y="10770326"/>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40640</xdr:rowOff>
    </xdr:from>
    <xdr:to>
      <xdr:col>15</xdr:col>
      <xdr:colOff>101600</xdr:colOff>
      <xdr:row>62</xdr:row>
      <xdr:rowOff>142240</xdr:rowOff>
    </xdr:to>
    <xdr:sp macro="" textlink="">
      <xdr:nvSpPr>
        <xdr:cNvPr id="191" name="楕円 190">
          <a:extLst>
            <a:ext uri="{FF2B5EF4-FFF2-40B4-BE49-F238E27FC236}">
              <a16:creationId xmlns:a16="http://schemas.microsoft.com/office/drawing/2014/main" xmlns="" id="{B4D72D7C-0BA9-4703-AD6C-7F6AC1178696}"/>
            </a:ext>
          </a:extLst>
        </xdr:cNvPr>
        <xdr:cNvSpPr/>
      </xdr:nvSpPr>
      <xdr:spPr>
        <a:xfrm>
          <a:off x="2857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91440</xdr:rowOff>
    </xdr:from>
    <xdr:to>
      <xdr:col>19</xdr:col>
      <xdr:colOff>177800</xdr:colOff>
      <xdr:row>62</xdr:row>
      <xdr:rowOff>140426</xdr:rowOff>
    </xdr:to>
    <xdr:cxnSp macro="">
      <xdr:nvCxnSpPr>
        <xdr:cNvPr id="192" name="直線コネクタ 191">
          <a:extLst>
            <a:ext uri="{FF2B5EF4-FFF2-40B4-BE49-F238E27FC236}">
              <a16:creationId xmlns:a16="http://schemas.microsoft.com/office/drawing/2014/main" xmlns="" id="{AD256803-6D15-4362-B5B6-9E08F5448420}"/>
            </a:ext>
          </a:extLst>
        </xdr:cNvPr>
        <xdr:cNvCxnSpPr/>
      </xdr:nvCxnSpPr>
      <xdr:spPr>
        <a:xfrm>
          <a:off x="2908300" y="1072134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11249</xdr:rowOff>
    </xdr:from>
    <xdr:to>
      <xdr:col>10</xdr:col>
      <xdr:colOff>165100</xdr:colOff>
      <xdr:row>62</xdr:row>
      <xdr:rowOff>112849</xdr:rowOff>
    </xdr:to>
    <xdr:sp macro="" textlink="">
      <xdr:nvSpPr>
        <xdr:cNvPr id="193" name="楕円 192">
          <a:extLst>
            <a:ext uri="{FF2B5EF4-FFF2-40B4-BE49-F238E27FC236}">
              <a16:creationId xmlns:a16="http://schemas.microsoft.com/office/drawing/2014/main" xmlns="" id="{3B06EF65-AD36-4057-8B4E-B31C14D52BAA}"/>
            </a:ext>
          </a:extLst>
        </xdr:cNvPr>
        <xdr:cNvSpPr/>
      </xdr:nvSpPr>
      <xdr:spPr>
        <a:xfrm>
          <a:off x="1968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62049</xdr:rowOff>
    </xdr:from>
    <xdr:to>
      <xdr:col>15</xdr:col>
      <xdr:colOff>50800</xdr:colOff>
      <xdr:row>62</xdr:row>
      <xdr:rowOff>91440</xdr:rowOff>
    </xdr:to>
    <xdr:cxnSp macro="">
      <xdr:nvCxnSpPr>
        <xdr:cNvPr id="194" name="直線コネクタ 193">
          <a:extLst>
            <a:ext uri="{FF2B5EF4-FFF2-40B4-BE49-F238E27FC236}">
              <a16:creationId xmlns:a16="http://schemas.microsoft.com/office/drawing/2014/main" xmlns="" id="{B6DF93CC-FD1E-49B9-A3F7-7A86002C8BA2}"/>
            </a:ext>
          </a:extLst>
        </xdr:cNvPr>
        <xdr:cNvCxnSpPr/>
      </xdr:nvCxnSpPr>
      <xdr:spPr>
        <a:xfrm>
          <a:off x="2019300" y="106919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130447</xdr:rowOff>
    </xdr:from>
    <xdr:to>
      <xdr:col>6</xdr:col>
      <xdr:colOff>38100</xdr:colOff>
      <xdr:row>62</xdr:row>
      <xdr:rowOff>60597</xdr:rowOff>
    </xdr:to>
    <xdr:sp macro="" textlink="">
      <xdr:nvSpPr>
        <xdr:cNvPr id="195" name="楕円 194">
          <a:extLst>
            <a:ext uri="{FF2B5EF4-FFF2-40B4-BE49-F238E27FC236}">
              <a16:creationId xmlns:a16="http://schemas.microsoft.com/office/drawing/2014/main" xmlns="" id="{8A6350E6-9239-49B0-99A9-65AF3A2070F6}"/>
            </a:ext>
          </a:extLst>
        </xdr:cNvPr>
        <xdr:cNvSpPr/>
      </xdr:nvSpPr>
      <xdr:spPr>
        <a:xfrm>
          <a:off x="1079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9797</xdr:rowOff>
    </xdr:from>
    <xdr:to>
      <xdr:col>10</xdr:col>
      <xdr:colOff>114300</xdr:colOff>
      <xdr:row>62</xdr:row>
      <xdr:rowOff>62049</xdr:rowOff>
    </xdr:to>
    <xdr:cxnSp macro="">
      <xdr:nvCxnSpPr>
        <xdr:cNvPr id="196" name="直線コネクタ 195">
          <a:extLst>
            <a:ext uri="{FF2B5EF4-FFF2-40B4-BE49-F238E27FC236}">
              <a16:creationId xmlns:a16="http://schemas.microsoft.com/office/drawing/2014/main" xmlns="" id="{B589A474-F921-4CC7-8413-AC78F960CEDB}"/>
            </a:ext>
          </a:extLst>
        </xdr:cNvPr>
        <xdr:cNvCxnSpPr/>
      </xdr:nvCxnSpPr>
      <xdr:spPr>
        <a:xfrm>
          <a:off x="1130300" y="1063969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体育館・プール】&#10;有形固定資産減価償却率">
          <a:extLst>
            <a:ext uri="{FF2B5EF4-FFF2-40B4-BE49-F238E27FC236}">
              <a16:creationId xmlns:a16="http://schemas.microsoft.com/office/drawing/2014/main" xmlns="" id="{D641BD13-3AC4-4D4D-B2B7-67D91927F889}"/>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99984</xdr:rowOff>
    </xdr:from>
    <xdr:ext cx="405111" cy="259045"/>
    <xdr:sp macro="" textlink="">
      <xdr:nvSpPr>
        <xdr:cNvPr id="198" name="n_2aveValue【体育館・プール】&#10;有形固定資産減価償却率">
          <a:extLst>
            <a:ext uri="{FF2B5EF4-FFF2-40B4-BE49-F238E27FC236}">
              <a16:creationId xmlns:a16="http://schemas.microsoft.com/office/drawing/2014/main" xmlns="" id="{3992BAC2-C3B4-45FA-A867-0DC43DE9EA17}"/>
            </a:ext>
          </a:extLst>
        </xdr:cNvPr>
        <xdr:cNvSpPr txBox="1"/>
      </xdr:nvSpPr>
      <xdr:spPr>
        <a:xfrm>
          <a:off x="2705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体育館・プール】&#10;有形固定資産減価償却率">
          <a:extLst>
            <a:ext uri="{FF2B5EF4-FFF2-40B4-BE49-F238E27FC236}">
              <a16:creationId xmlns:a16="http://schemas.microsoft.com/office/drawing/2014/main" xmlns="" id="{C06D816C-B378-418C-AF99-538EF2D34C0B}"/>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127743</xdr:rowOff>
    </xdr:from>
    <xdr:ext cx="405111" cy="259045"/>
    <xdr:sp macro="" textlink="">
      <xdr:nvSpPr>
        <xdr:cNvPr id="200" name="n_4aveValue【体育館・プール】&#10;有形固定資産減価償却率">
          <a:extLst>
            <a:ext uri="{FF2B5EF4-FFF2-40B4-BE49-F238E27FC236}">
              <a16:creationId xmlns:a16="http://schemas.microsoft.com/office/drawing/2014/main" xmlns="" id="{F2C53889-54B0-4015-BA9B-66ED2AAB345D}"/>
            </a:ext>
          </a:extLst>
        </xdr:cNvPr>
        <xdr:cNvSpPr txBox="1"/>
      </xdr:nvSpPr>
      <xdr:spPr>
        <a:xfrm>
          <a:off x="9277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10903</xdr:rowOff>
    </xdr:from>
    <xdr:ext cx="405111" cy="259045"/>
    <xdr:sp macro="" textlink="">
      <xdr:nvSpPr>
        <xdr:cNvPr id="201" name="n_1mainValue【体育館・プール】&#10;有形固定資産減価償却率">
          <a:extLst>
            <a:ext uri="{FF2B5EF4-FFF2-40B4-BE49-F238E27FC236}">
              <a16:creationId xmlns:a16="http://schemas.microsoft.com/office/drawing/2014/main" xmlns="" id="{B321049F-0491-473A-A887-D4E3FE97ED5D}"/>
            </a:ext>
          </a:extLst>
        </xdr:cNvPr>
        <xdr:cNvSpPr txBox="1"/>
      </xdr:nvSpPr>
      <xdr:spPr>
        <a:xfrm>
          <a:off x="3582044" y="1081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133367</xdr:rowOff>
    </xdr:from>
    <xdr:ext cx="405111" cy="259045"/>
    <xdr:sp macro="" textlink="">
      <xdr:nvSpPr>
        <xdr:cNvPr id="202" name="n_2mainValue【体育館・プール】&#10;有形固定資産減価償却率">
          <a:extLst>
            <a:ext uri="{FF2B5EF4-FFF2-40B4-BE49-F238E27FC236}">
              <a16:creationId xmlns:a16="http://schemas.microsoft.com/office/drawing/2014/main" xmlns="" id="{EA50931C-5318-4522-954C-1D03207F7AFA}"/>
            </a:ext>
          </a:extLst>
        </xdr:cNvPr>
        <xdr:cNvSpPr txBox="1"/>
      </xdr:nvSpPr>
      <xdr:spPr>
        <a:xfrm>
          <a:off x="2705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103976</xdr:rowOff>
    </xdr:from>
    <xdr:ext cx="405111" cy="259045"/>
    <xdr:sp macro="" textlink="">
      <xdr:nvSpPr>
        <xdr:cNvPr id="203" name="n_3mainValue【体育館・プール】&#10;有形固定資産減価償却率">
          <a:extLst>
            <a:ext uri="{FF2B5EF4-FFF2-40B4-BE49-F238E27FC236}">
              <a16:creationId xmlns:a16="http://schemas.microsoft.com/office/drawing/2014/main" xmlns="" id="{3DCA89A2-20DF-4925-91CC-D61BCA2EA94E}"/>
            </a:ext>
          </a:extLst>
        </xdr:cNvPr>
        <xdr:cNvSpPr txBox="1"/>
      </xdr:nvSpPr>
      <xdr:spPr>
        <a:xfrm>
          <a:off x="1816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51724</xdr:rowOff>
    </xdr:from>
    <xdr:ext cx="405111" cy="259045"/>
    <xdr:sp macro="" textlink="">
      <xdr:nvSpPr>
        <xdr:cNvPr id="204" name="n_4mainValue【体育館・プール】&#10;有形固定資産減価償却率">
          <a:extLst>
            <a:ext uri="{FF2B5EF4-FFF2-40B4-BE49-F238E27FC236}">
              <a16:creationId xmlns:a16="http://schemas.microsoft.com/office/drawing/2014/main" xmlns="" id="{B69546B4-0919-4C00-BA74-B6D16F373B3B}"/>
            </a:ext>
          </a:extLst>
        </xdr:cNvPr>
        <xdr:cNvSpPr txBox="1"/>
      </xdr:nvSpPr>
      <xdr:spPr>
        <a:xfrm>
          <a:off x="927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252C892F-513C-4C7E-86BA-3AD255EEB13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12DAD9C4-3C92-4240-AB2B-F0411E03E2A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95BBAFA5-3923-4933-BCAC-559667B84E5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AAEFBB60-A393-4652-9A54-8FE1398E1B3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9EE63501-14CD-483B-9E11-72F8F736450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3BCA4B2D-F5C5-4153-B983-91746497883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982C557E-2F1E-4CA8-B0E0-3F915EB1DC0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1EA9BDAC-97B3-4B9C-B668-11350D0004A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9A2E4778-CAA1-4316-8723-ABB43C59563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472E6A64-FDA7-45DE-82F0-6D986B17D4F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xmlns="" id="{08051041-D4A4-4CD6-830C-35017B893E3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xmlns="" id="{DE43808F-5542-4471-BB10-2CA77FF4493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xmlns="" id="{AE911B13-0DAB-417C-8CC4-A0DA021BEFB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xmlns="" id="{146C2593-06F2-42E0-9991-205442BD635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xmlns="" id="{6B5F98C6-2414-4D0C-B460-735D51EFD68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xmlns="" id="{754624A3-F55E-40AF-99B9-C86B7162414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xmlns="" id="{6EE7AC7B-CB45-4F3B-9AF8-9882F1E608D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xmlns="" id="{AE4EA78E-DDDE-476C-9375-B1DC863B027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xmlns="" id="{D2C8E690-0167-4194-B800-70C1B233746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xmlns="" id="{EDCD65F9-4126-4C93-AF2E-86E839DE4F1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877FF19F-99BD-4E82-BCA9-4740AF844B8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6" name="テキスト ボックス 225">
          <a:extLst>
            <a:ext uri="{FF2B5EF4-FFF2-40B4-BE49-F238E27FC236}">
              <a16:creationId xmlns:a16="http://schemas.microsoft.com/office/drawing/2014/main" xmlns="" id="{D6C285EE-64CE-44C5-B9A8-B698B885FA3A}"/>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xmlns="" id="{DF60420A-6521-4C9E-93CD-9616E697BF2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60960</xdr:rowOff>
    </xdr:from>
    <xdr:to>
      <xdr:col>54</xdr:col>
      <xdr:colOff>189865</xdr:colOff>
      <xdr:row>64</xdr:row>
      <xdr:rowOff>75057</xdr:rowOff>
    </xdr:to>
    <xdr:cxnSp macro="">
      <xdr:nvCxnSpPr>
        <xdr:cNvPr id="228" name="直線コネクタ 227">
          <a:extLst>
            <a:ext uri="{FF2B5EF4-FFF2-40B4-BE49-F238E27FC236}">
              <a16:creationId xmlns:a16="http://schemas.microsoft.com/office/drawing/2014/main" xmlns="" id="{DA2A1E75-2E17-4C58-A095-4866EF140054}"/>
            </a:ext>
          </a:extLst>
        </xdr:cNvPr>
        <xdr:cNvCxnSpPr/>
      </xdr:nvCxnSpPr>
      <xdr:spPr>
        <a:xfrm flipV="1">
          <a:off x="10476865" y="9490710"/>
          <a:ext cx="0"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29" name="【体育館・プール】&#10;一人当たり面積最小値テキスト">
          <a:extLst>
            <a:ext uri="{FF2B5EF4-FFF2-40B4-BE49-F238E27FC236}">
              <a16:creationId xmlns:a16="http://schemas.microsoft.com/office/drawing/2014/main" xmlns="" id="{1BF2E000-F25F-48EA-9747-50C696EB334C}"/>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30" name="直線コネクタ 229">
          <a:extLst>
            <a:ext uri="{FF2B5EF4-FFF2-40B4-BE49-F238E27FC236}">
              <a16:creationId xmlns:a16="http://schemas.microsoft.com/office/drawing/2014/main" xmlns="" id="{DA1A3064-91DE-4808-8E8D-170899E70045}"/>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7637</xdr:rowOff>
    </xdr:from>
    <xdr:ext cx="469744" cy="259045"/>
    <xdr:sp macro="" textlink="">
      <xdr:nvSpPr>
        <xdr:cNvPr id="231" name="【体育館・プール】&#10;一人当たり面積最大値テキスト">
          <a:extLst>
            <a:ext uri="{FF2B5EF4-FFF2-40B4-BE49-F238E27FC236}">
              <a16:creationId xmlns:a16="http://schemas.microsoft.com/office/drawing/2014/main" xmlns="" id="{35CB12A4-26B5-45B7-97EF-0C7B541BD6FD}"/>
            </a:ext>
          </a:extLst>
        </xdr:cNvPr>
        <xdr:cNvSpPr txBox="1"/>
      </xdr:nvSpPr>
      <xdr:spPr>
        <a:xfrm>
          <a:off x="10515600" y="926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232" name="直線コネクタ 231">
          <a:extLst>
            <a:ext uri="{FF2B5EF4-FFF2-40B4-BE49-F238E27FC236}">
              <a16:creationId xmlns:a16="http://schemas.microsoft.com/office/drawing/2014/main" xmlns="" id="{F8F89146-BE21-47F2-ABBA-D03C1AE3777A}"/>
            </a:ext>
          </a:extLst>
        </xdr:cNvPr>
        <xdr:cNvCxnSpPr/>
      </xdr:nvCxnSpPr>
      <xdr:spPr>
        <a:xfrm>
          <a:off x="10388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2938</xdr:rowOff>
    </xdr:from>
    <xdr:ext cx="469744" cy="259045"/>
    <xdr:sp macro="" textlink="">
      <xdr:nvSpPr>
        <xdr:cNvPr id="233" name="【体育館・プール】&#10;一人当たり面積平均値テキスト">
          <a:extLst>
            <a:ext uri="{FF2B5EF4-FFF2-40B4-BE49-F238E27FC236}">
              <a16:creationId xmlns:a16="http://schemas.microsoft.com/office/drawing/2014/main" xmlns="" id="{7E383A9E-F197-4E49-B83B-1B718297F3CE}"/>
            </a:ext>
          </a:extLst>
        </xdr:cNvPr>
        <xdr:cNvSpPr txBox="1"/>
      </xdr:nvSpPr>
      <xdr:spPr>
        <a:xfrm>
          <a:off x="10515600" y="10632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151511</xdr:rowOff>
    </xdr:from>
    <xdr:to>
      <xdr:col>55</xdr:col>
      <xdr:colOff>50800</xdr:colOff>
      <xdr:row>63</xdr:row>
      <xdr:rowOff>81661</xdr:rowOff>
    </xdr:to>
    <xdr:sp macro="" textlink="">
      <xdr:nvSpPr>
        <xdr:cNvPr id="234" name="フローチャート: 判断 233">
          <a:extLst>
            <a:ext uri="{FF2B5EF4-FFF2-40B4-BE49-F238E27FC236}">
              <a16:creationId xmlns:a16="http://schemas.microsoft.com/office/drawing/2014/main" xmlns="" id="{15933704-8E4D-4044-B232-88F2C4EAEE55}"/>
            </a:ext>
          </a:extLst>
        </xdr:cNvPr>
        <xdr:cNvSpPr/>
      </xdr:nvSpPr>
      <xdr:spPr>
        <a:xfrm>
          <a:off x="10426700" y="107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159512</xdr:rowOff>
    </xdr:from>
    <xdr:to>
      <xdr:col>50</xdr:col>
      <xdr:colOff>165100</xdr:colOff>
      <xdr:row>63</xdr:row>
      <xdr:rowOff>89662</xdr:rowOff>
    </xdr:to>
    <xdr:sp macro="" textlink="">
      <xdr:nvSpPr>
        <xdr:cNvPr id="235" name="フローチャート: 判断 234">
          <a:extLst>
            <a:ext uri="{FF2B5EF4-FFF2-40B4-BE49-F238E27FC236}">
              <a16:creationId xmlns:a16="http://schemas.microsoft.com/office/drawing/2014/main" xmlns="" id="{B8585F05-D324-4255-9854-BF9F2FA49886}"/>
            </a:ext>
          </a:extLst>
        </xdr:cNvPr>
        <xdr:cNvSpPr/>
      </xdr:nvSpPr>
      <xdr:spPr>
        <a:xfrm>
          <a:off x="95885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147892</xdr:rowOff>
    </xdr:from>
    <xdr:to>
      <xdr:col>46</xdr:col>
      <xdr:colOff>38100</xdr:colOff>
      <xdr:row>63</xdr:row>
      <xdr:rowOff>78042</xdr:rowOff>
    </xdr:to>
    <xdr:sp macro="" textlink="">
      <xdr:nvSpPr>
        <xdr:cNvPr id="236" name="フローチャート: 判断 235">
          <a:extLst>
            <a:ext uri="{FF2B5EF4-FFF2-40B4-BE49-F238E27FC236}">
              <a16:creationId xmlns:a16="http://schemas.microsoft.com/office/drawing/2014/main" xmlns="" id="{986B8274-1A2F-47C6-9FFC-E6EAEDF76BE0}"/>
            </a:ext>
          </a:extLst>
        </xdr:cNvPr>
        <xdr:cNvSpPr/>
      </xdr:nvSpPr>
      <xdr:spPr>
        <a:xfrm>
          <a:off x="8699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150558</xdr:rowOff>
    </xdr:from>
    <xdr:to>
      <xdr:col>41</xdr:col>
      <xdr:colOff>101600</xdr:colOff>
      <xdr:row>63</xdr:row>
      <xdr:rowOff>80708</xdr:rowOff>
    </xdr:to>
    <xdr:sp macro="" textlink="">
      <xdr:nvSpPr>
        <xdr:cNvPr id="237" name="フローチャート: 判断 236">
          <a:extLst>
            <a:ext uri="{FF2B5EF4-FFF2-40B4-BE49-F238E27FC236}">
              <a16:creationId xmlns:a16="http://schemas.microsoft.com/office/drawing/2014/main" xmlns="" id="{4A7A4199-597E-4B4A-86EE-B416138FD358}"/>
            </a:ext>
          </a:extLst>
        </xdr:cNvPr>
        <xdr:cNvSpPr/>
      </xdr:nvSpPr>
      <xdr:spPr>
        <a:xfrm>
          <a:off x="7810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238" name="フローチャート: 判断 237">
          <a:extLst>
            <a:ext uri="{FF2B5EF4-FFF2-40B4-BE49-F238E27FC236}">
              <a16:creationId xmlns:a16="http://schemas.microsoft.com/office/drawing/2014/main" xmlns="" id="{81DBCC84-DD65-43C5-BF97-151A830EDBEB}"/>
            </a:ext>
          </a:extLst>
        </xdr:cNvPr>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68570117-8054-4D03-91C9-1262FE93BF2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9A9221A0-751C-431D-932A-D2F476249CB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545B9CA2-DAFC-49A9-8E46-4DD839D8300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CC96ABD0-2D1F-4E67-8BD3-65CE02FDBA9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9DF62D39-E920-4EB9-B96B-6A3FEFF3658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118364</xdr:rowOff>
    </xdr:from>
    <xdr:to>
      <xdr:col>55</xdr:col>
      <xdr:colOff>50800</xdr:colOff>
      <xdr:row>64</xdr:row>
      <xdr:rowOff>48514</xdr:rowOff>
    </xdr:to>
    <xdr:sp macro="" textlink="">
      <xdr:nvSpPr>
        <xdr:cNvPr id="244" name="楕円 243">
          <a:extLst>
            <a:ext uri="{FF2B5EF4-FFF2-40B4-BE49-F238E27FC236}">
              <a16:creationId xmlns:a16="http://schemas.microsoft.com/office/drawing/2014/main" xmlns="" id="{C21E0786-2430-4C8B-A525-0E25F0F0BF1F}"/>
            </a:ext>
          </a:extLst>
        </xdr:cNvPr>
        <xdr:cNvSpPr/>
      </xdr:nvSpPr>
      <xdr:spPr>
        <a:xfrm>
          <a:off x="10426700" y="109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33291</xdr:rowOff>
    </xdr:from>
    <xdr:ext cx="469744" cy="259045"/>
    <xdr:sp macro="" textlink="">
      <xdr:nvSpPr>
        <xdr:cNvPr id="245" name="【体育館・プール】&#10;一人当たり面積該当値テキスト">
          <a:extLst>
            <a:ext uri="{FF2B5EF4-FFF2-40B4-BE49-F238E27FC236}">
              <a16:creationId xmlns:a16="http://schemas.microsoft.com/office/drawing/2014/main" xmlns="" id="{FCF4DC38-284C-4C80-AB2D-DF333E082312}"/>
            </a:ext>
          </a:extLst>
        </xdr:cNvPr>
        <xdr:cNvSpPr txBox="1"/>
      </xdr:nvSpPr>
      <xdr:spPr>
        <a:xfrm>
          <a:off x="10515600" y="1083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119317</xdr:rowOff>
    </xdr:from>
    <xdr:to>
      <xdr:col>50</xdr:col>
      <xdr:colOff>165100</xdr:colOff>
      <xdr:row>64</xdr:row>
      <xdr:rowOff>49467</xdr:rowOff>
    </xdr:to>
    <xdr:sp macro="" textlink="">
      <xdr:nvSpPr>
        <xdr:cNvPr id="246" name="楕円 245">
          <a:extLst>
            <a:ext uri="{FF2B5EF4-FFF2-40B4-BE49-F238E27FC236}">
              <a16:creationId xmlns:a16="http://schemas.microsoft.com/office/drawing/2014/main" xmlns="" id="{DF8CA006-C73E-4275-8963-4777E2A1F2A0}"/>
            </a:ext>
          </a:extLst>
        </xdr:cNvPr>
        <xdr:cNvSpPr/>
      </xdr:nvSpPr>
      <xdr:spPr>
        <a:xfrm>
          <a:off x="9588500" y="1092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169164</xdr:rowOff>
    </xdr:from>
    <xdr:to>
      <xdr:col>55</xdr:col>
      <xdr:colOff>0</xdr:colOff>
      <xdr:row>63</xdr:row>
      <xdr:rowOff>170117</xdr:rowOff>
    </xdr:to>
    <xdr:cxnSp macro="">
      <xdr:nvCxnSpPr>
        <xdr:cNvPr id="247" name="直線コネクタ 246">
          <a:extLst>
            <a:ext uri="{FF2B5EF4-FFF2-40B4-BE49-F238E27FC236}">
              <a16:creationId xmlns:a16="http://schemas.microsoft.com/office/drawing/2014/main" xmlns="" id="{BEFBAA51-FF28-4674-82F7-8C29F54AAACC}"/>
            </a:ext>
          </a:extLst>
        </xdr:cNvPr>
        <xdr:cNvCxnSpPr/>
      </xdr:nvCxnSpPr>
      <xdr:spPr>
        <a:xfrm flipV="1">
          <a:off x="9639300" y="10970514"/>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121412</xdr:rowOff>
    </xdr:from>
    <xdr:to>
      <xdr:col>46</xdr:col>
      <xdr:colOff>38100</xdr:colOff>
      <xdr:row>64</xdr:row>
      <xdr:rowOff>51562</xdr:rowOff>
    </xdr:to>
    <xdr:sp macro="" textlink="">
      <xdr:nvSpPr>
        <xdr:cNvPr id="248" name="楕円 247">
          <a:extLst>
            <a:ext uri="{FF2B5EF4-FFF2-40B4-BE49-F238E27FC236}">
              <a16:creationId xmlns:a16="http://schemas.microsoft.com/office/drawing/2014/main" xmlns="" id="{6FF59FAC-CBB9-4035-A707-2489232933AD}"/>
            </a:ext>
          </a:extLst>
        </xdr:cNvPr>
        <xdr:cNvSpPr/>
      </xdr:nvSpPr>
      <xdr:spPr>
        <a:xfrm>
          <a:off x="86995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170117</xdr:rowOff>
    </xdr:from>
    <xdr:to>
      <xdr:col>50</xdr:col>
      <xdr:colOff>114300</xdr:colOff>
      <xdr:row>64</xdr:row>
      <xdr:rowOff>762</xdr:rowOff>
    </xdr:to>
    <xdr:cxnSp macro="">
      <xdr:nvCxnSpPr>
        <xdr:cNvPr id="249" name="直線コネクタ 248">
          <a:extLst>
            <a:ext uri="{FF2B5EF4-FFF2-40B4-BE49-F238E27FC236}">
              <a16:creationId xmlns:a16="http://schemas.microsoft.com/office/drawing/2014/main" xmlns="" id="{48692664-2BB8-49FB-AAD7-77D5ECA565D5}"/>
            </a:ext>
          </a:extLst>
        </xdr:cNvPr>
        <xdr:cNvCxnSpPr/>
      </xdr:nvCxnSpPr>
      <xdr:spPr>
        <a:xfrm flipV="1">
          <a:off x="8750300" y="10971467"/>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122936</xdr:rowOff>
    </xdr:from>
    <xdr:to>
      <xdr:col>41</xdr:col>
      <xdr:colOff>101600</xdr:colOff>
      <xdr:row>64</xdr:row>
      <xdr:rowOff>53086</xdr:rowOff>
    </xdr:to>
    <xdr:sp macro="" textlink="">
      <xdr:nvSpPr>
        <xdr:cNvPr id="250" name="楕円 249">
          <a:extLst>
            <a:ext uri="{FF2B5EF4-FFF2-40B4-BE49-F238E27FC236}">
              <a16:creationId xmlns:a16="http://schemas.microsoft.com/office/drawing/2014/main" xmlns="" id="{6442F791-6DE4-4A23-8CB8-579C0ADDC2DD}"/>
            </a:ext>
          </a:extLst>
        </xdr:cNvPr>
        <xdr:cNvSpPr/>
      </xdr:nvSpPr>
      <xdr:spPr>
        <a:xfrm>
          <a:off x="7810500" y="1092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762</xdr:rowOff>
    </xdr:from>
    <xdr:to>
      <xdr:col>45</xdr:col>
      <xdr:colOff>177800</xdr:colOff>
      <xdr:row>64</xdr:row>
      <xdr:rowOff>2286</xdr:rowOff>
    </xdr:to>
    <xdr:cxnSp macro="">
      <xdr:nvCxnSpPr>
        <xdr:cNvPr id="251" name="直線コネクタ 250">
          <a:extLst>
            <a:ext uri="{FF2B5EF4-FFF2-40B4-BE49-F238E27FC236}">
              <a16:creationId xmlns:a16="http://schemas.microsoft.com/office/drawing/2014/main" xmlns="" id="{DF36D4FB-BE10-4E47-A227-02FAEF9F96B5}"/>
            </a:ext>
          </a:extLst>
        </xdr:cNvPr>
        <xdr:cNvCxnSpPr/>
      </xdr:nvCxnSpPr>
      <xdr:spPr>
        <a:xfrm flipV="1">
          <a:off x="7861300" y="1097356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123889</xdr:rowOff>
    </xdr:from>
    <xdr:to>
      <xdr:col>36</xdr:col>
      <xdr:colOff>165100</xdr:colOff>
      <xdr:row>64</xdr:row>
      <xdr:rowOff>54039</xdr:rowOff>
    </xdr:to>
    <xdr:sp macro="" textlink="">
      <xdr:nvSpPr>
        <xdr:cNvPr id="252" name="楕円 251">
          <a:extLst>
            <a:ext uri="{FF2B5EF4-FFF2-40B4-BE49-F238E27FC236}">
              <a16:creationId xmlns:a16="http://schemas.microsoft.com/office/drawing/2014/main" xmlns="" id="{8A3B98AE-3759-48B1-8206-071D69093B90}"/>
            </a:ext>
          </a:extLst>
        </xdr:cNvPr>
        <xdr:cNvSpPr/>
      </xdr:nvSpPr>
      <xdr:spPr>
        <a:xfrm>
          <a:off x="6921500" y="1092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2286</xdr:rowOff>
    </xdr:from>
    <xdr:to>
      <xdr:col>41</xdr:col>
      <xdr:colOff>50800</xdr:colOff>
      <xdr:row>64</xdr:row>
      <xdr:rowOff>3239</xdr:rowOff>
    </xdr:to>
    <xdr:cxnSp macro="">
      <xdr:nvCxnSpPr>
        <xdr:cNvPr id="253" name="直線コネクタ 252">
          <a:extLst>
            <a:ext uri="{FF2B5EF4-FFF2-40B4-BE49-F238E27FC236}">
              <a16:creationId xmlns:a16="http://schemas.microsoft.com/office/drawing/2014/main" xmlns="" id="{01B4BF21-B1BE-4E1A-90C6-639B6D2B083D}"/>
            </a:ext>
          </a:extLst>
        </xdr:cNvPr>
        <xdr:cNvCxnSpPr/>
      </xdr:nvCxnSpPr>
      <xdr:spPr>
        <a:xfrm flipV="1">
          <a:off x="6972300" y="10975086"/>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106189</xdr:rowOff>
    </xdr:from>
    <xdr:ext cx="469744" cy="259045"/>
    <xdr:sp macro="" textlink="">
      <xdr:nvSpPr>
        <xdr:cNvPr id="254" name="n_1aveValue【体育館・プール】&#10;一人当たり面積">
          <a:extLst>
            <a:ext uri="{FF2B5EF4-FFF2-40B4-BE49-F238E27FC236}">
              <a16:creationId xmlns:a16="http://schemas.microsoft.com/office/drawing/2014/main" xmlns="" id="{F36595B0-EAE0-4A24-8B88-E97FDFC57052}"/>
            </a:ext>
          </a:extLst>
        </xdr:cNvPr>
        <xdr:cNvSpPr txBox="1"/>
      </xdr:nvSpPr>
      <xdr:spPr>
        <a:xfrm>
          <a:off x="9391727" y="1056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94569</xdr:rowOff>
    </xdr:from>
    <xdr:ext cx="469744" cy="259045"/>
    <xdr:sp macro="" textlink="">
      <xdr:nvSpPr>
        <xdr:cNvPr id="255" name="n_2aveValue【体育館・プール】&#10;一人当たり面積">
          <a:extLst>
            <a:ext uri="{FF2B5EF4-FFF2-40B4-BE49-F238E27FC236}">
              <a16:creationId xmlns:a16="http://schemas.microsoft.com/office/drawing/2014/main" xmlns="" id="{FD0F339C-3BE0-4FB9-AA60-275BC7219950}"/>
            </a:ext>
          </a:extLst>
        </xdr:cNvPr>
        <xdr:cNvSpPr txBox="1"/>
      </xdr:nvSpPr>
      <xdr:spPr>
        <a:xfrm>
          <a:off x="8515427" y="1055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97235</xdr:rowOff>
    </xdr:from>
    <xdr:ext cx="469744" cy="259045"/>
    <xdr:sp macro="" textlink="">
      <xdr:nvSpPr>
        <xdr:cNvPr id="256" name="n_3aveValue【体育館・プール】&#10;一人当たり面積">
          <a:extLst>
            <a:ext uri="{FF2B5EF4-FFF2-40B4-BE49-F238E27FC236}">
              <a16:creationId xmlns:a16="http://schemas.microsoft.com/office/drawing/2014/main" xmlns="" id="{4F5D9784-6591-4A88-A05E-33C7AE409A9C}"/>
            </a:ext>
          </a:extLst>
        </xdr:cNvPr>
        <xdr:cNvSpPr txBox="1"/>
      </xdr:nvSpPr>
      <xdr:spPr>
        <a:xfrm>
          <a:off x="7626427" y="1055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119715</xdr:rowOff>
    </xdr:from>
    <xdr:ext cx="469744" cy="259045"/>
    <xdr:sp macro="" textlink="">
      <xdr:nvSpPr>
        <xdr:cNvPr id="257" name="n_4aveValue【体育館・プール】&#10;一人当たり面積">
          <a:extLst>
            <a:ext uri="{FF2B5EF4-FFF2-40B4-BE49-F238E27FC236}">
              <a16:creationId xmlns:a16="http://schemas.microsoft.com/office/drawing/2014/main" xmlns="" id="{D8F93C62-0358-4BF1-910D-8ABA0BFBC6B6}"/>
            </a:ext>
          </a:extLst>
        </xdr:cNvPr>
        <xdr:cNvSpPr txBox="1"/>
      </xdr:nvSpPr>
      <xdr:spPr>
        <a:xfrm>
          <a:off x="67374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40594</xdr:rowOff>
    </xdr:from>
    <xdr:ext cx="469744" cy="259045"/>
    <xdr:sp macro="" textlink="">
      <xdr:nvSpPr>
        <xdr:cNvPr id="258" name="n_1mainValue【体育館・プール】&#10;一人当たり面積">
          <a:extLst>
            <a:ext uri="{FF2B5EF4-FFF2-40B4-BE49-F238E27FC236}">
              <a16:creationId xmlns:a16="http://schemas.microsoft.com/office/drawing/2014/main" xmlns="" id="{2410D053-C1C3-49A9-90FA-88D04D82551D}"/>
            </a:ext>
          </a:extLst>
        </xdr:cNvPr>
        <xdr:cNvSpPr txBox="1"/>
      </xdr:nvSpPr>
      <xdr:spPr>
        <a:xfrm>
          <a:off x="9391727" y="1101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42689</xdr:rowOff>
    </xdr:from>
    <xdr:ext cx="469744" cy="259045"/>
    <xdr:sp macro="" textlink="">
      <xdr:nvSpPr>
        <xdr:cNvPr id="259" name="n_2mainValue【体育館・プール】&#10;一人当たり面積">
          <a:extLst>
            <a:ext uri="{FF2B5EF4-FFF2-40B4-BE49-F238E27FC236}">
              <a16:creationId xmlns:a16="http://schemas.microsoft.com/office/drawing/2014/main" xmlns="" id="{BD6D458C-D2F0-4EB1-B310-356529ED5D77}"/>
            </a:ext>
          </a:extLst>
        </xdr:cNvPr>
        <xdr:cNvSpPr txBox="1"/>
      </xdr:nvSpPr>
      <xdr:spPr>
        <a:xfrm>
          <a:off x="8515427" y="1101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44213</xdr:rowOff>
    </xdr:from>
    <xdr:ext cx="469744" cy="259045"/>
    <xdr:sp macro="" textlink="">
      <xdr:nvSpPr>
        <xdr:cNvPr id="260" name="n_3mainValue【体育館・プール】&#10;一人当たり面積">
          <a:extLst>
            <a:ext uri="{FF2B5EF4-FFF2-40B4-BE49-F238E27FC236}">
              <a16:creationId xmlns:a16="http://schemas.microsoft.com/office/drawing/2014/main" xmlns="" id="{4B68B948-EE81-4C60-99F8-3072E8F6EC5B}"/>
            </a:ext>
          </a:extLst>
        </xdr:cNvPr>
        <xdr:cNvSpPr txBox="1"/>
      </xdr:nvSpPr>
      <xdr:spPr>
        <a:xfrm>
          <a:off x="7626427" y="1101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45166</xdr:rowOff>
    </xdr:from>
    <xdr:ext cx="469744" cy="259045"/>
    <xdr:sp macro="" textlink="">
      <xdr:nvSpPr>
        <xdr:cNvPr id="261" name="n_4mainValue【体育館・プール】&#10;一人当たり面積">
          <a:extLst>
            <a:ext uri="{FF2B5EF4-FFF2-40B4-BE49-F238E27FC236}">
              <a16:creationId xmlns:a16="http://schemas.microsoft.com/office/drawing/2014/main" xmlns="" id="{F1124D93-2F3B-406D-A9B1-B5A6899C1AA1}"/>
            </a:ext>
          </a:extLst>
        </xdr:cNvPr>
        <xdr:cNvSpPr txBox="1"/>
      </xdr:nvSpPr>
      <xdr:spPr>
        <a:xfrm>
          <a:off x="6737427" y="1101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CC1D8A8F-0404-417E-805A-50CC604B668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DDEB0CA0-19B7-4AC0-9D0C-7D2F47EE456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8D3DBE2A-B7C4-413E-B147-550A7B1518C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E525F9EB-D228-439F-AFE7-07E7A691026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BD959CAC-DE56-4CF5-B127-4DC7508229F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E34D30C4-A11E-4B21-8E53-DA7E9D2F73E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6A540687-9E12-4276-8AFE-99788E399DE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62F4EE32-A03A-4EFE-9651-02232F4C67E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xmlns="" id="{0C863E46-79A2-41C6-B722-0AD0E27F2D4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xmlns="" id="{3B6FB3F3-AE0D-432B-9DBC-5D78E5EF1B9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xmlns="" id="{62BB5117-005F-4C46-9440-E31EE720F9D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xmlns="" id="{F1574456-E5D6-4141-8A17-C19F050FE2A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xmlns="" id="{06110772-EAAB-4746-A78D-A3EE7130436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xmlns="" id="{24B4003E-4542-4048-9C10-F9925717031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xmlns="" id="{F2706D39-C85D-4F33-88FC-F8AA15A99F5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xmlns="" id="{DC720CED-A02B-43F9-8DFB-5527058C785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xmlns="" id="{CC1D3A69-36B7-43F5-A124-1870981194C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xmlns="" id="{B5860EFE-E5B3-444A-8636-1BF332267BA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xmlns="" id="{41110068-5DD5-4E12-9CA0-BF535074F09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xmlns="" id="{0DAA19B8-D7A9-4B5C-8A3A-36A55140AD9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xmlns="" id="{A03CC3CE-9B65-4100-9DA1-F69E24EF39A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xmlns="" id="{B5C133FC-9CA5-49C7-95A3-AA512690A72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xmlns="" id="{10E34CC6-6242-486C-AA45-52A0FB95EE2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C14F0FFD-C912-4E43-A68C-F72C3BB1B23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xmlns="" id="{D042E152-0E2F-4861-B0B7-ECBAF149843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xmlns="" id="{1B5A4567-6D0D-4ABF-B9E1-8D195AB25384}"/>
            </a:ext>
          </a:extLst>
        </xdr:cNvPr>
        <xdr:cNvCxnSpPr/>
      </xdr:nvCxnSpPr>
      <xdr:spPr>
        <a:xfrm flipV="1">
          <a:off x="4634865"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xmlns="" id="{49FED33B-BD4A-42FC-AE7B-411DEA1014FC}"/>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xmlns="" id="{30DCA3F1-9C82-4976-8AD3-4D9D38DB983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340478" cy="259045"/>
    <xdr:sp macro="" textlink="">
      <xdr:nvSpPr>
        <xdr:cNvPr id="290" name="【福祉施設】&#10;有形固定資産減価償却率最大値テキスト">
          <a:extLst>
            <a:ext uri="{FF2B5EF4-FFF2-40B4-BE49-F238E27FC236}">
              <a16:creationId xmlns:a16="http://schemas.microsoft.com/office/drawing/2014/main" xmlns="" id="{94DBBCFF-8E0F-46EE-A3A7-FAB737CA386B}"/>
            </a:ext>
          </a:extLst>
        </xdr:cNvPr>
        <xdr:cNvSpPr txBox="1"/>
      </xdr:nvSpPr>
      <xdr:spPr>
        <a:xfrm>
          <a:off x="4673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291" name="直線コネクタ 290">
          <a:extLst>
            <a:ext uri="{FF2B5EF4-FFF2-40B4-BE49-F238E27FC236}">
              <a16:creationId xmlns:a16="http://schemas.microsoft.com/office/drawing/2014/main" xmlns="" id="{6D186782-52C4-4140-B967-0AD23F884FBC}"/>
            </a:ext>
          </a:extLst>
        </xdr:cNvPr>
        <xdr:cNvCxnSpPr/>
      </xdr:nvCxnSpPr>
      <xdr:spPr>
        <a:xfrm>
          <a:off x="4546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96356</xdr:rowOff>
    </xdr:from>
    <xdr:ext cx="405111" cy="259045"/>
    <xdr:sp macro="" textlink="">
      <xdr:nvSpPr>
        <xdr:cNvPr id="292" name="【福祉施設】&#10;有形固定資産減価償却率平均値テキスト">
          <a:extLst>
            <a:ext uri="{FF2B5EF4-FFF2-40B4-BE49-F238E27FC236}">
              <a16:creationId xmlns:a16="http://schemas.microsoft.com/office/drawing/2014/main" xmlns="" id="{62B90852-C14E-4B68-A2D5-7671BF534BF4}"/>
            </a:ext>
          </a:extLst>
        </xdr:cNvPr>
        <xdr:cNvSpPr txBox="1"/>
      </xdr:nvSpPr>
      <xdr:spPr>
        <a:xfrm>
          <a:off x="4673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3" name="フローチャート: 判断 292">
          <a:extLst>
            <a:ext uri="{FF2B5EF4-FFF2-40B4-BE49-F238E27FC236}">
              <a16:creationId xmlns:a16="http://schemas.microsoft.com/office/drawing/2014/main" xmlns="" id="{2D51E477-4AED-401B-B50B-7CCF16BB95FA}"/>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77107</xdr:rowOff>
    </xdr:from>
    <xdr:to>
      <xdr:col>20</xdr:col>
      <xdr:colOff>38100</xdr:colOff>
      <xdr:row>83</xdr:row>
      <xdr:rowOff>7257</xdr:rowOff>
    </xdr:to>
    <xdr:sp macro="" textlink="">
      <xdr:nvSpPr>
        <xdr:cNvPr id="294" name="フローチャート: 判断 293">
          <a:extLst>
            <a:ext uri="{FF2B5EF4-FFF2-40B4-BE49-F238E27FC236}">
              <a16:creationId xmlns:a16="http://schemas.microsoft.com/office/drawing/2014/main" xmlns="" id="{9791D62D-8D3F-45F9-89AF-8C739E575DB9}"/>
            </a:ext>
          </a:extLst>
        </xdr:cNvPr>
        <xdr:cNvSpPr/>
      </xdr:nvSpPr>
      <xdr:spPr>
        <a:xfrm>
          <a:off x="3746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15058</xdr:rowOff>
    </xdr:from>
    <xdr:to>
      <xdr:col>15</xdr:col>
      <xdr:colOff>101600</xdr:colOff>
      <xdr:row>82</xdr:row>
      <xdr:rowOff>116658</xdr:rowOff>
    </xdr:to>
    <xdr:sp macro="" textlink="">
      <xdr:nvSpPr>
        <xdr:cNvPr id="295" name="フローチャート: 判断 294">
          <a:extLst>
            <a:ext uri="{FF2B5EF4-FFF2-40B4-BE49-F238E27FC236}">
              <a16:creationId xmlns:a16="http://schemas.microsoft.com/office/drawing/2014/main" xmlns="" id="{CEF43A82-3A24-423F-B05C-38E4E36E57DD}"/>
            </a:ext>
          </a:extLst>
        </xdr:cNvPr>
        <xdr:cNvSpPr/>
      </xdr:nvSpPr>
      <xdr:spPr>
        <a:xfrm>
          <a:off x="2857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82006</xdr:rowOff>
    </xdr:from>
    <xdr:to>
      <xdr:col>10</xdr:col>
      <xdr:colOff>165100</xdr:colOff>
      <xdr:row>82</xdr:row>
      <xdr:rowOff>12156</xdr:rowOff>
    </xdr:to>
    <xdr:sp macro="" textlink="">
      <xdr:nvSpPr>
        <xdr:cNvPr id="296" name="フローチャート: 判断 295">
          <a:extLst>
            <a:ext uri="{FF2B5EF4-FFF2-40B4-BE49-F238E27FC236}">
              <a16:creationId xmlns:a16="http://schemas.microsoft.com/office/drawing/2014/main" xmlns="" id="{F3FF9ED3-A81E-4D55-B79D-2E8E4BEBE7E2}"/>
            </a:ext>
          </a:extLst>
        </xdr:cNvPr>
        <xdr:cNvSpPr/>
      </xdr:nvSpPr>
      <xdr:spPr>
        <a:xfrm>
          <a:off x="1968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57513</xdr:rowOff>
    </xdr:from>
    <xdr:to>
      <xdr:col>6</xdr:col>
      <xdr:colOff>38100</xdr:colOff>
      <xdr:row>81</xdr:row>
      <xdr:rowOff>159113</xdr:rowOff>
    </xdr:to>
    <xdr:sp macro="" textlink="">
      <xdr:nvSpPr>
        <xdr:cNvPr id="297" name="フローチャート: 判断 296">
          <a:extLst>
            <a:ext uri="{FF2B5EF4-FFF2-40B4-BE49-F238E27FC236}">
              <a16:creationId xmlns:a16="http://schemas.microsoft.com/office/drawing/2014/main" xmlns="" id="{174C311B-37E2-4248-8816-BE9B54CE9F77}"/>
            </a:ext>
          </a:extLst>
        </xdr:cNvPr>
        <xdr:cNvSpPr/>
      </xdr:nvSpPr>
      <xdr:spPr>
        <a:xfrm>
          <a:off x="1079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E053F5A3-6BE9-4F97-AA9E-064D9E59431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A0EB1B38-7FC6-43D7-86F2-0DD1F8BE2AC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71455083-AC84-4480-AA45-AE14C4C0CCB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8D93CB80-201D-4B42-A78F-9BF817236B7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E7B1D3A9-2BDC-4C6D-A49D-153FC85D6F9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82006</xdr:rowOff>
    </xdr:from>
    <xdr:to>
      <xdr:col>24</xdr:col>
      <xdr:colOff>114300</xdr:colOff>
      <xdr:row>82</xdr:row>
      <xdr:rowOff>12156</xdr:rowOff>
    </xdr:to>
    <xdr:sp macro="" textlink="">
      <xdr:nvSpPr>
        <xdr:cNvPr id="303" name="楕円 302">
          <a:extLst>
            <a:ext uri="{FF2B5EF4-FFF2-40B4-BE49-F238E27FC236}">
              <a16:creationId xmlns:a16="http://schemas.microsoft.com/office/drawing/2014/main" xmlns="" id="{1A87641F-5C5D-426D-8D1C-BBE4A90B5322}"/>
            </a:ext>
          </a:extLst>
        </xdr:cNvPr>
        <xdr:cNvSpPr/>
      </xdr:nvSpPr>
      <xdr:spPr>
        <a:xfrm>
          <a:off x="45847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104883</xdr:rowOff>
    </xdr:from>
    <xdr:ext cx="405111" cy="259045"/>
    <xdr:sp macro="" textlink="">
      <xdr:nvSpPr>
        <xdr:cNvPr id="304" name="【福祉施設】&#10;有形固定資産減価償却率該当値テキスト">
          <a:extLst>
            <a:ext uri="{FF2B5EF4-FFF2-40B4-BE49-F238E27FC236}">
              <a16:creationId xmlns:a16="http://schemas.microsoft.com/office/drawing/2014/main" xmlns="" id="{98DF30D9-2B97-413E-ACCF-24C621B4F598}"/>
            </a:ext>
          </a:extLst>
        </xdr:cNvPr>
        <xdr:cNvSpPr txBox="1"/>
      </xdr:nvSpPr>
      <xdr:spPr>
        <a:xfrm>
          <a:off x="4673600" y="1382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305" name="楕円 304">
          <a:extLst>
            <a:ext uri="{FF2B5EF4-FFF2-40B4-BE49-F238E27FC236}">
              <a16:creationId xmlns:a16="http://schemas.microsoft.com/office/drawing/2014/main" xmlns="" id="{3FC997E7-48F4-4E0D-85B9-77E106FC104D}"/>
            </a:ext>
          </a:extLst>
        </xdr:cNvPr>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95250</xdr:rowOff>
    </xdr:from>
    <xdr:to>
      <xdr:col>24</xdr:col>
      <xdr:colOff>63500</xdr:colOff>
      <xdr:row>81</xdr:row>
      <xdr:rowOff>132806</xdr:rowOff>
    </xdr:to>
    <xdr:cxnSp macro="">
      <xdr:nvCxnSpPr>
        <xdr:cNvPr id="306" name="直線コネクタ 305">
          <a:extLst>
            <a:ext uri="{FF2B5EF4-FFF2-40B4-BE49-F238E27FC236}">
              <a16:creationId xmlns:a16="http://schemas.microsoft.com/office/drawing/2014/main" xmlns="" id="{311B1A0E-CB85-4A89-9530-052EFA7982F8}"/>
            </a:ext>
          </a:extLst>
        </xdr:cNvPr>
        <xdr:cNvCxnSpPr/>
      </xdr:nvCxnSpPr>
      <xdr:spPr>
        <a:xfrm>
          <a:off x="3797300" y="1398270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6894</xdr:rowOff>
    </xdr:from>
    <xdr:to>
      <xdr:col>15</xdr:col>
      <xdr:colOff>101600</xdr:colOff>
      <xdr:row>81</xdr:row>
      <xdr:rowOff>108494</xdr:rowOff>
    </xdr:to>
    <xdr:sp macro="" textlink="">
      <xdr:nvSpPr>
        <xdr:cNvPr id="307" name="楕円 306">
          <a:extLst>
            <a:ext uri="{FF2B5EF4-FFF2-40B4-BE49-F238E27FC236}">
              <a16:creationId xmlns:a16="http://schemas.microsoft.com/office/drawing/2014/main" xmlns="" id="{7903B068-DF2F-4EA8-B8DB-E10D962D8A23}"/>
            </a:ext>
          </a:extLst>
        </xdr:cNvPr>
        <xdr:cNvSpPr/>
      </xdr:nvSpPr>
      <xdr:spPr>
        <a:xfrm>
          <a:off x="2857500" y="1389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57694</xdr:rowOff>
    </xdr:from>
    <xdr:to>
      <xdr:col>19</xdr:col>
      <xdr:colOff>177800</xdr:colOff>
      <xdr:row>81</xdr:row>
      <xdr:rowOff>95250</xdr:rowOff>
    </xdr:to>
    <xdr:cxnSp macro="">
      <xdr:nvCxnSpPr>
        <xdr:cNvPr id="308" name="直線コネクタ 307">
          <a:extLst>
            <a:ext uri="{FF2B5EF4-FFF2-40B4-BE49-F238E27FC236}">
              <a16:creationId xmlns:a16="http://schemas.microsoft.com/office/drawing/2014/main" xmlns="" id="{FD130CE8-88D6-4715-AC73-9799C30B0992}"/>
            </a:ext>
          </a:extLst>
        </xdr:cNvPr>
        <xdr:cNvCxnSpPr/>
      </xdr:nvCxnSpPr>
      <xdr:spPr>
        <a:xfrm>
          <a:off x="2908300" y="1394514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142421</xdr:rowOff>
    </xdr:from>
    <xdr:to>
      <xdr:col>10</xdr:col>
      <xdr:colOff>165100</xdr:colOff>
      <xdr:row>81</xdr:row>
      <xdr:rowOff>72571</xdr:rowOff>
    </xdr:to>
    <xdr:sp macro="" textlink="">
      <xdr:nvSpPr>
        <xdr:cNvPr id="309" name="楕円 308">
          <a:extLst>
            <a:ext uri="{FF2B5EF4-FFF2-40B4-BE49-F238E27FC236}">
              <a16:creationId xmlns:a16="http://schemas.microsoft.com/office/drawing/2014/main" xmlns="" id="{32573EB4-6203-43C9-93F0-74C612FC30F1}"/>
            </a:ext>
          </a:extLst>
        </xdr:cNvPr>
        <xdr:cNvSpPr/>
      </xdr:nvSpPr>
      <xdr:spPr>
        <a:xfrm>
          <a:off x="1968500" y="1385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21771</xdr:rowOff>
    </xdr:from>
    <xdr:to>
      <xdr:col>15</xdr:col>
      <xdr:colOff>50800</xdr:colOff>
      <xdr:row>81</xdr:row>
      <xdr:rowOff>57694</xdr:rowOff>
    </xdr:to>
    <xdr:cxnSp macro="">
      <xdr:nvCxnSpPr>
        <xdr:cNvPr id="310" name="直線コネクタ 309">
          <a:extLst>
            <a:ext uri="{FF2B5EF4-FFF2-40B4-BE49-F238E27FC236}">
              <a16:creationId xmlns:a16="http://schemas.microsoft.com/office/drawing/2014/main" xmlns="" id="{DFD72FB9-E234-4238-A046-A1B9486A04EB}"/>
            </a:ext>
          </a:extLst>
        </xdr:cNvPr>
        <xdr:cNvCxnSpPr/>
      </xdr:nvCxnSpPr>
      <xdr:spPr>
        <a:xfrm>
          <a:off x="2019300" y="1390922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108131</xdr:rowOff>
    </xdr:from>
    <xdr:to>
      <xdr:col>6</xdr:col>
      <xdr:colOff>38100</xdr:colOff>
      <xdr:row>81</xdr:row>
      <xdr:rowOff>38281</xdr:rowOff>
    </xdr:to>
    <xdr:sp macro="" textlink="">
      <xdr:nvSpPr>
        <xdr:cNvPr id="311" name="楕円 310">
          <a:extLst>
            <a:ext uri="{FF2B5EF4-FFF2-40B4-BE49-F238E27FC236}">
              <a16:creationId xmlns:a16="http://schemas.microsoft.com/office/drawing/2014/main" xmlns="" id="{CC60C021-C898-4158-BA86-D952254B0B15}"/>
            </a:ext>
          </a:extLst>
        </xdr:cNvPr>
        <xdr:cNvSpPr/>
      </xdr:nvSpPr>
      <xdr:spPr>
        <a:xfrm>
          <a:off x="10795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158931</xdr:rowOff>
    </xdr:from>
    <xdr:to>
      <xdr:col>10</xdr:col>
      <xdr:colOff>114300</xdr:colOff>
      <xdr:row>81</xdr:row>
      <xdr:rowOff>21771</xdr:rowOff>
    </xdr:to>
    <xdr:cxnSp macro="">
      <xdr:nvCxnSpPr>
        <xdr:cNvPr id="312" name="直線コネクタ 311">
          <a:extLst>
            <a:ext uri="{FF2B5EF4-FFF2-40B4-BE49-F238E27FC236}">
              <a16:creationId xmlns:a16="http://schemas.microsoft.com/office/drawing/2014/main" xmlns="" id="{AF96C7F1-0BA9-4356-AC4F-8A51F9777EE8}"/>
            </a:ext>
          </a:extLst>
        </xdr:cNvPr>
        <xdr:cNvCxnSpPr/>
      </xdr:nvCxnSpPr>
      <xdr:spPr>
        <a:xfrm>
          <a:off x="1130300" y="1387493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169834</xdr:rowOff>
    </xdr:from>
    <xdr:ext cx="405111" cy="259045"/>
    <xdr:sp macro="" textlink="">
      <xdr:nvSpPr>
        <xdr:cNvPr id="313" name="n_1aveValue【福祉施設】&#10;有形固定資産減価償却率">
          <a:extLst>
            <a:ext uri="{FF2B5EF4-FFF2-40B4-BE49-F238E27FC236}">
              <a16:creationId xmlns:a16="http://schemas.microsoft.com/office/drawing/2014/main" xmlns="" id="{88945DC4-50C2-47CA-9143-58D07DA33EBA}"/>
            </a:ext>
          </a:extLst>
        </xdr:cNvPr>
        <xdr:cNvSpPr txBox="1"/>
      </xdr:nvSpPr>
      <xdr:spPr>
        <a:xfrm>
          <a:off x="35820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107785</xdr:rowOff>
    </xdr:from>
    <xdr:ext cx="405111" cy="259045"/>
    <xdr:sp macro="" textlink="">
      <xdr:nvSpPr>
        <xdr:cNvPr id="314" name="n_2aveValue【福祉施設】&#10;有形固定資産減価償却率">
          <a:extLst>
            <a:ext uri="{FF2B5EF4-FFF2-40B4-BE49-F238E27FC236}">
              <a16:creationId xmlns:a16="http://schemas.microsoft.com/office/drawing/2014/main" xmlns="" id="{F132DB64-4C1A-4CEF-B6B5-2F7680B7EB75}"/>
            </a:ext>
          </a:extLst>
        </xdr:cNvPr>
        <xdr:cNvSpPr txBox="1"/>
      </xdr:nvSpPr>
      <xdr:spPr>
        <a:xfrm>
          <a:off x="27057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3283</xdr:rowOff>
    </xdr:from>
    <xdr:ext cx="405111" cy="259045"/>
    <xdr:sp macro="" textlink="">
      <xdr:nvSpPr>
        <xdr:cNvPr id="315" name="n_3aveValue【福祉施設】&#10;有形固定資産減価償却率">
          <a:extLst>
            <a:ext uri="{FF2B5EF4-FFF2-40B4-BE49-F238E27FC236}">
              <a16:creationId xmlns:a16="http://schemas.microsoft.com/office/drawing/2014/main" xmlns="" id="{FA62EC20-9373-49EA-81AE-5F44A9E716A8}"/>
            </a:ext>
          </a:extLst>
        </xdr:cNvPr>
        <xdr:cNvSpPr txBox="1"/>
      </xdr:nvSpPr>
      <xdr:spPr>
        <a:xfrm>
          <a:off x="1816744" y="1406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150240</xdr:rowOff>
    </xdr:from>
    <xdr:ext cx="405111" cy="259045"/>
    <xdr:sp macro="" textlink="">
      <xdr:nvSpPr>
        <xdr:cNvPr id="316" name="n_4aveValue【福祉施設】&#10;有形固定資産減価償却率">
          <a:extLst>
            <a:ext uri="{FF2B5EF4-FFF2-40B4-BE49-F238E27FC236}">
              <a16:creationId xmlns:a16="http://schemas.microsoft.com/office/drawing/2014/main" xmlns="" id="{CEE55B17-D9AA-4358-8468-A1F1A2957784}"/>
            </a:ext>
          </a:extLst>
        </xdr:cNvPr>
        <xdr:cNvSpPr txBox="1"/>
      </xdr:nvSpPr>
      <xdr:spPr>
        <a:xfrm>
          <a:off x="927744" y="140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162577</xdr:rowOff>
    </xdr:from>
    <xdr:ext cx="405111" cy="259045"/>
    <xdr:sp macro="" textlink="">
      <xdr:nvSpPr>
        <xdr:cNvPr id="317" name="n_1mainValue【福祉施設】&#10;有形固定資産減価償却率">
          <a:extLst>
            <a:ext uri="{FF2B5EF4-FFF2-40B4-BE49-F238E27FC236}">
              <a16:creationId xmlns:a16="http://schemas.microsoft.com/office/drawing/2014/main" xmlns="" id="{9EAFE857-E469-4334-B929-0FD24AF3D1EF}"/>
            </a:ext>
          </a:extLst>
        </xdr:cNvPr>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125021</xdr:rowOff>
    </xdr:from>
    <xdr:ext cx="405111" cy="259045"/>
    <xdr:sp macro="" textlink="">
      <xdr:nvSpPr>
        <xdr:cNvPr id="318" name="n_2mainValue【福祉施設】&#10;有形固定資産減価償却率">
          <a:extLst>
            <a:ext uri="{FF2B5EF4-FFF2-40B4-BE49-F238E27FC236}">
              <a16:creationId xmlns:a16="http://schemas.microsoft.com/office/drawing/2014/main" xmlns="" id="{FF636115-3965-4E6F-BE6E-2D4917EAE815}"/>
            </a:ext>
          </a:extLst>
        </xdr:cNvPr>
        <xdr:cNvSpPr txBox="1"/>
      </xdr:nvSpPr>
      <xdr:spPr>
        <a:xfrm>
          <a:off x="2705744" y="1366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89098</xdr:rowOff>
    </xdr:from>
    <xdr:ext cx="405111" cy="259045"/>
    <xdr:sp macro="" textlink="">
      <xdr:nvSpPr>
        <xdr:cNvPr id="319" name="n_3mainValue【福祉施設】&#10;有形固定資産減価償却率">
          <a:extLst>
            <a:ext uri="{FF2B5EF4-FFF2-40B4-BE49-F238E27FC236}">
              <a16:creationId xmlns:a16="http://schemas.microsoft.com/office/drawing/2014/main" xmlns="" id="{E3CB7F0F-0142-4DC3-90C2-FE876959F504}"/>
            </a:ext>
          </a:extLst>
        </xdr:cNvPr>
        <xdr:cNvSpPr txBox="1"/>
      </xdr:nvSpPr>
      <xdr:spPr>
        <a:xfrm>
          <a:off x="181674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54808</xdr:rowOff>
    </xdr:from>
    <xdr:ext cx="405111" cy="259045"/>
    <xdr:sp macro="" textlink="">
      <xdr:nvSpPr>
        <xdr:cNvPr id="320" name="n_4mainValue【福祉施設】&#10;有形固定資産減価償却率">
          <a:extLst>
            <a:ext uri="{FF2B5EF4-FFF2-40B4-BE49-F238E27FC236}">
              <a16:creationId xmlns:a16="http://schemas.microsoft.com/office/drawing/2014/main" xmlns="" id="{4FD88327-BEE3-4351-A905-D3CAE31F4232}"/>
            </a:ext>
          </a:extLst>
        </xdr:cNvPr>
        <xdr:cNvSpPr txBox="1"/>
      </xdr:nvSpPr>
      <xdr:spPr>
        <a:xfrm>
          <a:off x="927744" y="1359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xmlns="" id="{49D3617A-3818-4643-8E62-3D1CDFBAF06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xmlns="" id="{C5DDCA1C-7ED3-43F7-B14B-125326D4D9D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xmlns="" id="{CD2DC58A-7C3E-4991-A367-E1F9BF23ECC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xmlns="" id="{C91B3866-276C-4046-B73B-D2360453367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xmlns="" id="{621A82AD-3CF7-4893-AC84-E6D8101694A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xmlns="" id="{FE9DFA8D-7CDD-496B-A81B-85954A3D374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xmlns="" id="{CE6EB8A4-A449-49BE-B962-32C4190F514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xmlns="" id="{7A88E006-1A24-422D-AFC6-3BFE6C4D11A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xmlns="" id="{A09B8AE7-0AE9-4764-9EE9-DCDAEC4C5BE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xmlns="" id="{5672968C-C2D6-430D-8D47-28E245626AA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xmlns="" id="{3E6BFF48-8A8A-4F0B-8F37-57164A4B4FD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xmlns="" id="{D989BADA-92C4-4111-A30A-EFF000729BC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xmlns="" id="{1E13A0D7-58F3-4BAD-89D8-E020D999BBE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xmlns="" id="{52AEFCA2-6187-493E-8400-F59BA0E76F1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xmlns="" id="{D5426072-E00D-4954-8406-E5A2AABBF5E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xmlns="" id="{5E460605-752A-4E43-A4C5-81BEFC5597E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xmlns="" id="{74300D33-A39A-4BEE-9148-D85744FE616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xmlns="" id="{12D7D27F-DA50-424F-917B-4EEEA36244D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xmlns="" id="{DBDB9A97-79F7-4177-8F0F-1955DAF5B05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xmlns="" id="{D7FAEC2A-2FB6-47CF-812C-F120D8E4417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xmlns="" id="{6E69BA41-81CA-4E65-8894-27617995762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87934</xdr:rowOff>
    </xdr:from>
    <xdr:to>
      <xdr:col>54</xdr:col>
      <xdr:colOff>189865</xdr:colOff>
      <xdr:row>86</xdr:row>
      <xdr:rowOff>29642</xdr:rowOff>
    </xdr:to>
    <xdr:cxnSp macro="">
      <xdr:nvCxnSpPr>
        <xdr:cNvPr id="342" name="直線コネクタ 341">
          <a:extLst>
            <a:ext uri="{FF2B5EF4-FFF2-40B4-BE49-F238E27FC236}">
              <a16:creationId xmlns:a16="http://schemas.microsoft.com/office/drawing/2014/main" xmlns="" id="{61218A2F-A88F-46F2-923E-963654572241}"/>
            </a:ext>
          </a:extLst>
        </xdr:cNvPr>
        <xdr:cNvCxnSpPr/>
      </xdr:nvCxnSpPr>
      <xdr:spPr>
        <a:xfrm flipV="1">
          <a:off x="10476865" y="13289584"/>
          <a:ext cx="0" cy="1484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343" name="【福祉施設】&#10;一人当たり面積最小値テキスト">
          <a:extLst>
            <a:ext uri="{FF2B5EF4-FFF2-40B4-BE49-F238E27FC236}">
              <a16:creationId xmlns:a16="http://schemas.microsoft.com/office/drawing/2014/main" xmlns="" id="{54EE3F45-20C6-4179-9BE3-39A0ABD1581D}"/>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344" name="直線コネクタ 343">
          <a:extLst>
            <a:ext uri="{FF2B5EF4-FFF2-40B4-BE49-F238E27FC236}">
              <a16:creationId xmlns:a16="http://schemas.microsoft.com/office/drawing/2014/main" xmlns="" id="{884A41D8-CE60-4975-822E-CDB6E1E40CB0}"/>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34611</xdr:rowOff>
    </xdr:from>
    <xdr:ext cx="469744" cy="259045"/>
    <xdr:sp macro="" textlink="">
      <xdr:nvSpPr>
        <xdr:cNvPr id="345" name="【福祉施設】&#10;一人当たり面積最大値テキスト">
          <a:extLst>
            <a:ext uri="{FF2B5EF4-FFF2-40B4-BE49-F238E27FC236}">
              <a16:creationId xmlns:a16="http://schemas.microsoft.com/office/drawing/2014/main" xmlns="" id="{A2F8C340-2069-4D3F-BE84-90DB6D1CEFA8}"/>
            </a:ext>
          </a:extLst>
        </xdr:cNvPr>
        <xdr:cNvSpPr txBox="1"/>
      </xdr:nvSpPr>
      <xdr:spPr>
        <a:xfrm>
          <a:off x="10515600" y="1306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87934</xdr:rowOff>
    </xdr:from>
    <xdr:to>
      <xdr:col>55</xdr:col>
      <xdr:colOff>88900</xdr:colOff>
      <xdr:row>77</xdr:row>
      <xdr:rowOff>87934</xdr:rowOff>
    </xdr:to>
    <xdr:cxnSp macro="">
      <xdr:nvCxnSpPr>
        <xdr:cNvPr id="346" name="直線コネクタ 345">
          <a:extLst>
            <a:ext uri="{FF2B5EF4-FFF2-40B4-BE49-F238E27FC236}">
              <a16:creationId xmlns:a16="http://schemas.microsoft.com/office/drawing/2014/main" xmlns="" id="{35C6835E-3A2D-40F3-96AC-9F8443E35283}"/>
            </a:ext>
          </a:extLst>
        </xdr:cNvPr>
        <xdr:cNvCxnSpPr/>
      </xdr:nvCxnSpPr>
      <xdr:spPr>
        <a:xfrm>
          <a:off x="10388600" y="132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11549</xdr:rowOff>
    </xdr:from>
    <xdr:ext cx="469744" cy="259045"/>
    <xdr:sp macro="" textlink="">
      <xdr:nvSpPr>
        <xdr:cNvPr id="347" name="【福祉施設】&#10;一人当たり面積平均値テキスト">
          <a:extLst>
            <a:ext uri="{FF2B5EF4-FFF2-40B4-BE49-F238E27FC236}">
              <a16:creationId xmlns:a16="http://schemas.microsoft.com/office/drawing/2014/main" xmlns="" id="{EFF4841F-8153-412D-B35C-D27F0489EA25}"/>
            </a:ext>
          </a:extLst>
        </xdr:cNvPr>
        <xdr:cNvSpPr txBox="1"/>
      </xdr:nvSpPr>
      <xdr:spPr>
        <a:xfrm>
          <a:off x="10515600" y="14413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160122</xdr:rowOff>
    </xdr:from>
    <xdr:to>
      <xdr:col>55</xdr:col>
      <xdr:colOff>50800</xdr:colOff>
      <xdr:row>85</xdr:row>
      <xdr:rowOff>90272</xdr:rowOff>
    </xdr:to>
    <xdr:sp macro="" textlink="">
      <xdr:nvSpPr>
        <xdr:cNvPr id="348" name="フローチャート: 判断 347">
          <a:extLst>
            <a:ext uri="{FF2B5EF4-FFF2-40B4-BE49-F238E27FC236}">
              <a16:creationId xmlns:a16="http://schemas.microsoft.com/office/drawing/2014/main" xmlns="" id="{7F6EA71D-677E-4F82-BDC4-8F8090C9DE9D}"/>
            </a:ext>
          </a:extLst>
        </xdr:cNvPr>
        <xdr:cNvSpPr/>
      </xdr:nvSpPr>
      <xdr:spPr>
        <a:xfrm>
          <a:off x="10426700" y="1456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169723</xdr:rowOff>
    </xdr:from>
    <xdr:to>
      <xdr:col>50</xdr:col>
      <xdr:colOff>165100</xdr:colOff>
      <xdr:row>85</xdr:row>
      <xdr:rowOff>99873</xdr:rowOff>
    </xdr:to>
    <xdr:sp macro="" textlink="">
      <xdr:nvSpPr>
        <xdr:cNvPr id="349" name="フローチャート: 判断 348">
          <a:extLst>
            <a:ext uri="{FF2B5EF4-FFF2-40B4-BE49-F238E27FC236}">
              <a16:creationId xmlns:a16="http://schemas.microsoft.com/office/drawing/2014/main" xmlns="" id="{5A4573B7-E85B-41F4-BC26-31CCA2FDF04F}"/>
            </a:ext>
          </a:extLst>
        </xdr:cNvPr>
        <xdr:cNvSpPr/>
      </xdr:nvSpPr>
      <xdr:spPr>
        <a:xfrm>
          <a:off x="9588500" y="1457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158750</xdr:rowOff>
    </xdr:from>
    <xdr:to>
      <xdr:col>46</xdr:col>
      <xdr:colOff>38100</xdr:colOff>
      <xdr:row>85</xdr:row>
      <xdr:rowOff>88900</xdr:rowOff>
    </xdr:to>
    <xdr:sp macro="" textlink="">
      <xdr:nvSpPr>
        <xdr:cNvPr id="350" name="フローチャート: 判断 349">
          <a:extLst>
            <a:ext uri="{FF2B5EF4-FFF2-40B4-BE49-F238E27FC236}">
              <a16:creationId xmlns:a16="http://schemas.microsoft.com/office/drawing/2014/main" xmlns="" id="{610C7CC8-BAAB-4F75-BAF2-1F914298EC4C}"/>
            </a:ext>
          </a:extLst>
        </xdr:cNvPr>
        <xdr:cNvSpPr/>
      </xdr:nvSpPr>
      <xdr:spPr>
        <a:xfrm>
          <a:off x="8699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169266</xdr:rowOff>
    </xdr:from>
    <xdr:to>
      <xdr:col>41</xdr:col>
      <xdr:colOff>101600</xdr:colOff>
      <xdr:row>85</xdr:row>
      <xdr:rowOff>99416</xdr:rowOff>
    </xdr:to>
    <xdr:sp macro="" textlink="">
      <xdr:nvSpPr>
        <xdr:cNvPr id="351" name="フローチャート: 判断 350">
          <a:extLst>
            <a:ext uri="{FF2B5EF4-FFF2-40B4-BE49-F238E27FC236}">
              <a16:creationId xmlns:a16="http://schemas.microsoft.com/office/drawing/2014/main" xmlns="" id="{8C4435C1-6EEA-4529-BF13-ACE9045C3B73}"/>
            </a:ext>
          </a:extLst>
        </xdr:cNvPr>
        <xdr:cNvSpPr/>
      </xdr:nvSpPr>
      <xdr:spPr>
        <a:xfrm>
          <a:off x="7810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6502</xdr:rowOff>
    </xdr:from>
    <xdr:to>
      <xdr:col>36</xdr:col>
      <xdr:colOff>165100</xdr:colOff>
      <xdr:row>85</xdr:row>
      <xdr:rowOff>108102</xdr:rowOff>
    </xdr:to>
    <xdr:sp macro="" textlink="">
      <xdr:nvSpPr>
        <xdr:cNvPr id="352" name="フローチャート: 判断 351">
          <a:extLst>
            <a:ext uri="{FF2B5EF4-FFF2-40B4-BE49-F238E27FC236}">
              <a16:creationId xmlns:a16="http://schemas.microsoft.com/office/drawing/2014/main" xmlns="" id="{B283533A-CA4F-49D1-9376-986FCE129651}"/>
            </a:ext>
          </a:extLst>
        </xdr:cNvPr>
        <xdr:cNvSpPr/>
      </xdr:nvSpPr>
      <xdr:spPr>
        <a:xfrm>
          <a:off x="6921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573BBB32-A6C9-40D7-AB6F-09F8272A9F3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6ADBE888-A0B8-4875-AF74-0CA45E0CE7A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B3E65EB6-80C5-4D53-9672-15DBEBF2840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D35EA179-AFCD-4D9E-B024-389C7B2C562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72883E12-BA9C-45FF-967E-94917BD4B5E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115315</xdr:rowOff>
    </xdr:from>
    <xdr:to>
      <xdr:col>55</xdr:col>
      <xdr:colOff>50800</xdr:colOff>
      <xdr:row>86</xdr:row>
      <xdr:rowOff>45465</xdr:rowOff>
    </xdr:to>
    <xdr:sp macro="" textlink="">
      <xdr:nvSpPr>
        <xdr:cNvPr id="358" name="楕円 357">
          <a:extLst>
            <a:ext uri="{FF2B5EF4-FFF2-40B4-BE49-F238E27FC236}">
              <a16:creationId xmlns:a16="http://schemas.microsoft.com/office/drawing/2014/main" xmlns="" id="{3506F94F-BEAF-406E-BE6E-991AE8F6105B}"/>
            </a:ext>
          </a:extLst>
        </xdr:cNvPr>
        <xdr:cNvSpPr/>
      </xdr:nvSpPr>
      <xdr:spPr>
        <a:xfrm>
          <a:off x="104267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30242</xdr:rowOff>
    </xdr:from>
    <xdr:ext cx="469744" cy="259045"/>
    <xdr:sp macro="" textlink="">
      <xdr:nvSpPr>
        <xdr:cNvPr id="359" name="【福祉施設】&#10;一人当たり面積該当値テキスト">
          <a:extLst>
            <a:ext uri="{FF2B5EF4-FFF2-40B4-BE49-F238E27FC236}">
              <a16:creationId xmlns:a16="http://schemas.microsoft.com/office/drawing/2014/main" xmlns="" id="{5432FD12-22B3-4E19-8423-3B5CDD1E3209}"/>
            </a:ext>
          </a:extLst>
        </xdr:cNvPr>
        <xdr:cNvSpPr txBox="1"/>
      </xdr:nvSpPr>
      <xdr:spPr>
        <a:xfrm>
          <a:off x="10515600" y="1460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115773</xdr:rowOff>
    </xdr:from>
    <xdr:to>
      <xdr:col>50</xdr:col>
      <xdr:colOff>165100</xdr:colOff>
      <xdr:row>86</xdr:row>
      <xdr:rowOff>45923</xdr:rowOff>
    </xdr:to>
    <xdr:sp macro="" textlink="">
      <xdr:nvSpPr>
        <xdr:cNvPr id="360" name="楕円 359">
          <a:extLst>
            <a:ext uri="{FF2B5EF4-FFF2-40B4-BE49-F238E27FC236}">
              <a16:creationId xmlns:a16="http://schemas.microsoft.com/office/drawing/2014/main" xmlns="" id="{327DE334-D0A3-41D5-9B1B-4398830AEADA}"/>
            </a:ext>
          </a:extLst>
        </xdr:cNvPr>
        <xdr:cNvSpPr/>
      </xdr:nvSpPr>
      <xdr:spPr>
        <a:xfrm>
          <a:off x="9588500" y="1468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166115</xdr:rowOff>
    </xdr:from>
    <xdr:to>
      <xdr:col>55</xdr:col>
      <xdr:colOff>0</xdr:colOff>
      <xdr:row>85</xdr:row>
      <xdr:rowOff>166573</xdr:rowOff>
    </xdr:to>
    <xdr:cxnSp macro="">
      <xdr:nvCxnSpPr>
        <xdr:cNvPr id="361" name="直線コネクタ 360">
          <a:extLst>
            <a:ext uri="{FF2B5EF4-FFF2-40B4-BE49-F238E27FC236}">
              <a16:creationId xmlns:a16="http://schemas.microsoft.com/office/drawing/2014/main" xmlns="" id="{D98D78FC-5E08-43BE-BC6E-29F46E026CB3}"/>
            </a:ext>
          </a:extLst>
        </xdr:cNvPr>
        <xdr:cNvCxnSpPr/>
      </xdr:nvCxnSpPr>
      <xdr:spPr>
        <a:xfrm flipV="1">
          <a:off x="9639300" y="14739365"/>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116917</xdr:rowOff>
    </xdr:from>
    <xdr:to>
      <xdr:col>46</xdr:col>
      <xdr:colOff>38100</xdr:colOff>
      <xdr:row>86</xdr:row>
      <xdr:rowOff>47067</xdr:rowOff>
    </xdr:to>
    <xdr:sp macro="" textlink="">
      <xdr:nvSpPr>
        <xdr:cNvPr id="362" name="楕円 361">
          <a:extLst>
            <a:ext uri="{FF2B5EF4-FFF2-40B4-BE49-F238E27FC236}">
              <a16:creationId xmlns:a16="http://schemas.microsoft.com/office/drawing/2014/main" xmlns="" id="{E67BD95C-9309-4A20-8DA1-17FD9974384D}"/>
            </a:ext>
          </a:extLst>
        </xdr:cNvPr>
        <xdr:cNvSpPr/>
      </xdr:nvSpPr>
      <xdr:spPr>
        <a:xfrm>
          <a:off x="8699500" y="1469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166573</xdr:rowOff>
    </xdr:from>
    <xdr:to>
      <xdr:col>50</xdr:col>
      <xdr:colOff>114300</xdr:colOff>
      <xdr:row>85</xdr:row>
      <xdr:rowOff>167717</xdr:rowOff>
    </xdr:to>
    <xdr:cxnSp macro="">
      <xdr:nvCxnSpPr>
        <xdr:cNvPr id="363" name="直線コネクタ 362">
          <a:extLst>
            <a:ext uri="{FF2B5EF4-FFF2-40B4-BE49-F238E27FC236}">
              <a16:creationId xmlns:a16="http://schemas.microsoft.com/office/drawing/2014/main" xmlns="" id="{B8E7EDC5-5854-479B-82FE-1EE1750E4CA7}"/>
            </a:ext>
          </a:extLst>
        </xdr:cNvPr>
        <xdr:cNvCxnSpPr/>
      </xdr:nvCxnSpPr>
      <xdr:spPr>
        <a:xfrm flipV="1">
          <a:off x="8750300" y="14739823"/>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117830</xdr:rowOff>
    </xdr:from>
    <xdr:to>
      <xdr:col>41</xdr:col>
      <xdr:colOff>101600</xdr:colOff>
      <xdr:row>86</xdr:row>
      <xdr:rowOff>47980</xdr:rowOff>
    </xdr:to>
    <xdr:sp macro="" textlink="">
      <xdr:nvSpPr>
        <xdr:cNvPr id="364" name="楕円 363">
          <a:extLst>
            <a:ext uri="{FF2B5EF4-FFF2-40B4-BE49-F238E27FC236}">
              <a16:creationId xmlns:a16="http://schemas.microsoft.com/office/drawing/2014/main" xmlns="" id="{7EEE0E54-BADA-40A4-960C-F023767C5C56}"/>
            </a:ext>
          </a:extLst>
        </xdr:cNvPr>
        <xdr:cNvSpPr/>
      </xdr:nvSpPr>
      <xdr:spPr>
        <a:xfrm>
          <a:off x="7810500" y="1469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167717</xdr:rowOff>
    </xdr:from>
    <xdr:to>
      <xdr:col>45</xdr:col>
      <xdr:colOff>177800</xdr:colOff>
      <xdr:row>85</xdr:row>
      <xdr:rowOff>168630</xdr:rowOff>
    </xdr:to>
    <xdr:cxnSp macro="">
      <xdr:nvCxnSpPr>
        <xdr:cNvPr id="365" name="直線コネクタ 364">
          <a:extLst>
            <a:ext uri="{FF2B5EF4-FFF2-40B4-BE49-F238E27FC236}">
              <a16:creationId xmlns:a16="http://schemas.microsoft.com/office/drawing/2014/main" xmlns="" id="{3AE15DD7-D747-40AA-BB86-EEE2EC8890FF}"/>
            </a:ext>
          </a:extLst>
        </xdr:cNvPr>
        <xdr:cNvCxnSpPr/>
      </xdr:nvCxnSpPr>
      <xdr:spPr>
        <a:xfrm flipV="1">
          <a:off x="7861300" y="14740967"/>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118517</xdr:rowOff>
    </xdr:from>
    <xdr:to>
      <xdr:col>36</xdr:col>
      <xdr:colOff>165100</xdr:colOff>
      <xdr:row>86</xdr:row>
      <xdr:rowOff>48667</xdr:rowOff>
    </xdr:to>
    <xdr:sp macro="" textlink="">
      <xdr:nvSpPr>
        <xdr:cNvPr id="366" name="楕円 365">
          <a:extLst>
            <a:ext uri="{FF2B5EF4-FFF2-40B4-BE49-F238E27FC236}">
              <a16:creationId xmlns:a16="http://schemas.microsoft.com/office/drawing/2014/main" xmlns="" id="{3C985178-B67B-4C55-AE71-7BF4A94A4B09}"/>
            </a:ext>
          </a:extLst>
        </xdr:cNvPr>
        <xdr:cNvSpPr/>
      </xdr:nvSpPr>
      <xdr:spPr>
        <a:xfrm>
          <a:off x="6921500" y="14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168630</xdr:rowOff>
    </xdr:from>
    <xdr:to>
      <xdr:col>41</xdr:col>
      <xdr:colOff>50800</xdr:colOff>
      <xdr:row>85</xdr:row>
      <xdr:rowOff>169317</xdr:rowOff>
    </xdr:to>
    <xdr:cxnSp macro="">
      <xdr:nvCxnSpPr>
        <xdr:cNvPr id="367" name="直線コネクタ 366">
          <a:extLst>
            <a:ext uri="{FF2B5EF4-FFF2-40B4-BE49-F238E27FC236}">
              <a16:creationId xmlns:a16="http://schemas.microsoft.com/office/drawing/2014/main" xmlns="" id="{D7186994-3350-41FC-AD42-6CCF7733D918}"/>
            </a:ext>
          </a:extLst>
        </xdr:cNvPr>
        <xdr:cNvCxnSpPr/>
      </xdr:nvCxnSpPr>
      <xdr:spPr>
        <a:xfrm flipV="1">
          <a:off x="6972300" y="14741880"/>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116400</xdr:rowOff>
    </xdr:from>
    <xdr:ext cx="469744" cy="259045"/>
    <xdr:sp macro="" textlink="">
      <xdr:nvSpPr>
        <xdr:cNvPr id="368" name="n_1aveValue【福祉施設】&#10;一人当たり面積">
          <a:extLst>
            <a:ext uri="{FF2B5EF4-FFF2-40B4-BE49-F238E27FC236}">
              <a16:creationId xmlns:a16="http://schemas.microsoft.com/office/drawing/2014/main" xmlns="" id="{D32F17FD-5C86-40B7-A40B-AD10B1A6C9B1}"/>
            </a:ext>
          </a:extLst>
        </xdr:cNvPr>
        <xdr:cNvSpPr txBox="1"/>
      </xdr:nvSpPr>
      <xdr:spPr>
        <a:xfrm>
          <a:off x="9391727" y="1434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105427</xdr:rowOff>
    </xdr:from>
    <xdr:ext cx="469744" cy="259045"/>
    <xdr:sp macro="" textlink="">
      <xdr:nvSpPr>
        <xdr:cNvPr id="369" name="n_2aveValue【福祉施設】&#10;一人当たり面積">
          <a:extLst>
            <a:ext uri="{FF2B5EF4-FFF2-40B4-BE49-F238E27FC236}">
              <a16:creationId xmlns:a16="http://schemas.microsoft.com/office/drawing/2014/main" xmlns="" id="{367FF982-228B-4869-9580-E5FF0A7E46E4}"/>
            </a:ext>
          </a:extLst>
        </xdr:cNvPr>
        <xdr:cNvSpPr txBox="1"/>
      </xdr:nvSpPr>
      <xdr:spPr>
        <a:xfrm>
          <a:off x="8515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115943</xdr:rowOff>
    </xdr:from>
    <xdr:ext cx="469744" cy="259045"/>
    <xdr:sp macro="" textlink="">
      <xdr:nvSpPr>
        <xdr:cNvPr id="370" name="n_3aveValue【福祉施設】&#10;一人当たり面積">
          <a:extLst>
            <a:ext uri="{FF2B5EF4-FFF2-40B4-BE49-F238E27FC236}">
              <a16:creationId xmlns:a16="http://schemas.microsoft.com/office/drawing/2014/main" xmlns="" id="{3CFC9EF9-9222-43B5-9069-71EF481CD745}"/>
            </a:ext>
          </a:extLst>
        </xdr:cNvPr>
        <xdr:cNvSpPr txBox="1"/>
      </xdr:nvSpPr>
      <xdr:spPr>
        <a:xfrm>
          <a:off x="7626427" y="1434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124629</xdr:rowOff>
    </xdr:from>
    <xdr:ext cx="469744" cy="259045"/>
    <xdr:sp macro="" textlink="">
      <xdr:nvSpPr>
        <xdr:cNvPr id="371" name="n_4aveValue【福祉施設】&#10;一人当たり面積">
          <a:extLst>
            <a:ext uri="{FF2B5EF4-FFF2-40B4-BE49-F238E27FC236}">
              <a16:creationId xmlns:a16="http://schemas.microsoft.com/office/drawing/2014/main" xmlns="" id="{DDD8C122-C67F-476E-A5C9-42A9F7AC6D6B}"/>
            </a:ext>
          </a:extLst>
        </xdr:cNvPr>
        <xdr:cNvSpPr txBox="1"/>
      </xdr:nvSpPr>
      <xdr:spPr>
        <a:xfrm>
          <a:off x="6737427" y="143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37050</xdr:rowOff>
    </xdr:from>
    <xdr:ext cx="469744" cy="259045"/>
    <xdr:sp macro="" textlink="">
      <xdr:nvSpPr>
        <xdr:cNvPr id="372" name="n_1mainValue【福祉施設】&#10;一人当たり面積">
          <a:extLst>
            <a:ext uri="{FF2B5EF4-FFF2-40B4-BE49-F238E27FC236}">
              <a16:creationId xmlns:a16="http://schemas.microsoft.com/office/drawing/2014/main" xmlns="" id="{D225B601-774D-486C-9D7B-B869DF060917}"/>
            </a:ext>
          </a:extLst>
        </xdr:cNvPr>
        <xdr:cNvSpPr txBox="1"/>
      </xdr:nvSpPr>
      <xdr:spPr>
        <a:xfrm>
          <a:off x="9391727" y="1478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38194</xdr:rowOff>
    </xdr:from>
    <xdr:ext cx="469744" cy="259045"/>
    <xdr:sp macro="" textlink="">
      <xdr:nvSpPr>
        <xdr:cNvPr id="373" name="n_2mainValue【福祉施設】&#10;一人当たり面積">
          <a:extLst>
            <a:ext uri="{FF2B5EF4-FFF2-40B4-BE49-F238E27FC236}">
              <a16:creationId xmlns:a16="http://schemas.microsoft.com/office/drawing/2014/main" xmlns="" id="{30110CB4-F691-40E3-89BB-019955CD679A}"/>
            </a:ext>
          </a:extLst>
        </xdr:cNvPr>
        <xdr:cNvSpPr txBox="1"/>
      </xdr:nvSpPr>
      <xdr:spPr>
        <a:xfrm>
          <a:off x="8515427" y="1478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39107</xdr:rowOff>
    </xdr:from>
    <xdr:ext cx="469744" cy="259045"/>
    <xdr:sp macro="" textlink="">
      <xdr:nvSpPr>
        <xdr:cNvPr id="374" name="n_3mainValue【福祉施設】&#10;一人当たり面積">
          <a:extLst>
            <a:ext uri="{FF2B5EF4-FFF2-40B4-BE49-F238E27FC236}">
              <a16:creationId xmlns:a16="http://schemas.microsoft.com/office/drawing/2014/main" xmlns="" id="{8EBBB33D-8931-41EE-8CBC-80D7E5F722D2}"/>
            </a:ext>
          </a:extLst>
        </xdr:cNvPr>
        <xdr:cNvSpPr txBox="1"/>
      </xdr:nvSpPr>
      <xdr:spPr>
        <a:xfrm>
          <a:off x="7626427" y="1478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39794</xdr:rowOff>
    </xdr:from>
    <xdr:ext cx="469744" cy="259045"/>
    <xdr:sp macro="" textlink="">
      <xdr:nvSpPr>
        <xdr:cNvPr id="375" name="n_4mainValue【福祉施設】&#10;一人当たり面積">
          <a:extLst>
            <a:ext uri="{FF2B5EF4-FFF2-40B4-BE49-F238E27FC236}">
              <a16:creationId xmlns:a16="http://schemas.microsoft.com/office/drawing/2014/main" xmlns="" id="{29FE86E6-5F84-4A15-A3B8-EFBA755C6189}"/>
            </a:ext>
          </a:extLst>
        </xdr:cNvPr>
        <xdr:cNvSpPr txBox="1"/>
      </xdr:nvSpPr>
      <xdr:spPr>
        <a:xfrm>
          <a:off x="6737427" y="1478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xmlns="" id="{E43F5170-DF76-43C9-8D35-585D81A177D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xmlns="" id="{F5B66D86-B539-4EDE-B657-13F32B11A2C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xmlns="" id="{73997E93-63B8-4979-BE51-71877FD787A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xmlns="" id="{7F183783-0262-42FC-A35D-138FD33ACFC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xmlns="" id="{A387DB80-56E4-412E-8AC0-9B9681B6973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xmlns="" id="{CFFC11B0-F282-4625-A154-BB5CE4462D0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xmlns="" id="{1D9ECAC6-F0E0-44A1-9E9E-459006C970A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xmlns="" id="{AC3B1AB0-20CB-47D5-8321-F3636EE01BF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xmlns="" id="{DEE6A609-99D3-4F5C-801B-948B51715A4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xmlns="" id="{85215B92-2325-4BF0-89FE-36DE3D8BCEF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xmlns="" id="{19921362-DB9D-4806-A8BD-B5E0638AE3A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a:extLst>
            <a:ext uri="{FF2B5EF4-FFF2-40B4-BE49-F238E27FC236}">
              <a16:creationId xmlns:a16="http://schemas.microsoft.com/office/drawing/2014/main" xmlns="" id="{6F33798E-12E3-460B-8988-CB7821D34761}"/>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8" name="テキスト ボックス 387">
          <a:extLst>
            <a:ext uri="{FF2B5EF4-FFF2-40B4-BE49-F238E27FC236}">
              <a16:creationId xmlns:a16="http://schemas.microsoft.com/office/drawing/2014/main" xmlns="" id="{67DAC308-3CCA-4C89-BDC6-A0C14DE709A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a:extLst>
            <a:ext uri="{FF2B5EF4-FFF2-40B4-BE49-F238E27FC236}">
              <a16:creationId xmlns:a16="http://schemas.microsoft.com/office/drawing/2014/main" xmlns="" id="{DB816A01-E316-4D06-9335-7D744DBF91F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0" name="テキスト ボックス 389">
          <a:extLst>
            <a:ext uri="{FF2B5EF4-FFF2-40B4-BE49-F238E27FC236}">
              <a16:creationId xmlns:a16="http://schemas.microsoft.com/office/drawing/2014/main" xmlns="" id="{BE2FBE98-BFA2-4A93-B141-C6D4F6F56B2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a:extLst>
            <a:ext uri="{FF2B5EF4-FFF2-40B4-BE49-F238E27FC236}">
              <a16:creationId xmlns:a16="http://schemas.microsoft.com/office/drawing/2014/main" xmlns="" id="{DC09007E-6FFD-4F15-96FF-6AC53825DAA6}"/>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2" name="テキスト ボックス 391">
          <a:extLst>
            <a:ext uri="{FF2B5EF4-FFF2-40B4-BE49-F238E27FC236}">
              <a16:creationId xmlns:a16="http://schemas.microsoft.com/office/drawing/2014/main" xmlns="" id="{EE0DE2B2-8B33-4C30-B22C-2FA9BBF6B69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a:extLst>
            <a:ext uri="{FF2B5EF4-FFF2-40B4-BE49-F238E27FC236}">
              <a16:creationId xmlns:a16="http://schemas.microsoft.com/office/drawing/2014/main" xmlns="" id="{64797BC2-DE61-4276-AD9C-242406AB405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4" name="テキスト ボックス 393">
          <a:extLst>
            <a:ext uri="{FF2B5EF4-FFF2-40B4-BE49-F238E27FC236}">
              <a16:creationId xmlns:a16="http://schemas.microsoft.com/office/drawing/2014/main" xmlns="" id="{94DFA0BD-DBD0-451A-B838-7909D9677E5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a:extLst>
            <a:ext uri="{FF2B5EF4-FFF2-40B4-BE49-F238E27FC236}">
              <a16:creationId xmlns:a16="http://schemas.microsoft.com/office/drawing/2014/main" xmlns="" id="{1106AA2C-4211-46D7-A946-6CC2BA3FCE1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6" name="テキスト ボックス 395">
          <a:extLst>
            <a:ext uri="{FF2B5EF4-FFF2-40B4-BE49-F238E27FC236}">
              <a16:creationId xmlns:a16="http://schemas.microsoft.com/office/drawing/2014/main" xmlns="" id="{8CA0EBE7-AFD2-4DF4-93B2-F89FBBDEAF53}"/>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xmlns="" id="{DD3EDBB1-2147-4072-B550-35A654FF87F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8" name="テキスト ボックス 397">
          <a:extLst>
            <a:ext uri="{FF2B5EF4-FFF2-40B4-BE49-F238E27FC236}">
              <a16:creationId xmlns:a16="http://schemas.microsoft.com/office/drawing/2014/main" xmlns="" id="{167B91B1-46C5-45F3-A0E0-A57568335E88}"/>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xmlns="" id="{510D2602-D531-43C7-A42A-C27D9BC54FC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400" name="直線コネクタ 399">
          <a:extLst>
            <a:ext uri="{FF2B5EF4-FFF2-40B4-BE49-F238E27FC236}">
              <a16:creationId xmlns:a16="http://schemas.microsoft.com/office/drawing/2014/main" xmlns="" id="{1EF5BC47-E739-4CF3-9A3E-6090129B1E5A}"/>
            </a:ext>
          </a:extLst>
        </xdr:cNvPr>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1" name="【市民会館】&#10;有形固定資産減価償却率最小値テキスト">
          <a:extLst>
            <a:ext uri="{FF2B5EF4-FFF2-40B4-BE49-F238E27FC236}">
              <a16:creationId xmlns:a16="http://schemas.microsoft.com/office/drawing/2014/main" xmlns="" id="{A30156A6-6E56-47F4-A88C-C6105A1D75E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2" name="直線コネクタ 401">
          <a:extLst>
            <a:ext uri="{FF2B5EF4-FFF2-40B4-BE49-F238E27FC236}">
              <a16:creationId xmlns:a16="http://schemas.microsoft.com/office/drawing/2014/main" xmlns="" id="{F7C4D443-3209-4437-A407-B072BBFEA763}"/>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403" name="【市民会館】&#10;有形固定資産減価償却率最大値テキスト">
          <a:extLst>
            <a:ext uri="{FF2B5EF4-FFF2-40B4-BE49-F238E27FC236}">
              <a16:creationId xmlns:a16="http://schemas.microsoft.com/office/drawing/2014/main" xmlns="" id="{01321776-1ABA-4EC8-AF62-3F8FEF72626F}"/>
            </a:ext>
          </a:extLst>
        </xdr:cNvPr>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404" name="直線コネクタ 403">
          <a:extLst>
            <a:ext uri="{FF2B5EF4-FFF2-40B4-BE49-F238E27FC236}">
              <a16:creationId xmlns:a16="http://schemas.microsoft.com/office/drawing/2014/main" xmlns="" id="{5EEC6613-2D24-4457-889B-CB0DF276945E}"/>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73041</xdr:rowOff>
    </xdr:from>
    <xdr:ext cx="405111" cy="259045"/>
    <xdr:sp macro="" textlink="">
      <xdr:nvSpPr>
        <xdr:cNvPr id="405" name="【市民会館】&#10;有形固定資産減価償却率平均値テキスト">
          <a:extLst>
            <a:ext uri="{FF2B5EF4-FFF2-40B4-BE49-F238E27FC236}">
              <a16:creationId xmlns:a16="http://schemas.microsoft.com/office/drawing/2014/main" xmlns="" id="{8677B5C3-F898-4A01-B6FA-E665A8578C71}"/>
            </a:ext>
          </a:extLst>
        </xdr:cNvPr>
        <xdr:cNvSpPr txBox="1"/>
      </xdr:nvSpPr>
      <xdr:spPr>
        <a:xfrm>
          <a:off x="4673600" y="1773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406" name="フローチャート: 判断 405">
          <a:extLst>
            <a:ext uri="{FF2B5EF4-FFF2-40B4-BE49-F238E27FC236}">
              <a16:creationId xmlns:a16="http://schemas.microsoft.com/office/drawing/2014/main" xmlns="" id="{6E85A52F-6CA4-4874-BA41-7AE1033EEC65}"/>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168275</xdr:rowOff>
    </xdr:from>
    <xdr:to>
      <xdr:col>20</xdr:col>
      <xdr:colOff>38100</xdr:colOff>
      <xdr:row>104</xdr:row>
      <xdr:rowOff>98425</xdr:rowOff>
    </xdr:to>
    <xdr:sp macro="" textlink="">
      <xdr:nvSpPr>
        <xdr:cNvPr id="407" name="フローチャート: 判断 406">
          <a:extLst>
            <a:ext uri="{FF2B5EF4-FFF2-40B4-BE49-F238E27FC236}">
              <a16:creationId xmlns:a16="http://schemas.microsoft.com/office/drawing/2014/main" xmlns="" id="{75EAE0FE-DC6C-4C78-8792-E8580657FFD6}"/>
            </a:ext>
          </a:extLst>
        </xdr:cNvPr>
        <xdr:cNvSpPr/>
      </xdr:nvSpPr>
      <xdr:spPr>
        <a:xfrm>
          <a:off x="3746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408" name="フローチャート: 判断 407">
          <a:extLst>
            <a:ext uri="{FF2B5EF4-FFF2-40B4-BE49-F238E27FC236}">
              <a16:creationId xmlns:a16="http://schemas.microsoft.com/office/drawing/2014/main" xmlns="" id="{81B3CA97-0ED0-4D13-880A-F6A53E6B56F5}"/>
            </a:ext>
          </a:extLst>
        </xdr:cNvPr>
        <xdr:cNvSpPr/>
      </xdr:nvSpPr>
      <xdr:spPr>
        <a:xfrm>
          <a:off x="2857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69214</xdr:rowOff>
    </xdr:from>
    <xdr:to>
      <xdr:col>10</xdr:col>
      <xdr:colOff>165100</xdr:colOff>
      <xdr:row>103</xdr:row>
      <xdr:rowOff>170814</xdr:rowOff>
    </xdr:to>
    <xdr:sp macro="" textlink="">
      <xdr:nvSpPr>
        <xdr:cNvPr id="409" name="フローチャート: 判断 408">
          <a:extLst>
            <a:ext uri="{FF2B5EF4-FFF2-40B4-BE49-F238E27FC236}">
              <a16:creationId xmlns:a16="http://schemas.microsoft.com/office/drawing/2014/main" xmlns="" id="{923FD02E-E88C-4E92-B949-6108290B052B}"/>
            </a:ext>
          </a:extLst>
        </xdr:cNvPr>
        <xdr:cNvSpPr/>
      </xdr:nvSpPr>
      <xdr:spPr>
        <a:xfrm>
          <a:off x="1968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69214</xdr:rowOff>
    </xdr:from>
    <xdr:to>
      <xdr:col>6</xdr:col>
      <xdr:colOff>38100</xdr:colOff>
      <xdr:row>103</xdr:row>
      <xdr:rowOff>170814</xdr:rowOff>
    </xdr:to>
    <xdr:sp macro="" textlink="">
      <xdr:nvSpPr>
        <xdr:cNvPr id="410" name="フローチャート: 判断 409">
          <a:extLst>
            <a:ext uri="{FF2B5EF4-FFF2-40B4-BE49-F238E27FC236}">
              <a16:creationId xmlns:a16="http://schemas.microsoft.com/office/drawing/2014/main" xmlns="" id="{42AC3524-6B04-440B-BF4E-9EA387ADFDA7}"/>
            </a:ext>
          </a:extLst>
        </xdr:cNvPr>
        <xdr:cNvSpPr/>
      </xdr:nvSpPr>
      <xdr:spPr>
        <a:xfrm>
          <a:off x="1079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xmlns="" id="{EA9923EC-D637-4A8C-9553-814CD7009C6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xmlns="" id="{7C49009E-93A0-4150-BFD7-475D6935098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B189CFA1-3D8E-4E1B-89EF-FE2608B13DA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774ABF86-412B-4C29-928B-21C893B4C0F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7EA6296E-7988-4093-AB08-08195D0EADD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74930</xdr:rowOff>
    </xdr:from>
    <xdr:to>
      <xdr:col>24</xdr:col>
      <xdr:colOff>114300</xdr:colOff>
      <xdr:row>107</xdr:row>
      <xdr:rowOff>5080</xdr:rowOff>
    </xdr:to>
    <xdr:sp macro="" textlink="">
      <xdr:nvSpPr>
        <xdr:cNvPr id="416" name="楕円 415">
          <a:extLst>
            <a:ext uri="{FF2B5EF4-FFF2-40B4-BE49-F238E27FC236}">
              <a16:creationId xmlns:a16="http://schemas.microsoft.com/office/drawing/2014/main" xmlns="" id="{5EB15468-D42E-48A8-BB14-030CC746BCE0}"/>
            </a:ext>
          </a:extLst>
        </xdr:cNvPr>
        <xdr:cNvSpPr/>
      </xdr:nvSpPr>
      <xdr:spPr>
        <a:xfrm>
          <a:off x="45847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53357</xdr:rowOff>
    </xdr:from>
    <xdr:ext cx="405111" cy="259045"/>
    <xdr:sp macro="" textlink="">
      <xdr:nvSpPr>
        <xdr:cNvPr id="417" name="【市民会館】&#10;有形固定資産減価償却率該当値テキスト">
          <a:extLst>
            <a:ext uri="{FF2B5EF4-FFF2-40B4-BE49-F238E27FC236}">
              <a16:creationId xmlns:a16="http://schemas.microsoft.com/office/drawing/2014/main" xmlns="" id="{9AE3978F-E0CA-48CF-AF66-4AD8905DC9E2}"/>
            </a:ext>
          </a:extLst>
        </xdr:cNvPr>
        <xdr:cNvSpPr txBox="1"/>
      </xdr:nvSpPr>
      <xdr:spPr>
        <a:xfrm>
          <a:off x="4673600" y="182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31114</xdr:rowOff>
    </xdr:from>
    <xdr:to>
      <xdr:col>20</xdr:col>
      <xdr:colOff>38100</xdr:colOff>
      <xdr:row>106</xdr:row>
      <xdr:rowOff>132714</xdr:rowOff>
    </xdr:to>
    <xdr:sp macro="" textlink="">
      <xdr:nvSpPr>
        <xdr:cNvPr id="418" name="楕円 417">
          <a:extLst>
            <a:ext uri="{FF2B5EF4-FFF2-40B4-BE49-F238E27FC236}">
              <a16:creationId xmlns:a16="http://schemas.microsoft.com/office/drawing/2014/main" xmlns="" id="{40BE0845-CAF8-4763-B76D-5C90F349FC7F}"/>
            </a:ext>
          </a:extLst>
        </xdr:cNvPr>
        <xdr:cNvSpPr/>
      </xdr:nvSpPr>
      <xdr:spPr>
        <a:xfrm>
          <a:off x="3746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81914</xdr:rowOff>
    </xdr:from>
    <xdr:to>
      <xdr:col>24</xdr:col>
      <xdr:colOff>63500</xdr:colOff>
      <xdr:row>106</xdr:row>
      <xdr:rowOff>125730</xdr:rowOff>
    </xdr:to>
    <xdr:cxnSp macro="">
      <xdr:nvCxnSpPr>
        <xdr:cNvPr id="419" name="直線コネクタ 418">
          <a:extLst>
            <a:ext uri="{FF2B5EF4-FFF2-40B4-BE49-F238E27FC236}">
              <a16:creationId xmlns:a16="http://schemas.microsoft.com/office/drawing/2014/main" xmlns="" id="{8E2450AD-B534-4FAB-B076-9885D34A30CF}"/>
            </a:ext>
          </a:extLst>
        </xdr:cNvPr>
        <xdr:cNvCxnSpPr/>
      </xdr:nvCxnSpPr>
      <xdr:spPr>
        <a:xfrm>
          <a:off x="3797300" y="1825561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162561</xdr:rowOff>
    </xdr:from>
    <xdr:to>
      <xdr:col>15</xdr:col>
      <xdr:colOff>101600</xdr:colOff>
      <xdr:row>106</xdr:row>
      <xdr:rowOff>92711</xdr:rowOff>
    </xdr:to>
    <xdr:sp macro="" textlink="">
      <xdr:nvSpPr>
        <xdr:cNvPr id="420" name="楕円 419">
          <a:extLst>
            <a:ext uri="{FF2B5EF4-FFF2-40B4-BE49-F238E27FC236}">
              <a16:creationId xmlns:a16="http://schemas.microsoft.com/office/drawing/2014/main" xmlns="" id="{6E42E4BF-C68F-4332-BE20-24B8E9BA2CBF}"/>
            </a:ext>
          </a:extLst>
        </xdr:cNvPr>
        <xdr:cNvSpPr/>
      </xdr:nvSpPr>
      <xdr:spPr>
        <a:xfrm>
          <a:off x="2857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41911</xdr:rowOff>
    </xdr:from>
    <xdr:to>
      <xdr:col>19</xdr:col>
      <xdr:colOff>177800</xdr:colOff>
      <xdr:row>106</xdr:row>
      <xdr:rowOff>81914</xdr:rowOff>
    </xdr:to>
    <xdr:cxnSp macro="">
      <xdr:nvCxnSpPr>
        <xdr:cNvPr id="421" name="直線コネクタ 420">
          <a:extLst>
            <a:ext uri="{FF2B5EF4-FFF2-40B4-BE49-F238E27FC236}">
              <a16:creationId xmlns:a16="http://schemas.microsoft.com/office/drawing/2014/main" xmlns="" id="{584C7E70-1E7B-4317-B2FB-4A2B4C531196}"/>
            </a:ext>
          </a:extLst>
        </xdr:cNvPr>
        <xdr:cNvCxnSpPr/>
      </xdr:nvCxnSpPr>
      <xdr:spPr>
        <a:xfrm>
          <a:off x="2908300" y="182156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118745</xdr:rowOff>
    </xdr:from>
    <xdr:to>
      <xdr:col>10</xdr:col>
      <xdr:colOff>165100</xdr:colOff>
      <xdr:row>106</xdr:row>
      <xdr:rowOff>48895</xdr:rowOff>
    </xdr:to>
    <xdr:sp macro="" textlink="">
      <xdr:nvSpPr>
        <xdr:cNvPr id="422" name="楕円 421">
          <a:extLst>
            <a:ext uri="{FF2B5EF4-FFF2-40B4-BE49-F238E27FC236}">
              <a16:creationId xmlns:a16="http://schemas.microsoft.com/office/drawing/2014/main" xmlns="" id="{430E616A-E379-4DBE-BCE5-EA5D04CCA526}"/>
            </a:ext>
          </a:extLst>
        </xdr:cNvPr>
        <xdr:cNvSpPr/>
      </xdr:nvSpPr>
      <xdr:spPr>
        <a:xfrm>
          <a:off x="19685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169545</xdr:rowOff>
    </xdr:from>
    <xdr:to>
      <xdr:col>15</xdr:col>
      <xdr:colOff>50800</xdr:colOff>
      <xdr:row>106</xdr:row>
      <xdr:rowOff>41911</xdr:rowOff>
    </xdr:to>
    <xdr:cxnSp macro="">
      <xdr:nvCxnSpPr>
        <xdr:cNvPr id="423" name="直線コネクタ 422">
          <a:extLst>
            <a:ext uri="{FF2B5EF4-FFF2-40B4-BE49-F238E27FC236}">
              <a16:creationId xmlns:a16="http://schemas.microsoft.com/office/drawing/2014/main" xmlns="" id="{9A7BA58C-492C-4661-8473-3941975877A8}"/>
            </a:ext>
          </a:extLst>
        </xdr:cNvPr>
        <xdr:cNvCxnSpPr/>
      </xdr:nvCxnSpPr>
      <xdr:spPr>
        <a:xfrm>
          <a:off x="2019300" y="181717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74930</xdr:rowOff>
    </xdr:from>
    <xdr:to>
      <xdr:col>6</xdr:col>
      <xdr:colOff>38100</xdr:colOff>
      <xdr:row>106</xdr:row>
      <xdr:rowOff>5080</xdr:rowOff>
    </xdr:to>
    <xdr:sp macro="" textlink="">
      <xdr:nvSpPr>
        <xdr:cNvPr id="424" name="楕円 423">
          <a:extLst>
            <a:ext uri="{FF2B5EF4-FFF2-40B4-BE49-F238E27FC236}">
              <a16:creationId xmlns:a16="http://schemas.microsoft.com/office/drawing/2014/main" xmlns="" id="{D5CE344E-9BCF-4D94-AC36-EF8B3F1D2BEF}"/>
            </a:ext>
          </a:extLst>
        </xdr:cNvPr>
        <xdr:cNvSpPr/>
      </xdr:nvSpPr>
      <xdr:spPr>
        <a:xfrm>
          <a:off x="1079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125730</xdr:rowOff>
    </xdr:from>
    <xdr:to>
      <xdr:col>10</xdr:col>
      <xdr:colOff>114300</xdr:colOff>
      <xdr:row>105</xdr:row>
      <xdr:rowOff>169545</xdr:rowOff>
    </xdr:to>
    <xdr:cxnSp macro="">
      <xdr:nvCxnSpPr>
        <xdr:cNvPr id="425" name="直線コネクタ 424">
          <a:extLst>
            <a:ext uri="{FF2B5EF4-FFF2-40B4-BE49-F238E27FC236}">
              <a16:creationId xmlns:a16="http://schemas.microsoft.com/office/drawing/2014/main" xmlns="" id="{41BAE306-21AF-4EC7-9FFC-7C3AEDD04E19}"/>
            </a:ext>
          </a:extLst>
        </xdr:cNvPr>
        <xdr:cNvCxnSpPr/>
      </xdr:nvCxnSpPr>
      <xdr:spPr>
        <a:xfrm>
          <a:off x="1130300" y="181279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114952</xdr:rowOff>
    </xdr:from>
    <xdr:ext cx="405111" cy="259045"/>
    <xdr:sp macro="" textlink="">
      <xdr:nvSpPr>
        <xdr:cNvPr id="426" name="n_1aveValue【市民会館】&#10;有形固定資産減価償却率">
          <a:extLst>
            <a:ext uri="{FF2B5EF4-FFF2-40B4-BE49-F238E27FC236}">
              <a16:creationId xmlns:a16="http://schemas.microsoft.com/office/drawing/2014/main" xmlns="" id="{A8942D40-305A-4A29-B647-820863F639E3}"/>
            </a:ext>
          </a:extLst>
        </xdr:cNvPr>
        <xdr:cNvSpPr txBox="1"/>
      </xdr:nvSpPr>
      <xdr:spPr>
        <a:xfrm>
          <a:off x="35820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427" name="n_2aveValue【市民会館】&#10;有形固定資産減価償却率">
          <a:extLst>
            <a:ext uri="{FF2B5EF4-FFF2-40B4-BE49-F238E27FC236}">
              <a16:creationId xmlns:a16="http://schemas.microsoft.com/office/drawing/2014/main" xmlns="" id="{180B58E0-7BBC-4E60-ABE3-BE5AA62DA099}"/>
            </a:ext>
          </a:extLst>
        </xdr:cNvPr>
        <xdr:cNvSpPr txBox="1"/>
      </xdr:nvSpPr>
      <xdr:spPr>
        <a:xfrm>
          <a:off x="2705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15891</xdr:rowOff>
    </xdr:from>
    <xdr:ext cx="405111" cy="259045"/>
    <xdr:sp macro="" textlink="">
      <xdr:nvSpPr>
        <xdr:cNvPr id="428" name="n_3aveValue【市民会館】&#10;有形固定資産減価償却率">
          <a:extLst>
            <a:ext uri="{FF2B5EF4-FFF2-40B4-BE49-F238E27FC236}">
              <a16:creationId xmlns:a16="http://schemas.microsoft.com/office/drawing/2014/main" xmlns="" id="{2F54151F-DF57-4AD5-93BE-8BECB2D07DF5}"/>
            </a:ext>
          </a:extLst>
        </xdr:cNvPr>
        <xdr:cNvSpPr txBox="1"/>
      </xdr:nvSpPr>
      <xdr:spPr>
        <a:xfrm>
          <a:off x="1816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15891</xdr:rowOff>
    </xdr:from>
    <xdr:ext cx="405111" cy="259045"/>
    <xdr:sp macro="" textlink="">
      <xdr:nvSpPr>
        <xdr:cNvPr id="429" name="n_4aveValue【市民会館】&#10;有形固定資産減価償却率">
          <a:extLst>
            <a:ext uri="{FF2B5EF4-FFF2-40B4-BE49-F238E27FC236}">
              <a16:creationId xmlns:a16="http://schemas.microsoft.com/office/drawing/2014/main" xmlns="" id="{7F977D00-A4B8-4431-9634-F826810E786F}"/>
            </a:ext>
          </a:extLst>
        </xdr:cNvPr>
        <xdr:cNvSpPr txBox="1"/>
      </xdr:nvSpPr>
      <xdr:spPr>
        <a:xfrm>
          <a:off x="927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123841</xdr:rowOff>
    </xdr:from>
    <xdr:ext cx="405111" cy="259045"/>
    <xdr:sp macro="" textlink="">
      <xdr:nvSpPr>
        <xdr:cNvPr id="430" name="n_1mainValue【市民会館】&#10;有形固定資産減価償却率">
          <a:extLst>
            <a:ext uri="{FF2B5EF4-FFF2-40B4-BE49-F238E27FC236}">
              <a16:creationId xmlns:a16="http://schemas.microsoft.com/office/drawing/2014/main" xmlns="" id="{D1F798B5-CDB3-4265-9B90-ADA7AF2E7FF9}"/>
            </a:ext>
          </a:extLst>
        </xdr:cNvPr>
        <xdr:cNvSpPr txBox="1"/>
      </xdr:nvSpPr>
      <xdr:spPr>
        <a:xfrm>
          <a:off x="3582044" y="1829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83838</xdr:rowOff>
    </xdr:from>
    <xdr:ext cx="405111" cy="259045"/>
    <xdr:sp macro="" textlink="">
      <xdr:nvSpPr>
        <xdr:cNvPr id="431" name="n_2mainValue【市民会館】&#10;有形固定資産減価償却率">
          <a:extLst>
            <a:ext uri="{FF2B5EF4-FFF2-40B4-BE49-F238E27FC236}">
              <a16:creationId xmlns:a16="http://schemas.microsoft.com/office/drawing/2014/main" xmlns="" id="{7DC16261-27AA-4C01-AE15-B53A95574BF5}"/>
            </a:ext>
          </a:extLst>
        </xdr:cNvPr>
        <xdr:cNvSpPr txBox="1"/>
      </xdr:nvSpPr>
      <xdr:spPr>
        <a:xfrm>
          <a:off x="2705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40022</xdr:rowOff>
    </xdr:from>
    <xdr:ext cx="405111" cy="259045"/>
    <xdr:sp macro="" textlink="">
      <xdr:nvSpPr>
        <xdr:cNvPr id="432" name="n_3mainValue【市民会館】&#10;有形固定資産減価償却率">
          <a:extLst>
            <a:ext uri="{FF2B5EF4-FFF2-40B4-BE49-F238E27FC236}">
              <a16:creationId xmlns:a16="http://schemas.microsoft.com/office/drawing/2014/main" xmlns="" id="{8534B9E7-9BB0-470A-9846-F280C774B19C}"/>
            </a:ext>
          </a:extLst>
        </xdr:cNvPr>
        <xdr:cNvSpPr txBox="1"/>
      </xdr:nvSpPr>
      <xdr:spPr>
        <a:xfrm>
          <a:off x="1816744" y="1821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167657</xdr:rowOff>
    </xdr:from>
    <xdr:ext cx="405111" cy="259045"/>
    <xdr:sp macro="" textlink="">
      <xdr:nvSpPr>
        <xdr:cNvPr id="433" name="n_4mainValue【市民会館】&#10;有形固定資産減価償却率">
          <a:extLst>
            <a:ext uri="{FF2B5EF4-FFF2-40B4-BE49-F238E27FC236}">
              <a16:creationId xmlns:a16="http://schemas.microsoft.com/office/drawing/2014/main" xmlns="" id="{70D3BAE8-83D4-4781-99DE-D4522ABFDA98}"/>
            </a:ext>
          </a:extLst>
        </xdr:cNvPr>
        <xdr:cNvSpPr txBox="1"/>
      </xdr:nvSpPr>
      <xdr:spPr>
        <a:xfrm>
          <a:off x="927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xmlns="" id="{A2AD8FF8-5792-4BD7-8E71-F228A6D93F0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xmlns="" id="{C950D0D6-1EB2-4952-A520-5EF631B58B4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xmlns="" id="{76987BAF-F8EF-4172-B112-8E168DB6583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xmlns="" id="{34DABD0C-641E-4934-82B3-03413611810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xmlns="" id="{A55F210B-3550-47BB-BB22-6CEA8CFBE1B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xmlns="" id="{B99E12DA-7311-4DD1-BE03-0584F2386D3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xmlns="" id="{6F391D61-499B-4DBD-A5FA-4CED9A2D9BA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xmlns="" id="{0D56E799-1ECD-4B6A-8F84-6C48CDB0A8D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xmlns="" id="{2DED31E0-91FE-4CBA-82A0-36DB505EA35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xmlns="" id="{A687974E-6A57-4A87-AF9A-B19C9CAC355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xmlns="" id="{70AFFFB9-54EE-4CDF-AAD7-EF6932774B1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xmlns="" id="{C5F25266-D6E8-47FF-90F1-2D42E44A1C4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xmlns="" id="{10C24042-BEEB-410F-A2BA-A2E0C604039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xmlns="" id="{BE00AB6F-9202-4268-A9E9-AABE0315CE3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xmlns="" id="{1D2B0179-7AD5-463B-9A1C-E2AF20B8E32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xmlns="" id="{6C3F0A77-8286-4444-87BC-C343847B5E8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xmlns="" id="{2E043698-EEF7-40C5-8874-B8733D97E76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xmlns="" id="{E9206BE4-B5F6-4197-984D-CC696A2253A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xmlns="" id="{D0E32C27-FD09-4C55-920C-2BB8EEABCAC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xmlns="" id="{B7D340EF-E0D6-4AD0-A034-5A281A6FB40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xmlns="" id="{ED86E715-6D66-4D15-9657-E222BCB6300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xmlns="" id="{5AFCFC1A-0D0D-4458-8AD3-247840BBC32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xmlns="" id="{B88D1C2A-61A1-4009-A0EA-167E586CB6E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144780</xdr:rowOff>
    </xdr:from>
    <xdr:to>
      <xdr:col>54</xdr:col>
      <xdr:colOff>189865</xdr:colOff>
      <xdr:row>108</xdr:row>
      <xdr:rowOff>91439</xdr:rowOff>
    </xdr:to>
    <xdr:cxnSp macro="">
      <xdr:nvCxnSpPr>
        <xdr:cNvPr id="457" name="直線コネクタ 456">
          <a:extLst>
            <a:ext uri="{FF2B5EF4-FFF2-40B4-BE49-F238E27FC236}">
              <a16:creationId xmlns:a16="http://schemas.microsoft.com/office/drawing/2014/main" xmlns="" id="{0E21BA77-3B79-428A-8E0A-99B3E57CCE36}"/>
            </a:ext>
          </a:extLst>
        </xdr:cNvPr>
        <xdr:cNvCxnSpPr/>
      </xdr:nvCxnSpPr>
      <xdr:spPr>
        <a:xfrm flipV="1">
          <a:off x="10476865" y="172897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458" name="【市民会館】&#10;一人当たり面積最小値テキスト">
          <a:extLst>
            <a:ext uri="{FF2B5EF4-FFF2-40B4-BE49-F238E27FC236}">
              <a16:creationId xmlns:a16="http://schemas.microsoft.com/office/drawing/2014/main" xmlns="" id="{40A1D1E5-B045-45DA-9F1F-24C41A414C48}"/>
            </a:ext>
          </a:extLst>
        </xdr:cNvPr>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459" name="直線コネクタ 458">
          <a:extLst>
            <a:ext uri="{FF2B5EF4-FFF2-40B4-BE49-F238E27FC236}">
              <a16:creationId xmlns:a16="http://schemas.microsoft.com/office/drawing/2014/main" xmlns="" id="{BF435D5D-D068-478A-8997-EF52F6B87DD2}"/>
            </a:ext>
          </a:extLst>
        </xdr:cNvPr>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91457</xdr:rowOff>
    </xdr:from>
    <xdr:ext cx="469744" cy="259045"/>
    <xdr:sp macro="" textlink="">
      <xdr:nvSpPr>
        <xdr:cNvPr id="460" name="【市民会館】&#10;一人当たり面積最大値テキスト">
          <a:extLst>
            <a:ext uri="{FF2B5EF4-FFF2-40B4-BE49-F238E27FC236}">
              <a16:creationId xmlns:a16="http://schemas.microsoft.com/office/drawing/2014/main" xmlns="" id="{FDA02E40-EF42-4769-8F5A-DA5EAE51EDA3}"/>
            </a:ext>
          </a:extLst>
        </xdr:cNvPr>
        <xdr:cNvSpPr txBox="1"/>
      </xdr:nvSpPr>
      <xdr:spPr>
        <a:xfrm>
          <a:off x="10515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144780</xdr:rowOff>
    </xdr:from>
    <xdr:to>
      <xdr:col>55</xdr:col>
      <xdr:colOff>88900</xdr:colOff>
      <xdr:row>100</xdr:row>
      <xdr:rowOff>144780</xdr:rowOff>
    </xdr:to>
    <xdr:cxnSp macro="">
      <xdr:nvCxnSpPr>
        <xdr:cNvPr id="461" name="直線コネクタ 460">
          <a:extLst>
            <a:ext uri="{FF2B5EF4-FFF2-40B4-BE49-F238E27FC236}">
              <a16:creationId xmlns:a16="http://schemas.microsoft.com/office/drawing/2014/main" xmlns="" id="{FEF5D6D0-8FB1-486E-8A17-7F0AF3BA0AF2}"/>
            </a:ext>
          </a:extLst>
        </xdr:cNvPr>
        <xdr:cNvCxnSpPr/>
      </xdr:nvCxnSpPr>
      <xdr:spPr>
        <a:xfrm>
          <a:off x="10388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159910</xdr:rowOff>
    </xdr:from>
    <xdr:ext cx="469744" cy="259045"/>
    <xdr:sp macro="" textlink="">
      <xdr:nvSpPr>
        <xdr:cNvPr id="462" name="【市民会館】&#10;一人当たり面積平均値テキスト">
          <a:extLst>
            <a:ext uri="{FF2B5EF4-FFF2-40B4-BE49-F238E27FC236}">
              <a16:creationId xmlns:a16="http://schemas.microsoft.com/office/drawing/2014/main" xmlns="" id="{A69B2069-4887-4CB2-B979-31D04E804C93}"/>
            </a:ext>
          </a:extLst>
        </xdr:cNvPr>
        <xdr:cNvSpPr txBox="1"/>
      </xdr:nvSpPr>
      <xdr:spPr>
        <a:xfrm>
          <a:off x="10515600" y="18162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137033</xdr:rowOff>
    </xdr:from>
    <xdr:to>
      <xdr:col>55</xdr:col>
      <xdr:colOff>50800</xdr:colOff>
      <xdr:row>107</xdr:row>
      <xdr:rowOff>67183</xdr:rowOff>
    </xdr:to>
    <xdr:sp macro="" textlink="">
      <xdr:nvSpPr>
        <xdr:cNvPr id="463" name="フローチャート: 判断 462">
          <a:extLst>
            <a:ext uri="{FF2B5EF4-FFF2-40B4-BE49-F238E27FC236}">
              <a16:creationId xmlns:a16="http://schemas.microsoft.com/office/drawing/2014/main" xmlns="" id="{060AC60D-5F20-4493-B8B2-B0033193E9E6}"/>
            </a:ext>
          </a:extLst>
        </xdr:cNvPr>
        <xdr:cNvSpPr/>
      </xdr:nvSpPr>
      <xdr:spPr>
        <a:xfrm>
          <a:off x="10426700" y="1831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148082</xdr:rowOff>
    </xdr:from>
    <xdr:to>
      <xdr:col>50</xdr:col>
      <xdr:colOff>165100</xdr:colOff>
      <xdr:row>107</xdr:row>
      <xdr:rowOff>78232</xdr:rowOff>
    </xdr:to>
    <xdr:sp macro="" textlink="">
      <xdr:nvSpPr>
        <xdr:cNvPr id="464" name="フローチャート: 判断 463">
          <a:extLst>
            <a:ext uri="{FF2B5EF4-FFF2-40B4-BE49-F238E27FC236}">
              <a16:creationId xmlns:a16="http://schemas.microsoft.com/office/drawing/2014/main" xmlns="" id="{27DF4BCC-0660-41EE-8C3C-6AE0991E12B2}"/>
            </a:ext>
          </a:extLst>
        </xdr:cNvPr>
        <xdr:cNvSpPr/>
      </xdr:nvSpPr>
      <xdr:spPr>
        <a:xfrm>
          <a:off x="9588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128651</xdr:rowOff>
    </xdr:from>
    <xdr:to>
      <xdr:col>46</xdr:col>
      <xdr:colOff>38100</xdr:colOff>
      <xdr:row>107</xdr:row>
      <xdr:rowOff>58801</xdr:rowOff>
    </xdr:to>
    <xdr:sp macro="" textlink="">
      <xdr:nvSpPr>
        <xdr:cNvPr id="465" name="フローチャート: 判断 464">
          <a:extLst>
            <a:ext uri="{FF2B5EF4-FFF2-40B4-BE49-F238E27FC236}">
              <a16:creationId xmlns:a16="http://schemas.microsoft.com/office/drawing/2014/main" xmlns="" id="{BBA84BFF-3BC2-4948-AED7-D5DC1A6BF839}"/>
            </a:ext>
          </a:extLst>
        </xdr:cNvPr>
        <xdr:cNvSpPr/>
      </xdr:nvSpPr>
      <xdr:spPr>
        <a:xfrm>
          <a:off x="8699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164846</xdr:rowOff>
    </xdr:from>
    <xdr:to>
      <xdr:col>41</xdr:col>
      <xdr:colOff>101600</xdr:colOff>
      <xdr:row>107</xdr:row>
      <xdr:rowOff>94996</xdr:rowOff>
    </xdr:to>
    <xdr:sp macro="" textlink="">
      <xdr:nvSpPr>
        <xdr:cNvPr id="466" name="フローチャート: 判断 465">
          <a:extLst>
            <a:ext uri="{FF2B5EF4-FFF2-40B4-BE49-F238E27FC236}">
              <a16:creationId xmlns:a16="http://schemas.microsoft.com/office/drawing/2014/main" xmlns="" id="{DAA6C777-E9DD-4868-8132-368B826B6514}"/>
            </a:ext>
          </a:extLst>
        </xdr:cNvPr>
        <xdr:cNvSpPr/>
      </xdr:nvSpPr>
      <xdr:spPr>
        <a:xfrm>
          <a:off x="7810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166370</xdr:rowOff>
    </xdr:from>
    <xdr:to>
      <xdr:col>36</xdr:col>
      <xdr:colOff>165100</xdr:colOff>
      <xdr:row>107</xdr:row>
      <xdr:rowOff>96520</xdr:rowOff>
    </xdr:to>
    <xdr:sp macro="" textlink="">
      <xdr:nvSpPr>
        <xdr:cNvPr id="467" name="フローチャート: 判断 466">
          <a:extLst>
            <a:ext uri="{FF2B5EF4-FFF2-40B4-BE49-F238E27FC236}">
              <a16:creationId xmlns:a16="http://schemas.microsoft.com/office/drawing/2014/main" xmlns="" id="{2D2FF313-5A47-4AF6-B9AD-E91D43360C53}"/>
            </a:ext>
          </a:extLst>
        </xdr:cNvPr>
        <xdr:cNvSpPr/>
      </xdr:nvSpPr>
      <xdr:spPr>
        <a:xfrm>
          <a:off x="6921500" y="183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xmlns="" id="{8598463F-C8DC-4F1B-85B4-EA0B0BA4824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xmlns="" id="{B720107C-7CC2-475B-BD76-FD1237237C3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xmlns="" id="{6C1C27EF-9067-4313-A7A0-6B69AB1E8C2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xmlns="" id="{09EDE131-F8F1-4BC8-B0D7-A7222A59AA3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AA32063E-B332-4551-8BB4-15FC79F4269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6731</xdr:rowOff>
    </xdr:from>
    <xdr:to>
      <xdr:col>55</xdr:col>
      <xdr:colOff>50800</xdr:colOff>
      <xdr:row>107</xdr:row>
      <xdr:rowOff>108331</xdr:rowOff>
    </xdr:to>
    <xdr:sp macro="" textlink="">
      <xdr:nvSpPr>
        <xdr:cNvPr id="473" name="楕円 472">
          <a:extLst>
            <a:ext uri="{FF2B5EF4-FFF2-40B4-BE49-F238E27FC236}">
              <a16:creationId xmlns:a16="http://schemas.microsoft.com/office/drawing/2014/main" xmlns="" id="{9EB8745F-073A-4286-A693-1FB25EC9DFB8}"/>
            </a:ext>
          </a:extLst>
        </xdr:cNvPr>
        <xdr:cNvSpPr/>
      </xdr:nvSpPr>
      <xdr:spPr>
        <a:xfrm>
          <a:off x="10426700" y="1835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156608</xdr:rowOff>
    </xdr:from>
    <xdr:ext cx="469744" cy="259045"/>
    <xdr:sp macro="" textlink="">
      <xdr:nvSpPr>
        <xdr:cNvPr id="474" name="【市民会館】&#10;一人当たり面積該当値テキスト">
          <a:extLst>
            <a:ext uri="{FF2B5EF4-FFF2-40B4-BE49-F238E27FC236}">
              <a16:creationId xmlns:a16="http://schemas.microsoft.com/office/drawing/2014/main" xmlns="" id="{389D39F0-3A73-48DE-9DAB-2CA19FE2C5AE}"/>
            </a:ext>
          </a:extLst>
        </xdr:cNvPr>
        <xdr:cNvSpPr txBox="1"/>
      </xdr:nvSpPr>
      <xdr:spPr>
        <a:xfrm>
          <a:off x="10515600" y="1833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10161</xdr:rowOff>
    </xdr:from>
    <xdr:to>
      <xdr:col>50</xdr:col>
      <xdr:colOff>165100</xdr:colOff>
      <xdr:row>107</xdr:row>
      <xdr:rowOff>111761</xdr:rowOff>
    </xdr:to>
    <xdr:sp macro="" textlink="">
      <xdr:nvSpPr>
        <xdr:cNvPr id="475" name="楕円 474">
          <a:extLst>
            <a:ext uri="{FF2B5EF4-FFF2-40B4-BE49-F238E27FC236}">
              <a16:creationId xmlns:a16="http://schemas.microsoft.com/office/drawing/2014/main" xmlns="" id="{CAEA7842-2065-409E-A080-BB00E7B43BB1}"/>
            </a:ext>
          </a:extLst>
        </xdr:cNvPr>
        <xdr:cNvSpPr/>
      </xdr:nvSpPr>
      <xdr:spPr>
        <a:xfrm>
          <a:off x="9588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57531</xdr:rowOff>
    </xdr:from>
    <xdr:to>
      <xdr:col>55</xdr:col>
      <xdr:colOff>0</xdr:colOff>
      <xdr:row>107</xdr:row>
      <xdr:rowOff>60961</xdr:rowOff>
    </xdr:to>
    <xdr:cxnSp macro="">
      <xdr:nvCxnSpPr>
        <xdr:cNvPr id="476" name="直線コネクタ 475">
          <a:extLst>
            <a:ext uri="{FF2B5EF4-FFF2-40B4-BE49-F238E27FC236}">
              <a16:creationId xmlns:a16="http://schemas.microsoft.com/office/drawing/2014/main" xmlns="" id="{A31928E0-C798-46BB-B24C-D720F7086310}"/>
            </a:ext>
          </a:extLst>
        </xdr:cNvPr>
        <xdr:cNvCxnSpPr/>
      </xdr:nvCxnSpPr>
      <xdr:spPr>
        <a:xfrm flipV="1">
          <a:off x="9639300" y="18402681"/>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135510</xdr:rowOff>
    </xdr:from>
    <xdr:to>
      <xdr:col>46</xdr:col>
      <xdr:colOff>38100</xdr:colOff>
      <xdr:row>107</xdr:row>
      <xdr:rowOff>65660</xdr:rowOff>
    </xdr:to>
    <xdr:sp macro="" textlink="">
      <xdr:nvSpPr>
        <xdr:cNvPr id="477" name="楕円 476">
          <a:extLst>
            <a:ext uri="{FF2B5EF4-FFF2-40B4-BE49-F238E27FC236}">
              <a16:creationId xmlns:a16="http://schemas.microsoft.com/office/drawing/2014/main" xmlns="" id="{10014EA9-2B4F-4A67-886C-199CEE1D535F}"/>
            </a:ext>
          </a:extLst>
        </xdr:cNvPr>
        <xdr:cNvSpPr/>
      </xdr:nvSpPr>
      <xdr:spPr>
        <a:xfrm>
          <a:off x="8699500" y="1830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14860</xdr:rowOff>
    </xdr:from>
    <xdr:to>
      <xdr:col>50</xdr:col>
      <xdr:colOff>114300</xdr:colOff>
      <xdr:row>107</xdr:row>
      <xdr:rowOff>60961</xdr:rowOff>
    </xdr:to>
    <xdr:cxnSp macro="">
      <xdr:nvCxnSpPr>
        <xdr:cNvPr id="478" name="直線コネクタ 477">
          <a:extLst>
            <a:ext uri="{FF2B5EF4-FFF2-40B4-BE49-F238E27FC236}">
              <a16:creationId xmlns:a16="http://schemas.microsoft.com/office/drawing/2014/main" xmlns="" id="{B75A2027-B28D-4996-8C4E-343252EA5B2D}"/>
            </a:ext>
          </a:extLst>
        </xdr:cNvPr>
        <xdr:cNvCxnSpPr/>
      </xdr:nvCxnSpPr>
      <xdr:spPr>
        <a:xfrm>
          <a:off x="8750300" y="18360010"/>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141605</xdr:rowOff>
    </xdr:from>
    <xdr:to>
      <xdr:col>41</xdr:col>
      <xdr:colOff>101600</xdr:colOff>
      <xdr:row>107</xdr:row>
      <xdr:rowOff>71755</xdr:rowOff>
    </xdr:to>
    <xdr:sp macro="" textlink="">
      <xdr:nvSpPr>
        <xdr:cNvPr id="479" name="楕円 478">
          <a:extLst>
            <a:ext uri="{FF2B5EF4-FFF2-40B4-BE49-F238E27FC236}">
              <a16:creationId xmlns:a16="http://schemas.microsoft.com/office/drawing/2014/main" xmlns="" id="{FECAA976-87A6-4B2B-9F81-0A7C67C455C9}"/>
            </a:ext>
          </a:extLst>
        </xdr:cNvPr>
        <xdr:cNvSpPr/>
      </xdr:nvSpPr>
      <xdr:spPr>
        <a:xfrm>
          <a:off x="7810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14860</xdr:rowOff>
    </xdr:from>
    <xdr:to>
      <xdr:col>45</xdr:col>
      <xdr:colOff>177800</xdr:colOff>
      <xdr:row>107</xdr:row>
      <xdr:rowOff>20955</xdr:rowOff>
    </xdr:to>
    <xdr:cxnSp macro="">
      <xdr:nvCxnSpPr>
        <xdr:cNvPr id="480" name="直線コネクタ 479">
          <a:extLst>
            <a:ext uri="{FF2B5EF4-FFF2-40B4-BE49-F238E27FC236}">
              <a16:creationId xmlns:a16="http://schemas.microsoft.com/office/drawing/2014/main" xmlns="" id="{FD08B696-D534-423D-9FDD-F6EBD7114F72}"/>
            </a:ext>
          </a:extLst>
        </xdr:cNvPr>
        <xdr:cNvCxnSpPr/>
      </xdr:nvCxnSpPr>
      <xdr:spPr>
        <a:xfrm flipV="1">
          <a:off x="7861300" y="18360010"/>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146177</xdr:rowOff>
    </xdr:from>
    <xdr:to>
      <xdr:col>36</xdr:col>
      <xdr:colOff>165100</xdr:colOff>
      <xdr:row>107</xdr:row>
      <xdr:rowOff>76327</xdr:rowOff>
    </xdr:to>
    <xdr:sp macro="" textlink="">
      <xdr:nvSpPr>
        <xdr:cNvPr id="481" name="楕円 480">
          <a:extLst>
            <a:ext uri="{FF2B5EF4-FFF2-40B4-BE49-F238E27FC236}">
              <a16:creationId xmlns:a16="http://schemas.microsoft.com/office/drawing/2014/main" xmlns="" id="{154EA513-32F3-4074-9702-6D693063AC29}"/>
            </a:ext>
          </a:extLst>
        </xdr:cNvPr>
        <xdr:cNvSpPr/>
      </xdr:nvSpPr>
      <xdr:spPr>
        <a:xfrm>
          <a:off x="6921500" y="1831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20955</xdr:rowOff>
    </xdr:from>
    <xdr:to>
      <xdr:col>41</xdr:col>
      <xdr:colOff>50800</xdr:colOff>
      <xdr:row>107</xdr:row>
      <xdr:rowOff>25527</xdr:rowOff>
    </xdr:to>
    <xdr:cxnSp macro="">
      <xdr:nvCxnSpPr>
        <xdr:cNvPr id="482" name="直線コネクタ 481">
          <a:extLst>
            <a:ext uri="{FF2B5EF4-FFF2-40B4-BE49-F238E27FC236}">
              <a16:creationId xmlns:a16="http://schemas.microsoft.com/office/drawing/2014/main" xmlns="" id="{049306E5-7BA4-42CB-958D-C0CEA5A62DCA}"/>
            </a:ext>
          </a:extLst>
        </xdr:cNvPr>
        <xdr:cNvCxnSpPr/>
      </xdr:nvCxnSpPr>
      <xdr:spPr>
        <a:xfrm flipV="1">
          <a:off x="6972300" y="1836610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94759</xdr:rowOff>
    </xdr:from>
    <xdr:ext cx="469744" cy="259045"/>
    <xdr:sp macro="" textlink="">
      <xdr:nvSpPr>
        <xdr:cNvPr id="483" name="n_1aveValue【市民会館】&#10;一人当たり面積">
          <a:extLst>
            <a:ext uri="{FF2B5EF4-FFF2-40B4-BE49-F238E27FC236}">
              <a16:creationId xmlns:a16="http://schemas.microsoft.com/office/drawing/2014/main" xmlns="" id="{12798C19-EF91-4E6E-BB67-6E65FBC2FD99}"/>
            </a:ext>
          </a:extLst>
        </xdr:cNvPr>
        <xdr:cNvSpPr txBox="1"/>
      </xdr:nvSpPr>
      <xdr:spPr>
        <a:xfrm>
          <a:off x="93917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75328</xdr:rowOff>
    </xdr:from>
    <xdr:ext cx="469744" cy="259045"/>
    <xdr:sp macro="" textlink="">
      <xdr:nvSpPr>
        <xdr:cNvPr id="484" name="n_2aveValue【市民会館】&#10;一人当たり面積">
          <a:extLst>
            <a:ext uri="{FF2B5EF4-FFF2-40B4-BE49-F238E27FC236}">
              <a16:creationId xmlns:a16="http://schemas.microsoft.com/office/drawing/2014/main" xmlns="" id="{B3812C60-2BF1-4E4B-BC5F-8268DC383441}"/>
            </a:ext>
          </a:extLst>
        </xdr:cNvPr>
        <xdr:cNvSpPr txBox="1"/>
      </xdr:nvSpPr>
      <xdr:spPr>
        <a:xfrm>
          <a:off x="85154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86123</xdr:rowOff>
    </xdr:from>
    <xdr:ext cx="469744" cy="259045"/>
    <xdr:sp macro="" textlink="">
      <xdr:nvSpPr>
        <xdr:cNvPr id="485" name="n_3aveValue【市民会館】&#10;一人当たり面積">
          <a:extLst>
            <a:ext uri="{FF2B5EF4-FFF2-40B4-BE49-F238E27FC236}">
              <a16:creationId xmlns:a16="http://schemas.microsoft.com/office/drawing/2014/main" xmlns="" id="{3E3AA455-0982-438C-A159-C3F23B1FFD15}"/>
            </a:ext>
          </a:extLst>
        </xdr:cNvPr>
        <xdr:cNvSpPr txBox="1"/>
      </xdr:nvSpPr>
      <xdr:spPr>
        <a:xfrm>
          <a:off x="7626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87647</xdr:rowOff>
    </xdr:from>
    <xdr:ext cx="469744" cy="259045"/>
    <xdr:sp macro="" textlink="">
      <xdr:nvSpPr>
        <xdr:cNvPr id="486" name="n_4aveValue【市民会館】&#10;一人当たり面積">
          <a:extLst>
            <a:ext uri="{FF2B5EF4-FFF2-40B4-BE49-F238E27FC236}">
              <a16:creationId xmlns:a16="http://schemas.microsoft.com/office/drawing/2014/main" xmlns="" id="{8371DB98-059F-48B7-A616-887D118D9351}"/>
            </a:ext>
          </a:extLst>
        </xdr:cNvPr>
        <xdr:cNvSpPr txBox="1"/>
      </xdr:nvSpPr>
      <xdr:spPr>
        <a:xfrm>
          <a:off x="6737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102888</xdr:rowOff>
    </xdr:from>
    <xdr:ext cx="469744" cy="259045"/>
    <xdr:sp macro="" textlink="">
      <xdr:nvSpPr>
        <xdr:cNvPr id="487" name="n_1mainValue【市民会館】&#10;一人当たり面積">
          <a:extLst>
            <a:ext uri="{FF2B5EF4-FFF2-40B4-BE49-F238E27FC236}">
              <a16:creationId xmlns:a16="http://schemas.microsoft.com/office/drawing/2014/main" xmlns="" id="{19B80D18-CD4C-4695-808D-06AA423476FD}"/>
            </a:ext>
          </a:extLst>
        </xdr:cNvPr>
        <xdr:cNvSpPr txBox="1"/>
      </xdr:nvSpPr>
      <xdr:spPr>
        <a:xfrm>
          <a:off x="93917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56787</xdr:rowOff>
    </xdr:from>
    <xdr:ext cx="469744" cy="259045"/>
    <xdr:sp macro="" textlink="">
      <xdr:nvSpPr>
        <xdr:cNvPr id="488" name="n_2mainValue【市民会館】&#10;一人当たり面積">
          <a:extLst>
            <a:ext uri="{FF2B5EF4-FFF2-40B4-BE49-F238E27FC236}">
              <a16:creationId xmlns:a16="http://schemas.microsoft.com/office/drawing/2014/main" xmlns="" id="{2F1659AB-CF0E-4657-AA38-CA7CFFA4A922}"/>
            </a:ext>
          </a:extLst>
        </xdr:cNvPr>
        <xdr:cNvSpPr txBox="1"/>
      </xdr:nvSpPr>
      <xdr:spPr>
        <a:xfrm>
          <a:off x="8515427" y="1840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88282</xdr:rowOff>
    </xdr:from>
    <xdr:ext cx="469744" cy="259045"/>
    <xdr:sp macro="" textlink="">
      <xdr:nvSpPr>
        <xdr:cNvPr id="489" name="n_3mainValue【市民会館】&#10;一人当たり面積">
          <a:extLst>
            <a:ext uri="{FF2B5EF4-FFF2-40B4-BE49-F238E27FC236}">
              <a16:creationId xmlns:a16="http://schemas.microsoft.com/office/drawing/2014/main" xmlns="" id="{D4F4B04D-DE28-4324-A304-3E0276A38DC4}"/>
            </a:ext>
          </a:extLst>
        </xdr:cNvPr>
        <xdr:cNvSpPr txBox="1"/>
      </xdr:nvSpPr>
      <xdr:spPr>
        <a:xfrm>
          <a:off x="7626427" y="1809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92854</xdr:rowOff>
    </xdr:from>
    <xdr:ext cx="469744" cy="259045"/>
    <xdr:sp macro="" textlink="">
      <xdr:nvSpPr>
        <xdr:cNvPr id="490" name="n_4mainValue【市民会館】&#10;一人当たり面積">
          <a:extLst>
            <a:ext uri="{FF2B5EF4-FFF2-40B4-BE49-F238E27FC236}">
              <a16:creationId xmlns:a16="http://schemas.microsoft.com/office/drawing/2014/main" xmlns="" id="{1BDD4A9C-DBBA-402C-B75C-92ED3AC9334E}"/>
            </a:ext>
          </a:extLst>
        </xdr:cNvPr>
        <xdr:cNvSpPr txBox="1"/>
      </xdr:nvSpPr>
      <xdr:spPr>
        <a:xfrm>
          <a:off x="6737427" y="1809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xmlns="" id="{611D3F1E-E614-4439-A4ED-B1529B24D1E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xmlns="" id="{E0E27847-AC66-4726-8FE8-2DF415AA347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xmlns="" id="{DD41B257-A2E3-47B6-B112-78A7F1B9099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xmlns="" id="{3A9E4FB5-D9A1-4F19-8A02-3A9D56120E9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xmlns="" id="{099AA9DF-C074-4835-AF92-0FBFB039525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xmlns="" id="{8AFC2287-89F7-4E3F-9634-E1741F5B764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xmlns="" id="{A04F6362-D8F1-49D0-ABA0-F3A631A48B2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xmlns="" id="{FDBAD1A6-DF83-443D-BFE6-A4F18ECB297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xmlns="" id="{A1AED9DE-573B-4ABA-8F62-B961876E78B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xmlns="" id="{C2D1844C-86BA-4975-84BF-F3945336059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xmlns="" id="{DEE542C0-AD66-4832-B05C-7638E2590AB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xmlns="" id="{0A957AB2-895B-47FE-BAD4-C3D8E147E8A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xmlns="" id="{8C188466-7443-48C0-9210-9ACA7D48FD6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xmlns="" id="{FE3C5FF1-6B20-458B-9BB1-D6E0D3528D2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xmlns="" id="{83F02F16-7F64-4E79-808F-C7707930E51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xmlns="" id="{D8DC3AE6-DDB6-4AA6-85E0-E8DAAC4F3B3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xmlns="" id="{DFA2EAE2-B5F8-4A93-A228-A93A7461145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xmlns="" id="{CED48CFE-E40A-4254-86EB-2DFC8DC55EF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xmlns="" id="{022C9AE4-3D13-4803-88E3-BCC0EEF7218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xmlns="" id="{D330B88B-776A-4620-8C66-A1B2D585E2F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xmlns="" id="{41FAF78D-C50B-461D-BA6C-6D97510293C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xmlns="" id="{50F9DAE6-B450-4AFF-8F41-77BECC63550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xmlns="" id="{3822EE5F-986D-442F-A11E-85680D1E6B3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xmlns="" id="{5835B03E-0ADB-4095-BDB1-7E88AFCC07D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xmlns="" id="{1355AAEC-1CCB-4A3B-8812-FBE01A58361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xmlns="" id="{DB2592DD-E7A3-4CD4-B47B-F56864839EEE}"/>
            </a:ext>
          </a:extLst>
        </xdr:cNvPr>
        <xdr:cNvCxnSpPr/>
      </xdr:nvCxnSpPr>
      <xdr:spPr>
        <a:xfrm flipV="1">
          <a:off x="16318864" y="570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一般廃棄物処理施設】&#10;有形固定資産減価償却率最小値テキスト">
          <a:extLst>
            <a:ext uri="{FF2B5EF4-FFF2-40B4-BE49-F238E27FC236}">
              <a16:creationId xmlns:a16="http://schemas.microsoft.com/office/drawing/2014/main" xmlns="" id="{3AEA311F-F485-49A5-A9A2-1DFCA617FF2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xmlns="" id="{7D6E2449-6411-477C-A89B-5EAE8038A52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519" name="【一般廃棄物処理施設】&#10;有形固定資産減価償却率最大値テキスト">
          <a:extLst>
            <a:ext uri="{FF2B5EF4-FFF2-40B4-BE49-F238E27FC236}">
              <a16:creationId xmlns:a16="http://schemas.microsoft.com/office/drawing/2014/main" xmlns="" id="{6C3C308F-9894-4C54-BF4C-7EEB314C4763}"/>
            </a:ext>
          </a:extLst>
        </xdr:cNvPr>
        <xdr:cNvSpPr txBox="1"/>
      </xdr:nvSpPr>
      <xdr:spPr>
        <a:xfrm>
          <a:off x="16357600" y="548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520" name="直線コネクタ 519">
          <a:extLst>
            <a:ext uri="{FF2B5EF4-FFF2-40B4-BE49-F238E27FC236}">
              <a16:creationId xmlns:a16="http://schemas.microsoft.com/office/drawing/2014/main" xmlns="" id="{74CF14D4-E608-41A6-95D8-0441A9D0F0C4}"/>
            </a:ext>
          </a:extLst>
        </xdr:cNvPr>
        <xdr:cNvCxnSpPr/>
      </xdr:nvCxnSpPr>
      <xdr:spPr>
        <a:xfrm>
          <a:off x="16230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108693</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xmlns="" id="{E7E2A05E-5820-44A5-8454-97A6F30AF772}"/>
            </a:ext>
          </a:extLst>
        </xdr:cNvPr>
        <xdr:cNvSpPr txBox="1"/>
      </xdr:nvSpPr>
      <xdr:spPr>
        <a:xfrm>
          <a:off x="16357600" y="628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522" name="フローチャート: 判断 521">
          <a:extLst>
            <a:ext uri="{FF2B5EF4-FFF2-40B4-BE49-F238E27FC236}">
              <a16:creationId xmlns:a16="http://schemas.microsoft.com/office/drawing/2014/main" xmlns="" id="{B7B5889D-F1F8-4F8F-942E-EF07E97091AD}"/>
            </a:ext>
          </a:extLst>
        </xdr:cNvPr>
        <xdr:cNvSpPr/>
      </xdr:nvSpPr>
      <xdr:spPr>
        <a:xfrm>
          <a:off x="16268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523" name="フローチャート: 判断 522">
          <a:extLst>
            <a:ext uri="{FF2B5EF4-FFF2-40B4-BE49-F238E27FC236}">
              <a16:creationId xmlns:a16="http://schemas.microsoft.com/office/drawing/2014/main" xmlns="" id="{6096E846-258D-4A27-AEF4-D9CBCE209B5C}"/>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907</xdr:rowOff>
    </xdr:from>
    <xdr:to>
      <xdr:col>76</xdr:col>
      <xdr:colOff>165100</xdr:colOff>
      <xdr:row>38</xdr:row>
      <xdr:rowOff>102507</xdr:rowOff>
    </xdr:to>
    <xdr:sp macro="" textlink="">
      <xdr:nvSpPr>
        <xdr:cNvPr id="524" name="フローチャート: 判断 523">
          <a:extLst>
            <a:ext uri="{FF2B5EF4-FFF2-40B4-BE49-F238E27FC236}">
              <a16:creationId xmlns:a16="http://schemas.microsoft.com/office/drawing/2014/main" xmlns="" id="{22170599-36CF-4CD6-922D-4F5D76ED8D5F}"/>
            </a:ext>
          </a:extLst>
        </xdr:cNvPr>
        <xdr:cNvSpPr/>
      </xdr:nvSpPr>
      <xdr:spPr>
        <a:xfrm>
          <a:off x="14541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525" name="フローチャート: 判断 524">
          <a:extLst>
            <a:ext uri="{FF2B5EF4-FFF2-40B4-BE49-F238E27FC236}">
              <a16:creationId xmlns:a16="http://schemas.microsoft.com/office/drawing/2014/main" xmlns="" id="{F9AD0A72-A113-4C99-9B17-1FDDC7870D62}"/>
            </a:ext>
          </a:extLst>
        </xdr:cNvPr>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136434</xdr:rowOff>
    </xdr:from>
    <xdr:to>
      <xdr:col>67</xdr:col>
      <xdr:colOff>101600</xdr:colOff>
      <xdr:row>38</xdr:row>
      <xdr:rowOff>66584</xdr:rowOff>
    </xdr:to>
    <xdr:sp macro="" textlink="">
      <xdr:nvSpPr>
        <xdr:cNvPr id="526" name="フローチャート: 判断 525">
          <a:extLst>
            <a:ext uri="{FF2B5EF4-FFF2-40B4-BE49-F238E27FC236}">
              <a16:creationId xmlns:a16="http://schemas.microsoft.com/office/drawing/2014/main" xmlns="" id="{5D1BA5BB-DFA4-4797-AD49-DA997EB45685}"/>
            </a:ext>
          </a:extLst>
        </xdr:cNvPr>
        <xdr:cNvSpPr/>
      </xdr:nvSpPr>
      <xdr:spPr>
        <a:xfrm>
          <a:off x="12763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xmlns="" id="{B2F54E49-BCC5-4B99-A26D-8C30E76C6A7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xmlns="" id="{D91362FF-5E66-4A9B-BB0E-32623943D62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xmlns="" id="{6425874A-8F27-41AF-8318-AEE34C96E65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19AB97B0-E37C-4748-9EFD-81D9C934818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827E5330-3C1B-48EA-A348-29C19DAF1F7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103777</xdr:rowOff>
    </xdr:from>
    <xdr:to>
      <xdr:col>85</xdr:col>
      <xdr:colOff>177800</xdr:colOff>
      <xdr:row>42</xdr:row>
      <xdr:rowOff>33927</xdr:rowOff>
    </xdr:to>
    <xdr:sp macro="" textlink="">
      <xdr:nvSpPr>
        <xdr:cNvPr id="532" name="楕円 531">
          <a:extLst>
            <a:ext uri="{FF2B5EF4-FFF2-40B4-BE49-F238E27FC236}">
              <a16:creationId xmlns:a16="http://schemas.microsoft.com/office/drawing/2014/main" xmlns="" id="{BFE54BDE-F97D-43DF-B1CA-E1F05BFB31BB}"/>
            </a:ext>
          </a:extLst>
        </xdr:cNvPr>
        <xdr:cNvSpPr/>
      </xdr:nvSpPr>
      <xdr:spPr>
        <a:xfrm>
          <a:off x="16268700" y="71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18704</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xmlns="" id="{0DC183AA-2626-41F2-9AA5-7A458F250EFE}"/>
            </a:ext>
          </a:extLst>
        </xdr:cNvPr>
        <xdr:cNvSpPr txBox="1"/>
      </xdr:nvSpPr>
      <xdr:spPr>
        <a:xfrm>
          <a:off x="16357600" y="7048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93980</xdr:rowOff>
    </xdr:from>
    <xdr:to>
      <xdr:col>81</xdr:col>
      <xdr:colOff>101600</xdr:colOff>
      <xdr:row>42</xdr:row>
      <xdr:rowOff>24130</xdr:rowOff>
    </xdr:to>
    <xdr:sp macro="" textlink="">
      <xdr:nvSpPr>
        <xdr:cNvPr id="534" name="楕円 533">
          <a:extLst>
            <a:ext uri="{FF2B5EF4-FFF2-40B4-BE49-F238E27FC236}">
              <a16:creationId xmlns:a16="http://schemas.microsoft.com/office/drawing/2014/main" xmlns="" id="{770A00C6-7DA3-4981-BF36-662A08D5D994}"/>
            </a:ext>
          </a:extLst>
        </xdr:cNvPr>
        <xdr:cNvSpPr/>
      </xdr:nvSpPr>
      <xdr:spPr>
        <a:xfrm>
          <a:off x="15430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144780</xdr:rowOff>
    </xdr:from>
    <xdr:to>
      <xdr:col>85</xdr:col>
      <xdr:colOff>127000</xdr:colOff>
      <xdr:row>41</xdr:row>
      <xdr:rowOff>154577</xdr:rowOff>
    </xdr:to>
    <xdr:cxnSp macro="">
      <xdr:nvCxnSpPr>
        <xdr:cNvPr id="535" name="直線コネクタ 534">
          <a:extLst>
            <a:ext uri="{FF2B5EF4-FFF2-40B4-BE49-F238E27FC236}">
              <a16:creationId xmlns:a16="http://schemas.microsoft.com/office/drawing/2014/main" xmlns="" id="{05312A36-2165-412B-BA06-750A94045D3B}"/>
            </a:ext>
          </a:extLst>
        </xdr:cNvPr>
        <xdr:cNvCxnSpPr/>
      </xdr:nvCxnSpPr>
      <xdr:spPr>
        <a:xfrm>
          <a:off x="15481300" y="717423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107043</xdr:rowOff>
    </xdr:from>
    <xdr:to>
      <xdr:col>76</xdr:col>
      <xdr:colOff>165100</xdr:colOff>
      <xdr:row>42</xdr:row>
      <xdr:rowOff>37193</xdr:rowOff>
    </xdr:to>
    <xdr:sp macro="" textlink="">
      <xdr:nvSpPr>
        <xdr:cNvPr id="536" name="楕円 535">
          <a:extLst>
            <a:ext uri="{FF2B5EF4-FFF2-40B4-BE49-F238E27FC236}">
              <a16:creationId xmlns:a16="http://schemas.microsoft.com/office/drawing/2014/main" xmlns="" id="{06FA09FB-28EE-4C97-9AA3-9B6A965BD366}"/>
            </a:ext>
          </a:extLst>
        </xdr:cNvPr>
        <xdr:cNvSpPr/>
      </xdr:nvSpPr>
      <xdr:spPr>
        <a:xfrm>
          <a:off x="14541500" y="71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144780</xdr:rowOff>
    </xdr:from>
    <xdr:to>
      <xdr:col>81</xdr:col>
      <xdr:colOff>50800</xdr:colOff>
      <xdr:row>41</xdr:row>
      <xdr:rowOff>157843</xdr:rowOff>
    </xdr:to>
    <xdr:cxnSp macro="">
      <xdr:nvCxnSpPr>
        <xdr:cNvPr id="537" name="直線コネクタ 536">
          <a:extLst>
            <a:ext uri="{FF2B5EF4-FFF2-40B4-BE49-F238E27FC236}">
              <a16:creationId xmlns:a16="http://schemas.microsoft.com/office/drawing/2014/main" xmlns="" id="{BDDACE2D-9E41-4D51-A5D9-89AA6F0D8711}"/>
            </a:ext>
          </a:extLst>
        </xdr:cNvPr>
        <xdr:cNvCxnSpPr/>
      </xdr:nvCxnSpPr>
      <xdr:spPr>
        <a:xfrm flipV="1">
          <a:off x="14592300" y="717423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98878</xdr:rowOff>
    </xdr:from>
    <xdr:to>
      <xdr:col>72</xdr:col>
      <xdr:colOff>38100</xdr:colOff>
      <xdr:row>42</xdr:row>
      <xdr:rowOff>29028</xdr:rowOff>
    </xdr:to>
    <xdr:sp macro="" textlink="">
      <xdr:nvSpPr>
        <xdr:cNvPr id="538" name="楕円 537">
          <a:extLst>
            <a:ext uri="{FF2B5EF4-FFF2-40B4-BE49-F238E27FC236}">
              <a16:creationId xmlns:a16="http://schemas.microsoft.com/office/drawing/2014/main" xmlns="" id="{0BD3A0C8-148B-4185-9214-2E0143C07271}"/>
            </a:ext>
          </a:extLst>
        </xdr:cNvPr>
        <xdr:cNvSpPr/>
      </xdr:nvSpPr>
      <xdr:spPr>
        <a:xfrm>
          <a:off x="136525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149678</xdr:rowOff>
    </xdr:from>
    <xdr:to>
      <xdr:col>76</xdr:col>
      <xdr:colOff>114300</xdr:colOff>
      <xdr:row>41</xdr:row>
      <xdr:rowOff>157843</xdr:rowOff>
    </xdr:to>
    <xdr:cxnSp macro="">
      <xdr:nvCxnSpPr>
        <xdr:cNvPr id="539" name="直線コネクタ 538">
          <a:extLst>
            <a:ext uri="{FF2B5EF4-FFF2-40B4-BE49-F238E27FC236}">
              <a16:creationId xmlns:a16="http://schemas.microsoft.com/office/drawing/2014/main" xmlns="" id="{B0CE093B-0B34-4EB2-8B0E-9CCE9291696B}"/>
            </a:ext>
          </a:extLst>
        </xdr:cNvPr>
        <xdr:cNvCxnSpPr/>
      </xdr:nvCxnSpPr>
      <xdr:spPr>
        <a:xfrm>
          <a:off x="13703300" y="717912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82550</xdr:rowOff>
    </xdr:from>
    <xdr:to>
      <xdr:col>67</xdr:col>
      <xdr:colOff>101600</xdr:colOff>
      <xdr:row>42</xdr:row>
      <xdr:rowOff>12700</xdr:rowOff>
    </xdr:to>
    <xdr:sp macro="" textlink="">
      <xdr:nvSpPr>
        <xdr:cNvPr id="540" name="楕円 539">
          <a:extLst>
            <a:ext uri="{FF2B5EF4-FFF2-40B4-BE49-F238E27FC236}">
              <a16:creationId xmlns:a16="http://schemas.microsoft.com/office/drawing/2014/main" xmlns="" id="{0755DBA7-0884-478C-B63C-E0E906023FC7}"/>
            </a:ext>
          </a:extLst>
        </xdr:cNvPr>
        <xdr:cNvSpPr/>
      </xdr:nvSpPr>
      <xdr:spPr>
        <a:xfrm>
          <a:off x="12763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133350</xdr:rowOff>
    </xdr:from>
    <xdr:to>
      <xdr:col>71</xdr:col>
      <xdr:colOff>177800</xdr:colOff>
      <xdr:row>41</xdr:row>
      <xdr:rowOff>149678</xdr:rowOff>
    </xdr:to>
    <xdr:cxnSp macro="">
      <xdr:nvCxnSpPr>
        <xdr:cNvPr id="541" name="直線コネクタ 540">
          <a:extLst>
            <a:ext uri="{FF2B5EF4-FFF2-40B4-BE49-F238E27FC236}">
              <a16:creationId xmlns:a16="http://schemas.microsoft.com/office/drawing/2014/main" xmlns="" id="{3C9373D0-8A9F-4ADF-9789-F5C64C9046BC}"/>
            </a:ext>
          </a:extLst>
        </xdr:cNvPr>
        <xdr:cNvCxnSpPr/>
      </xdr:nvCxnSpPr>
      <xdr:spPr>
        <a:xfrm>
          <a:off x="12814300" y="71628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xmlns="" id="{A163966F-B732-45B9-8E28-9540E7ECC46E}"/>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119034</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xmlns="" id="{5D62E8D8-1C0F-4438-9B47-52253C0F2264}"/>
            </a:ext>
          </a:extLst>
        </xdr:cNvPr>
        <xdr:cNvSpPr txBox="1"/>
      </xdr:nvSpPr>
      <xdr:spPr>
        <a:xfrm>
          <a:off x="14389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xmlns="" id="{96384833-61E1-448B-A2B4-32170A0E8FFE}"/>
            </a:ext>
          </a:extLst>
        </xdr:cNvPr>
        <xdr:cNvSpPr txBox="1"/>
      </xdr:nvSpPr>
      <xdr:spPr>
        <a:xfrm>
          <a:off x="13500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83111</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xmlns="" id="{FB889750-0F28-4E08-A054-7CF6015C78F5}"/>
            </a:ext>
          </a:extLst>
        </xdr:cNvPr>
        <xdr:cNvSpPr txBox="1"/>
      </xdr:nvSpPr>
      <xdr:spPr>
        <a:xfrm>
          <a:off x="12611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15257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xmlns="" id="{6CDFD6B5-D6E1-4E4E-A71C-C0125B85FC5A}"/>
            </a:ext>
          </a:extLst>
        </xdr:cNvPr>
        <xdr:cNvSpPr txBox="1"/>
      </xdr:nvSpPr>
      <xdr:spPr>
        <a:xfrm>
          <a:off x="15266044"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28320</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xmlns="" id="{1417931B-A724-4F04-95CD-F865203EF691}"/>
            </a:ext>
          </a:extLst>
        </xdr:cNvPr>
        <xdr:cNvSpPr txBox="1"/>
      </xdr:nvSpPr>
      <xdr:spPr>
        <a:xfrm>
          <a:off x="14389744" y="722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20155</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xmlns="" id="{548E9C0E-61C7-43D0-82FF-F3360F30B77B}"/>
            </a:ext>
          </a:extLst>
        </xdr:cNvPr>
        <xdr:cNvSpPr txBox="1"/>
      </xdr:nvSpPr>
      <xdr:spPr>
        <a:xfrm>
          <a:off x="13500744" y="722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3827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xmlns="" id="{F10EDADE-D5C0-4543-9CD6-4DD447181036}"/>
            </a:ext>
          </a:extLst>
        </xdr:cNvPr>
        <xdr:cNvSpPr txBox="1"/>
      </xdr:nvSpPr>
      <xdr:spPr>
        <a:xfrm>
          <a:off x="12611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xmlns="" id="{A350412F-6036-4FE0-8503-252F57CDC0A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xmlns="" id="{9A9C9048-C6A6-4C84-841D-FD91C4C0FAB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xmlns="" id="{E3C711A3-E10D-4887-8938-29A85949AD6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xmlns="" id="{AB540DE9-089B-4E5D-93E4-9507E2A0A85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xmlns="" id="{F881AF86-08C1-40AA-A7D7-7199E2AC9AD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xmlns="" id="{4E2B420C-BB54-433E-B5DF-5E354289E75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xmlns="" id="{BDABE4BA-3C2E-43C5-9A91-BBCDC6E5AFC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xmlns="" id="{2DD88ADD-72C2-47CA-94F8-B915C1998DA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xmlns="" id="{7A36275C-F1F0-460E-BA92-FDBB9F467C7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xmlns="" id="{FCCFB787-0E38-4668-A1B1-E293DAEFBF0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xmlns="" id="{E5A82D3F-74D0-4ADF-8FA6-135D7D2E494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a:extLst>
            <a:ext uri="{FF2B5EF4-FFF2-40B4-BE49-F238E27FC236}">
              <a16:creationId xmlns:a16="http://schemas.microsoft.com/office/drawing/2014/main" xmlns="" id="{675A96AD-4654-48DF-97C5-DCD0E2AAE94B}"/>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xmlns="" id="{1B3C00FC-A729-4B94-B443-39665704C29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563" name="テキスト ボックス 562">
          <a:extLst>
            <a:ext uri="{FF2B5EF4-FFF2-40B4-BE49-F238E27FC236}">
              <a16:creationId xmlns:a16="http://schemas.microsoft.com/office/drawing/2014/main" xmlns="" id="{07FEFC4D-ABCD-4F98-A0C1-7718776BEA40}"/>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xmlns="" id="{902E2972-47E7-4AB0-8758-9D6603D33E4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565" name="テキスト ボックス 564">
          <a:extLst>
            <a:ext uri="{FF2B5EF4-FFF2-40B4-BE49-F238E27FC236}">
              <a16:creationId xmlns:a16="http://schemas.microsoft.com/office/drawing/2014/main" xmlns="" id="{E2B11C7E-A884-4F6E-8C52-4A8E7CCC220E}"/>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xmlns="" id="{8F8448C3-0005-493F-9930-CF1E6CD9720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567" name="テキスト ボックス 566">
          <a:extLst>
            <a:ext uri="{FF2B5EF4-FFF2-40B4-BE49-F238E27FC236}">
              <a16:creationId xmlns:a16="http://schemas.microsoft.com/office/drawing/2014/main" xmlns="" id="{1A9697E4-D7B7-4AFC-9659-B16DFBB345D9}"/>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xmlns="" id="{022B58D9-040B-4D87-9CE4-47052B1DC15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9" name="テキスト ボックス 568">
          <a:extLst>
            <a:ext uri="{FF2B5EF4-FFF2-40B4-BE49-F238E27FC236}">
              <a16:creationId xmlns:a16="http://schemas.microsoft.com/office/drawing/2014/main" xmlns="" id="{C2A4A1AB-E6CA-4C67-AC97-55854269DEFF}"/>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xmlns="" id="{4ECEBCE9-8878-46A7-9092-B7011A4B87E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571" name="直線コネクタ 570">
          <a:extLst>
            <a:ext uri="{FF2B5EF4-FFF2-40B4-BE49-F238E27FC236}">
              <a16:creationId xmlns:a16="http://schemas.microsoft.com/office/drawing/2014/main" xmlns="" id="{0FB4C048-7986-472C-8CA6-A21AB8955551}"/>
            </a:ext>
          </a:extLst>
        </xdr:cNvPr>
        <xdr:cNvCxnSpPr/>
      </xdr:nvCxnSpPr>
      <xdr:spPr>
        <a:xfrm flipV="1">
          <a:off x="22160864" y="5737889"/>
          <a:ext cx="0" cy="142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572" name="【一般廃棄物処理施設】&#10;一人当たり有形固定資産（償却資産）額最小値テキスト">
          <a:extLst>
            <a:ext uri="{FF2B5EF4-FFF2-40B4-BE49-F238E27FC236}">
              <a16:creationId xmlns:a16="http://schemas.microsoft.com/office/drawing/2014/main" xmlns="" id="{8ABFD60B-C83A-4153-8ED5-72196E3CF8E2}"/>
            </a:ext>
          </a:extLst>
        </xdr:cNvPr>
        <xdr:cNvSpPr txBox="1"/>
      </xdr:nvSpPr>
      <xdr:spPr>
        <a:xfrm>
          <a:off x="22199600" y="716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573" name="直線コネクタ 572">
          <a:extLst>
            <a:ext uri="{FF2B5EF4-FFF2-40B4-BE49-F238E27FC236}">
              <a16:creationId xmlns:a16="http://schemas.microsoft.com/office/drawing/2014/main" xmlns="" id="{A628DB92-8A42-4BF4-B5FE-85395FA298FC}"/>
            </a:ext>
          </a:extLst>
        </xdr:cNvPr>
        <xdr:cNvCxnSpPr/>
      </xdr:nvCxnSpPr>
      <xdr:spPr>
        <a:xfrm>
          <a:off x="22072600" y="716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574" name="【一般廃棄物処理施設】&#10;一人当たり有形固定資産（償却資産）額最大値テキスト">
          <a:extLst>
            <a:ext uri="{FF2B5EF4-FFF2-40B4-BE49-F238E27FC236}">
              <a16:creationId xmlns:a16="http://schemas.microsoft.com/office/drawing/2014/main" xmlns="" id="{456A9335-95A4-476C-A24F-D6C21E3D4F63}"/>
            </a:ext>
          </a:extLst>
        </xdr:cNvPr>
        <xdr:cNvSpPr txBox="1"/>
      </xdr:nvSpPr>
      <xdr:spPr>
        <a:xfrm>
          <a:off x="22199600" y="55131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575" name="直線コネクタ 574">
          <a:extLst>
            <a:ext uri="{FF2B5EF4-FFF2-40B4-BE49-F238E27FC236}">
              <a16:creationId xmlns:a16="http://schemas.microsoft.com/office/drawing/2014/main" xmlns="" id="{F0934314-CB88-49F4-8C39-8C4AC03D8ACC}"/>
            </a:ext>
          </a:extLst>
        </xdr:cNvPr>
        <xdr:cNvCxnSpPr/>
      </xdr:nvCxnSpPr>
      <xdr:spPr>
        <a:xfrm>
          <a:off x="22072600" y="573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146162</xdr:rowOff>
    </xdr:from>
    <xdr:ext cx="599010" cy="259045"/>
    <xdr:sp macro="" textlink="">
      <xdr:nvSpPr>
        <xdr:cNvPr id="576" name="【一般廃棄物処理施設】&#10;一人当たり有形固定資産（償却資産）額平均値テキスト">
          <a:extLst>
            <a:ext uri="{FF2B5EF4-FFF2-40B4-BE49-F238E27FC236}">
              <a16:creationId xmlns:a16="http://schemas.microsoft.com/office/drawing/2014/main" xmlns="" id="{A02085C2-CBD4-489B-BD7A-51B5D13CA781}"/>
            </a:ext>
          </a:extLst>
        </xdr:cNvPr>
        <xdr:cNvSpPr txBox="1"/>
      </xdr:nvSpPr>
      <xdr:spPr>
        <a:xfrm>
          <a:off x="22199600" y="6832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577" name="フローチャート: 判断 576">
          <a:extLst>
            <a:ext uri="{FF2B5EF4-FFF2-40B4-BE49-F238E27FC236}">
              <a16:creationId xmlns:a16="http://schemas.microsoft.com/office/drawing/2014/main" xmlns="" id="{557F9F60-DAD9-494D-99EA-2AA0138B6EFF}"/>
            </a:ext>
          </a:extLst>
        </xdr:cNvPr>
        <xdr:cNvSpPr/>
      </xdr:nvSpPr>
      <xdr:spPr>
        <a:xfrm>
          <a:off x="22110700" y="698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578" name="フローチャート: 判断 577">
          <a:extLst>
            <a:ext uri="{FF2B5EF4-FFF2-40B4-BE49-F238E27FC236}">
              <a16:creationId xmlns:a16="http://schemas.microsoft.com/office/drawing/2014/main" xmlns="" id="{C89D2E19-CF22-4075-87C1-1FB2D3B89BE5}"/>
            </a:ext>
          </a:extLst>
        </xdr:cNvPr>
        <xdr:cNvSpPr/>
      </xdr:nvSpPr>
      <xdr:spPr>
        <a:xfrm>
          <a:off x="21272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118345</xdr:rowOff>
    </xdr:from>
    <xdr:to>
      <xdr:col>107</xdr:col>
      <xdr:colOff>101600</xdr:colOff>
      <xdr:row>41</xdr:row>
      <xdr:rowOff>48495</xdr:rowOff>
    </xdr:to>
    <xdr:sp macro="" textlink="">
      <xdr:nvSpPr>
        <xdr:cNvPr id="579" name="フローチャート: 判断 578">
          <a:extLst>
            <a:ext uri="{FF2B5EF4-FFF2-40B4-BE49-F238E27FC236}">
              <a16:creationId xmlns:a16="http://schemas.microsoft.com/office/drawing/2014/main" xmlns="" id="{2CDE658A-1FFE-4526-AEE0-ACA690B5132A}"/>
            </a:ext>
          </a:extLst>
        </xdr:cNvPr>
        <xdr:cNvSpPr/>
      </xdr:nvSpPr>
      <xdr:spPr>
        <a:xfrm>
          <a:off x="20383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129681</xdr:rowOff>
    </xdr:from>
    <xdr:to>
      <xdr:col>102</xdr:col>
      <xdr:colOff>165100</xdr:colOff>
      <xdr:row>41</xdr:row>
      <xdr:rowOff>59831</xdr:rowOff>
    </xdr:to>
    <xdr:sp macro="" textlink="">
      <xdr:nvSpPr>
        <xdr:cNvPr id="580" name="フローチャート: 判断 579">
          <a:extLst>
            <a:ext uri="{FF2B5EF4-FFF2-40B4-BE49-F238E27FC236}">
              <a16:creationId xmlns:a16="http://schemas.microsoft.com/office/drawing/2014/main" xmlns="" id="{B4E3A698-99BA-499E-B2ED-AE0C1C440AF2}"/>
            </a:ext>
          </a:extLst>
        </xdr:cNvPr>
        <xdr:cNvSpPr/>
      </xdr:nvSpPr>
      <xdr:spPr>
        <a:xfrm>
          <a:off x="19494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136325</xdr:rowOff>
    </xdr:from>
    <xdr:to>
      <xdr:col>98</xdr:col>
      <xdr:colOff>38100</xdr:colOff>
      <xdr:row>41</xdr:row>
      <xdr:rowOff>66475</xdr:rowOff>
    </xdr:to>
    <xdr:sp macro="" textlink="">
      <xdr:nvSpPr>
        <xdr:cNvPr id="581" name="フローチャート: 判断 580">
          <a:extLst>
            <a:ext uri="{FF2B5EF4-FFF2-40B4-BE49-F238E27FC236}">
              <a16:creationId xmlns:a16="http://schemas.microsoft.com/office/drawing/2014/main" xmlns="" id="{DA914AA3-5D73-48D3-8214-25A2DF1C72C9}"/>
            </a:ext>
          </a:extLst>
        </xdr:cNvPr>
        <xdr:cNvSpPr/>
      </xdr:nvSpPr>
      <xdr:spPr>
        <a:xfrm>
          <a:off x="18605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xmlns="" id="{F93B0423-9C04-45A5-9B2F-737A0C1C618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xmlns="" id="{061CCC0D-0E70-4065-ACD6-DAD2927275C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xmlns="" id="{AC05097F-4CA0-4EC4-9117-C7365521B38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xmlns="" id="{69CC5253-16E5-486F-8293-2AF39319A3B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xmlns="" id="{055B843D-AD5A-4CF8-9F3F-95802694C82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155173</xdr:rowOff>
    </xdr:from>
    <xdr:to>
      <xdr:col>116</xdr:col>
      <xdr:colOff>114300</xdr:colOff>
      <xdr:row>41</xdr:row>
      <xdr:rowOff>85323</xdr:rowOff>
    </xdr:to>
    <xdr:sp macro="" textlink="">
      <xdr:nvSpPr>
        <xdr:cNvPr id="587" name="楕円 586">
          <a:extLst>
            <a:ext uri="{FF2B5EF4-FFF2-40B4-BE49-F238E27FC236}">
              <a16:creationId xmlns:a16="http://schemas.microsoft.com/office/drawing/2014/main" xmlns="" id="{8B4F64A9-B59B-431C-9492-C75B4BFAA0F6}"/>
            </a:ext>
          </a:extLst>
        </xdr:cNvPr>
        <xdr:cNvSpPr/>
      </xdr:nvSpPr>
      <xdr:spPr>
        <a:xfrm>
          <a:off x="22110700" y="701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101712</xdr:rowOff>
    </xdr:from>
    <xdr:ext cx="599010" cy="259045"/>
    <xdr:sp macro="" textlink="">
      <xdr:nvSpPr>
        <xdr:cNvPr id="588" name="【一般廃棄物処理施設】&#10;一人当たり有形固定資産（償却資産）額該当値テキスト">
          <a:extLst>
            <a:ext uri="{FF2B5EF4-FFF2-40B4-BE49-F238E27FC236}">
              <a16:creationId xmlns:a16="http://schemas.microsoft.com/office/drawing/2014/main" xmlns="" id="{010AB505-97AA-4F69-8D12-5E21C9606A5C}"/>
            </a:ext>
          </a:extLst>
        </xdr:cNvPr>
        <xdr:cNvSpPr txBox="1"/>
      </xdr:nvSpPr>
      <xdr:spPr>
        <a:xfrm>
          <a:off x="22199600" y="695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149008</xdr:rowOff>
    </xdr:from>
    <xdr:to>
      <xdr:col>112</xdr:col>
      <xdr:colOff>38100</xdr:colOff>
      <xdr:row>41</xdr:row>
      <xdr:rowOff>79158</xdr:rowOff>
    </xdr:to>
    <xdr:sp macro="" textlink="">
      <xdr:nvSpPr>
        <xdr:cNvPr id="589" name="楕円 588">
          <a:extLst>
            <a:ext uri="{FF2B5EF4-FFF2-40B4-BE49-F238E27FC236}">
              <a16:creationId xmlns:a16="http://schemas.microsoft.com/office/drawing/2014/main" xmlns="" id="{45DBC649-BA2B-4477-8FA0-8199C997AB84}"/>
            </a:ext>
          </a:extLst>
        </xdr:cNvPr>
        <xdr:cNvSpPr/>
      </xdr:nvSpPr>
      <xdr:spPr>
        <a:xfrm>
          <a:off x="21272500" y="700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28358</xdr:rowOff>
    </xdr:from>
    <xdr:to>
      <xdr:col>116</xdr:col>
      <xdr:colOff>63500</xdr:colOff>
      <xdr:row>41</xdr:row>
      <xdr:rowOff>34523</xdr:rowOff>
    </xdr:to>
    <xdr:cxnSp macro="">
      <xdr:nvCxnSpPr>
        <xdr:cNvPr id="590" name="直線コネクタ 589">
          <a:extLst>
            <a:ext uri="{FF2B5EF4-FFF2-40B4-BE49-F238E27FC236}">
              <a16:creationId xmlns:a16="http://schemas.microsoft.com/office/drawing/2014/main" xmlns="" id="{F7A205CC-DB7B-448E-B045-C80D2B5E294C}"/>
            </a:ext>
          </a:extLst>
        </xdr:cNvPr>
        <xdr:cNvCxnSpPr/>
      </xdr:nvCxnSpPr>
      <xdr:spPr>
        <a:xfrm>
          <a:off x="21323300" y="7057808"/>
          <a:ext cx="838200" cy="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143196</xdr:rowOff>
    </xdr:from>
    <xdr:to>
      <xdr:col>107</xdr:col>
      <xdr:colOff>101600</xdr:colOff>
      <xdr:row>41</xdr:row>
      <xdr:rowOff>73346</xdr:rowOff>
    </xdr:to>
    <xdr:sp macro="" textlink="">
      <xdr:nvSpPr>
        <xdr:cNvPr id="591" name="楕円 590">
          <a:extLst>
            <a:ext uri="{FF2B5EF4-FFF2-40B4-BE49-F238E27FC236}">
              <a16:creationId xmlns:a16="http://schemas.microsoft.com/office/drawing/2014/main" xmlns="" id="{2698BD18-7976-43C3-9AC4-52BCD43ACBC4}"/>
            </a:ext>
          </a:extLst>
        </xdr:cNvPr>
        <xdr:cNvSpPr/>
      </xdr:nvSpPr>
      <xdr:spPr>
        <a:xfrm>
          <a:off x="20383500" y="700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22546</xdr:rowOff>
    </xdr:from>
    <xdr:to>
      <xdr:col>111</xdr:col>
      <xdr:colOff>177800</xdr:colOff>
      <xdr:row>41</xdr:row>
      <xdr:rowOff>28358</xdr:rowOff>
    </xdr:to>
    <xdr:cxnSp macro="">
      <xdr:nvCxnSpPr>
        <xdr:cNvPr id="592" name="直線コネクタ 591">
          <a:extLst>
            <a:ext uri="{FF2B5EF4-FFF2-40B4-BE49-F238E27FC236}">
              <a16:creationId xmlns:a16="http://schemas.microsoft.com/office/drawing/2014/main" xmlns="" id="{D2EDF4C5-B55B-4BA4-8EDC-DA964A272CE7}"/>
            </a:ext>
          </a:extLst>
        </xdr:cNvPr>
        <xdr:cNvCxnSpPr/>
      </xdr:nvCxnSpPr>
      <xdr:spPr>
        <a:xfrm>
          <a:off x="20434300" y="7051996"/>
          <a:ext cx="8890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138064</xdr:rowOff>
    </xdr:from>
    <xdr:to>
      <xdr:col>102</xdr:col>
      <xdr:colOff>165100</xdr:colOff>
      <xdr:row>41</xdr:row>
      <xdr:rowOff>68214</xdr:rowOff>
    </xdr:to>
    <xdr:sp macro="" textlink="">
      <xdr:nvSpPr>
        <xdr:cNvPr id="593" name="楕円 592">
          <a:extLst>
            <a:ext uri="{FF2B5EF4-FFF2-40B4-BE49-F238E27FC236}">
              <a16:creationId xmlns:a16="http://schemas.microsoft.com/office/drawing/2014/main" xmlns="" id="{289014F0-2DC4-4C45-B74E-5571D04FE553}"/>
            </a:ext>
          </a:extLst>
        </xdr:cNvPr>
        <xdr:cNvSpPr/>
      </xdr:nvSpPr>
      <xdr:spPr>
        <a:xfrm>
          <a:off x="19494500" y="699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17414</xdr:rowOff>
    </xdr:from>
    <xdr:to>
      <xdr:col>107</xdr:col>
      <xdr:colOff>50800</xdr:colOff>
      <xdr:row>41</xdr:row>
      <xdr:rowOff>22546</xdr:rowOff>
    </xdr:to>
    <xdr:cxnSp macro="">
      <xdr:nvCxnSpPr>
        <xdr:cNvPr id="594" name="直線コネクタ 593">
          <a:extLst>
            <a:ext uri="{FF2B5EF4-FFF2-40B4-BE49-F238E27FC236}">
              <a16:creationId xmlns:a16="http://schemas.microsoft.com/office/drawing/2014/main" xmlns="" id="{EB9CBD71-688F-48F4-A242-FE0DE5BDE971}"/>
            </a:ext>
          </a:extLst>
        </xdr:cNvPr>
        <xdr:cNvCxnSpPr/>
      </xdr:nvCxnSpPr>
      <xdr:spPr>
        <a:xfrm>
          <a:off x="19545300" y="7046864"/>
          <a:ext cx="889000" cy="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147009</xdr:rowOff>
    </xdr:from>
    <xdr:to>
      <xdr:col>98</xdr:col>
      <xdr:colOff>38100</xdr:colOff>
      <xdr:row>41</xdr:row>
      <xdr:rowOff>77159</xdr:rowOff>
    </xdr:to>
    <xdr:sp macro="" textlink="">
      <xdr:nvSpPr>
        <xdr:cNvPr id="595" name="楕円 594">
          <a:extLst>
            <a:ext uri="{FF2B5EF4-FFF2-40B4-BE49-F238E27FC236}">
              <a16:creationId xmlns:a16="http://schemas.microsoft.com/office/drawing/2014/main" xmlns="" id="{C6E7A00C-CC1B-4EF9-BE4C-0604A7C92804}"/>
            </a:ext>
          </a:extLst>
        </xdr:cNvPr>
        <xdr:cNvSpPr/>
      </xdr:nvSpPr>
      <xdr:spPr>
        <a:xfrm>
          <a:off x="18605500" y="70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17414</xdr:rowOff>
    </xdr:from>
    <xdr:to>
      <xdr:col>102</xdr:col>
      <xdr:colOff>114300</xdr:colOff>
      <xdr:row>41</xdr:row>
      <xdr:rowOff>26359</xdr:rowOff>
    </xdr:to>
    <xdr:cxnSp macro="">
      <xdr:nvCxnSpPr>
        <xdr:cNvPr id="596" name="直線コネクタ 595">
          <a:extLst>
            <a:ext uri="{FF2B5EF4-FFF2-40B4-BE49-F238E27FC236}">
              <a16:creationId xmlns:a16="http://schemas.microsoft.com/office/drawing/2014/main" xmlns="" id="{347FD355-2099-4249-9F32-84A432599433}"/>
            </a:ext>
          </a:extLst>
        </xdr:cNvPr>
        <xdr:cNvCxnSpPr/>
      </xdr:nvCxnSpPr>
      <xdr:spPr>
        <a:xfrm flipV="1">
          <a:off x="18656300" y="7046864"/>
          <a:ext cx="889000" cy="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83072</xdr:rowOff>
    </xdr:from>
    <xdr:ext cx="599010" cy="259045"/>
    <xdr:sp macro="" textlink="">
      <xdr:nvSpPr>
        <xdr:cNvPr id="597" name="n_1aveValue【一般廃棄物処理施設】&#10;一人当たり有形固定資産（償却資産）額">
          <a:extLst>
            <a:ext uri="{FF2B5EF4-FFF2-40B4-BE49-F238E27FC236}">
              <a16:creationId xmlns:a16="http://schemas.microsoft.com/office/drawing/2014/main" xmlns="" id="{71CE9651-BFCC-4E67-9CC2-E7A8B11E959E}"/>
            </a:ext>
          </a:extLst>
        </xdr:cNvPr>
        <xdr:cNvSpPr txBox="1"/>
      </xdr:nvSpPr>
      <xdr:spPr>
        <a:xfrm>
          <a:off x="210110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65022</xdr:rowOff>
    </xdr:from>
    <xdr:ext cx="599010" cy="259045"/>
    <xdr:sp macro="" textlink="">
      <xdr:nvSpPr>
        <xdr:cNvPr id="598" name="n_2aveValue【一般廃棄物処理施設】&#10;一人当たり有形固定資産（償却資産）額">
          <a:extLst>
            <a:ext uri="{FF2B5EF4-FFF2-40B4-BE49-F238E27FC236}">
              <a16:creationId xmlns:a16="http://schemas.microsoft.com/office/drawing/2014/main" xmlns="" id="{81BEF116-9A36-436C-8817-A2A2C5CC3060}"/>
            </a:ext>
          </a:extLst>
        </xdr:cNvPr>
        <xdr:cNvSpPr txBox="1"/>
      </xdr:nvSpPr>
      <xdr:spPr>
        <a:xfrm>
          <a:off x="201347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76358</xdr:rowOff>
    </xdr:from>
    <xdr:ext cx="599010" cy="259045"/>
    <xdr:sp macro="" textlink="">
      <xdr:nvSpPr>
        <xdr:cNvPr id="599" name="n_3aveValue【一般廃棄物処理施設】&#10;一人当たり有形固定資産（償却資産）額">
          <a:extLst>
            <a:ext uri="{FF2B5EF4-FFF2-40B4-BE49-F238E27FC236}">
              <a16:creationId xmlns:a16="http://schemas.microsoft.com/office/drawing/2014/main" xmlns="" id="{3EF85F10-6EB3-4FF3-AF5B-288AF9A388FB}"/>
            </a:ext>
          </a:extLst>
        </xdr:cNvPr>
        <xdr:cNvSpPr txBox="1"/>
      </xdr:nvSpPr>
      <xdr:spPr>
        <a:xfrm>
          <a:off x="19245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83002</xdr:rowOff>
    </xdr:from>
    <xdr:ext cx="599010" cy="259045"/>
    <xdr:sp macro="" textlink="">
      <xdr:nvSpPr>
        <xdr:cNvPr id="600" name="n_4aveValue【一般廃棄物処理施設】&#10;一人当たり有形固定資産（償却資産）額">
          <a:extLst>
            <a:ext uri="{FF2B5EF4-FFF2-40B4-BE49-F238E27FC236}">
              <a16:creationId xmlns:a16="http://schemas.microsoft.com/office/drawing/2014/main" xmlns="" id="{C7DB11FB-14AB-4B16-A2FB-E86D3AB28850}"/>
            </a:ext>
          </a:extLst>
        </xdr:cNvPr>
        <xdr:cNvSpPr txBox="1"/>
      </xdr:nvSpPr>
      <xdr:spPr>
        <a:xfrm>
          <a:off x="18356795" y="676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70285</xdr:rowOff>
    </xdr:from>
    <xdr:ext cx="599010" cy="259045"/>
    <xdr:sp macro="" textlink="">
      <xdr:nvSpPr>
        <xdr:cNvPr id="601" name="n_1mainValue【一般廃棄物処理施設】&#10;一人当たり有形固定資産（償却資産）額">
          <a:extLst>
            <a:ext uri="{FF2B5EF4-FFF2-40B4-BE49-F238E27FC236}">
              <a16:creationId xmlns:a16="http://schemas.microsoft.com/office/drawing/2014/main" xmlns="" id="{EAD0BA71-F5C5-419F-BB0C-DBC6E0B4C447}"/>
            </a:ext>
          </a:extLst>
        </xdr:cNvPr>
        <xdr:cNvSpPr txBox="1"/>
      </xdr:nvSpPr>
      <xdr:spPr>
        <a:xfrm>
          <a:off x="21011095" y="709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64473</xdr:rowOff>
    </xdr:from>
    <xdr:ext cx="599010" cy="259045"/>
    <xdr:sp macro="" textlink="">
      <xdr:nvSpPr>
        <xdr:cNvPr id="602" name="n_2mainValue【一般廃棄物処理施設】&#10;一人当たり有形固定資産（償却資産）額">
          <a:extLst>
            <a:ext uri="{FF2B5EF4-FFF2-40B4-BE49-F238E27FC236}">
              <a16:creationId xmlns:a16="http://schemas.microsoft.com/office/drawing/2014/main" xmlns="" id="{F1184245-C719-422B-98A9-73BD054FE281}"/>
            </a:ext>
          </a:extLst>
        </xdr:cNvPr>
        <xdr:cNvSpPr txBox="1"/>
      </xdr:nvSpPr>
      <xdr:spPr>
        <a:xfrm>
          <a:off x="20134795" y="709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59341</xdr:rowOff>
    </xdr:from>
    <xdr:ext cx="599010" cy="259045"/>
    <xdr:sp macro="" textlink="">
      <xdr:nvSpPr>
        <xdr:cNvPr id="603" name="n_3mainValue【一般廃棄物処理施設】&#10;一人当たり有形固定資産（償却資産）額">
          <a:extLst>
            <a:ext uri="{FF2B5EF4-FFF2-40B4-BE49-F238E27FC236}">
              <a16:creationId xmlns:a16="http://schemas.microsoft.com/office/drawing/2014/main" xmlns="" id="{11DE0C22-2D0B-4536-B03E-1F9CC44448B6}"/>
            </a:ext>
          </a:extLst>
        </xdr:cNvPr>
        <xdr:cNvSpPr txBox="1"/>
      </xdr:nvSpPr>
      <xdr:spPr>
        <a:xfrm>
          <a:off x="19245795" y="708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68286</xdr:rowOff>
    </xdr:from>
    <xdr:ext cx="599010" cy="259045"/>
    <xdr:sp macro="" textlink="">
      <xdr:nvSpPr>
        <xdr:cNvPr id="604" name="n_4mainValue【一般廃棄物処理施設】&#10;一人当たり有形固定資産（償却資産）額">
          <a:extLst>
            <a:ext uri="{FF2B5EF4-FFF2-40B4-BE49-F238E27FC236}">
              <a16:creationId xmlns:a16="http://schemas.microsoft.com/office/drawing/2014/main" xmlns="" id="{FF054A54-4AB4-440A-B179-A7226B35F0FC}"/>
            </a:ext>
          </a:extLst>
        </xdr:cNvPr>
        <xdr:cNvSpPr txBox="1"/>
      </xdr:nvSpPr>
      <xdr:spPr>
        <a:xfrm>
          <a:off x="18356795" y="709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xmlns="" id="{9D8B2607-45B5-4F9F-8A96-15C89E621C0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xmlns="" id="{EC724670-D892-4D36-8BBF-517AAD35960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xmlns="" id="{30BAA2E6-7A56-48F2-9388-17FBD4B0D9C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xmlns="" id="{99F32EC7-A61A-4FC5-8427-30FF67365D8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xmlns="" id="{0D90E9F7-D8DC-4787-85D5-F1793E157A3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xmlns="" id="{E87FC3A8-C4C4-4811-9661-11B7D9E4781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xmlns="" id="{79E8BFF4-4FCB-4833-A275-E53E63AB22D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xmlns="" id="{4593F88D-A21C-443B-8E99-2436B32BBBC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xmlns="" id="{7EBE0A9D-EAA8-4516-8812-C6414894E27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xmlns="" id="{806F127F-8C57-490A-A3A4-EE37B9089C8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xmlns="" id="{AC7AAFB7-2DC3-44FF-839B-C577E247AF9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xmlns="" id="{F7D9FCCA-9429-435D-8244-02C2656A6E2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7" name="テキスト ボックス 616">
          <a:extLst>
            <a:ext uri="{FF2B5EF4-FFF2-40B4-BE49-F238E27FC236}">
              <a16:creationId xmlns:a16="http://schemas.microsoft.com/office/drawing/2014/main" xmlns="" id="{FBA829F7-62B7-4909-AB2B-A7CF4BB3F73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xmlns="" id="{FCD2F4DC-BE9B-4B45-8BD6-E90A45DFA78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xmlns="" id="{FA5E0303-7D3A-49CD-8D2C-288AE901549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xmlns="" id="{302AAC96-7BB0-442C-9A14-2F48619C13C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xmlns="" id="{54E4C238-A561-44C7-902D-E78FD29C9A3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xmlns="" id="{520B6B0E-7A2A-48EA-A121-2FFEC1D1EAB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xmlns="" id="{B7D1CD8E-EFC4-45E5-B888-6C3EA68AAE3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xmlns="" id="{6473C194-8110-482A-9BA0-C11A5CD8BFA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xmlns="" id="{01158343-2D13-449D-8D8A-12C26F46F17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xmlns="" id="{073CE69C-2682-4772-8766-1403408B48D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7" name="テキスト ボックス 626">
          <a:extLst>
            <a:ext uri="{FF2B5EF4-FFF2-40B4-BE49-F238E27FC236}">
              <a16:creationId xmlns:a16="http://schemas.microsoft.com/office/drawing/2014/main" xmlns="" id="{1271D423-FE35-44F1-958C-2A3A0E18838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xmlns="" id="{363E8F7B-9A7D-40A4-B4DC-CDD0162396D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60960</xdr:rowOff>
    </xdr:from>
    <xdr:to>
      <xdr:col>85</xdr:col>
      <xdr:colOff>126364</xdr:colOff>
      <xdr:row>64</xdr:row>
      <xdr:rowOff>76200</xdr:rowOff>
    </xdr:to>
    <xdr:cxnSp macro="">
      <xdr:nvCxnSpPr>
        <xdr:cNvPr id="629" name="直線コネクタ 628">
          <a:extLst>
            <a:ext uri="{FF2B5EF4-FFF2-40B4-BE49-F238E27FC236}">
              <a16:creationId xmlns:a16="http://schemas.microsoft.com/office/drawing/2014/main" xmlns="" id="{EBF6944A-08CD-4E6D-9658-04D34E378B1C}"/>
            </a:ext>
          </a:extLst>
        </xdr:cNvPr>
        <xdr:cNvCxnSpPr/>
      </xdr:nvCxnSpPr>
      <xdr:spPr>
        <a:xfrm flipV="1">
          <a:off x="16318864"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0" name="【保健センター・保健所】&#10;有形固定資産減価償却率最小値テキスト">
          <a:extLst>
            <a:ext uri="{FF2B5EF4-FFF2-40B4-BE49-F238E27FC236}">
              <a16:creationId xmlns:a16="http://schemas.microsoft.com/office/drawing/2014/main" xmlns="" id="{6D0137EE-9B81-4513-9416-D1A7A83858BF}"/>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1" name="直線コネクタ 630">
          <a:extLst>
            <a:ext uri="{FF2B5EF4-FFF2-40B4-BE49-F238E27FC236}">
              <a16:creationId xmlns:a16="http://schemas.microsoft.com/office/drawing/2014/main" xmlns="" id="{F22723F6-1A3A-489D-83C4-E5CC72A495E3}"/>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7637</xdr:rowOff>
    </xdr:from>
    <xdr:ext cx="405111" cy="259045"/>
    <xdr:sp macro="" textlink="">
      <xdr:nvSpPr>
        <xdr:cNvPr id="632" name="【保健センター・保健所】&#10;有形固定資産減価償却率最大値テキスト">
          <a:extLst>
            <a:ext uri="{FF2B5EF4-FFF2-40B4-BE49-F238E27FC236}">
              <a16:creationId xmlns:a16="http://schemas.microsoft.com/office/drawing/2014/main" xmlns="" id="{A3CCD7C3-6FA8-4867-871F-88CCBE8E9B01}"/>
            </a:ext>
          </a:extLst>
        </xdr:cNvPr>
        <xdr:cNvSpPr txBox="1"/>
      </xdr:nvSpPr>
      <xdr:spPr>
        <a:xfrm>
          <a:off x="16357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60960</xdr:rowOff>
    </xdr:from>
    <xdr:to>
      <xdr:col>86</xdr:col>
      <xdr:colOff>25400</xdr:colOff>
      <xdr:row>56</xdr:row>
      <xdr:rowOff>60960</xdr:rowOff>
    </xdr:to>
    <xdr:cxnSp macro="">
      <xdr:nvCxnSpPr>
        <xdr:cNvPr id="633" name="直線コネクタ 632">
          <a:extLst>
            <a:ext uri="{FF2B5EF4-FFF2-40B4-BE49-F238E27FC236}">
              <a16:creationId xmlns:a16="http://schemas.microsoft.com/office/drawing/2014/main" xmlns="" id="{5107826F-090E-4166-8157-4ABAAAA87D77}"/>
            </a:ext>
          </a:extLst>
        </xdr:cNvPr>
        <xdr:cNvCxnSpPr/>
      </xdr:nvCxnSpPr>
      <xdr:spPr>
        <a:xfrm>
          <a:off x="16230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73042</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xmlns="" id="{CDA28ED9-8BD2-4004-AEEB-0372CDF15329}"/>
            </a:ext>
          </a:extLst>
        </xdr:cNvPr>
        <xdr:cNvSpPr txBox="1"/>
      </xdr:nvSpPr>
      <xdr:spPr>
        <a:xfrm>
          <a:off x="16357600" y="10017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50165</xdr:rowOff>
    </xdr:from>
    <xdr:to>
      <xdr:col>85</xdr:col>
      <xdr:colOff>177800</xdr:colOff>
      <xdr:row>59</xdr:row>
      <xdr:rowOff>151765</xdr:rowOff>
    </xdr:to>
    <xdr:sp macro="" textlink="">
      <xdr:nvSpPr>
        <xdr:cNvPr id="635" name="フローチャート: 判断 634">
          <a:extLst>
            <a:ext uri="{FF2B5EF4-FFF2-40B4-BE49-F238E27FC236}">
              <a16:creationId xmlns:a16="http://schemas.microsoft.com/office/drawing/2014/main" xmlns="" id="{CE1AB081-8DE9-4C88-A351-A3BC686A1365}"/>
            </a:ext>
          </a:extLst>
        </xdr:cNvPr>
        <xdr:cNvSpPr/>
      </xdr:nvSpPr>
      <xdr:spPr>
        <a:xfrm>
          <a:off x="16268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61595</xdr:rowOff>
    </xdr:from>
    <xdr:to>
      <xdr:col>81</xdr:col>
      <xdr:colOff>101600</xdr:colOff>
      <xdr:row>59</xdr:row>
      <xdr:rowOff>163195</xdr:rowOff>
    </xdr:to>
    <xdr:sp macro="" textlink="">
      <xdr:nvSpPr>
        <xdr:cNvPr id="636" name="フローチャート: 判断 635">
          <a:extLst>
            <a:ext uri="{FF2B5EF4-FFF2-40B4-BE49-F238E27FC236}">
              <a16:creationId xmlns:a16="http://schemas.microsoft.com/office/drawing/2014/main" xmlns="" id="{E39A9889-7E4C-4B21-8D39-D0CC55B9DB6E}"/>
            </a:ext>
          </a:extLst>
        </xdr:cNvPr>
        <xdr:cNvSpPr/>
      </xdr:nvSpPr>
      <xdr:spPr>
        <a:xfrm>
          <a:off x="15430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637" name="フローチャート: 判断 636">
          <a:extLst>
            <a:ext uri="{FF2B5EF4-FFF2-40B4-BE49-F238E27FC236}">
              <a16:creationId xmlns:a16="http://schemas.microsoft.com/office/drawing/2014/main" xmlns="" id="{CF905C78-BC76-4034-836D-0C6665B5192A}"/>
            </a:ext>
          </a:extLst>
        </xdr:cNvPr>
        <xdr:cNvSpPr/>
      </xdr:nvSpPr>
      <xdr:spPr>
        <a:xfrm>
          <a:off x="14541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638" name="フローチャート: 判断 637">
          <a:extLst>
            <a:ext uri="{FF2B5EF4-FFF2-40B4-BE49-F238E27FC236}">
              <a16:creationId xmlns:a16="http://schemas.microsoft.com/office/drawing/2014/main" xmlns="" id="{86D03FB8-FEA0-4E37-9D79-9CE0D614310F}"/>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639" name="フローチャート: 判断 638">
          <a:extLst>
            <a:ext uri="{FF2B5EF4-FFF2-40B4-BE49-F238E27FC236}">
              <a16:creationId xmlns:a16="http://schemas.microsoft.com/office/drawing/2014/main" xmlns="" id="{931E57FF-73DD-46A6-954A-F6A9EC07E7BE}"/>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xmlns="" id="{87264C7A-6177-4796-A776-ACCEAF2A704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xmlns="" id="{07FB59CF-A421-4504-BC11-AA1C75E044F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xmlns="" id="{8A44C3C5-B65C-44EF-B875-02D3144AD75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xmlns="" id="{C5D51A2A-F327-41ED-B647-D8836CEDA45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xmlns="" id="{F05C0643-85B2-4CDB-8FE9-5E4DDB7A0B2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164465</xdr:rowOff>
    </xdr:from>
    <xdr:to>
      <xdr:col>85</xdr:col>
      <xdr:colOff>177800</xdr:colOff>
      <xdr:row>62</xdr:row>
      <xdr:rowOff>94615</xdr:rowOff>
    </xdr:to>
    <xdr:sp macro="" textlink="">
      <xdr:nvSpPr>
        <xdr:cNvPr id="645" name="楕円 644">
          <a:extLst>
            <a:ext uri="{FF2B5EF4-FFF2-40B4-BE49-F238E27FC236}">
              <a16:creationId xmlns:a16="http://schemas.microsoft.com/office/drawing/2014/main" xmlns="" id="{D715BB1A-131D-479C-9C92-C0C7FEDC7E7E}"/>
            </a:ext>
          </a:extLst>
        </xdr:cNvPr>
        <xdr:cNvSpPr/>
      </xdr:nvSpPr>
      <xdr:spPr>
        <a:xfrm>
          <a:off x="162687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142892</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xmlns="" id="{4C0864CD-5940-498B-B262-0A4D5734F2B1}"/>
            </a:ext>
          </a:extLst>
        </xdr:cNvPr>
        <xdr:cNvSpPr txBox="1"/>
      </xdr:nvSpPr>
      <xdr:spPr>
        <a:xfrm>
          <a:off x="16357600"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103505</xdr:rowOff>
    </xdr:from>
    <xdr:to>
      <xdr:col>81</xdr:col>
      <xdr:colOff>101600</xdr:colOff>
      <xdr:row>62</xdr:row>
      <xdr:rowOff>33655</xdr:rowOff>
    </xdr:to>
    <xdr:sp macro="" textlink="">
      <xdr:nvSpPr>
        <xdr:cNvPr id="647" name="楕円 646">
          <a:extLst>
            <a:ext uri="{FF2B5EF4-FFF2-40B4-BE49-F238E27FC236}">
              <a16:creationId xmlns:a16="http://schemas.microsoft.com/office/drawing/2014/main" xmlns="" id="{58FF5793-5F13-4D43-AB32-F01DAACC697C}"/>
            </a:ext>
          </a:extLst>
        </xdr:cNvPr>
        <xdr:cNvSpPr/>
      </xdr:nvSpPr>
      <xdr:spPr>
        <a:xfrm>
          <a:off x="15430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154305</xdr:rowOff>
    </xdr:from>
    <xdr:to>
      <xdr:col>85</xdr:col>
      <xdr:colOff>127000</xdr:colOff>
      <xdr:row>62</xdr:row>
      <xdr:rowOff>43815</xdr:rowOff>
    </xdr:to>
    <xdr:cxnSp macro="">
      <xdr:nvCxnSpPr>
        <xdr:cNvPr id="648" name="直線コネクタ 647">
          <a:extLst>
            <a:ext uri="{FF2B5EF4-FFF2-40B4-BE49-F238E27FC236}">
              <a16:creationId xmlns:a16="http://schemas.microsoft.com/office/drawing/2014/main" xmlns="" id="{4EED7CA4-917A-49DD-9758-517B1A9F112A}"/>
            </a:ext>
          </a:extLst>
        </xdr:cNvPr>
        <xdr:cNvCxnSpPr/>
      </xdr:nvCxnSpPr>
      <xdr:spPr>
        <a:xfrm>
          <a:off x="15481300" y="1061275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44450</xdr:rowOff>
    </xdr:from>
    <xdr:to>
      <xdr:col>76</xdr:col>
      <xdr:colOff>165100</xdr:colOff>
      <xdr:row>61</xdr:row>
      <xdr:rowOff>146050</xdr:rowOff>
    </xdr:to>
    <xdr:sp macro="" textlink="">
      <xdr:nvSpPr>
        <xdr:cNvPr id="649" name="楕円 648">
          <a:extLst>
            <a:ext uri="{FF2B5EF4-FFF2-40B4-BE49-F238E27FC236}">
              <a16:creationId xmlns:a16="http://schemas.microsoft.com/office/drawing/2014/main" xmlns="" id="{77BE0825-731D-4711-A138-F020398926D9}"/>
            </a:ext>
          </a:extLst>
        </xdr:cNvPr>
        <xdr:cNvSpPr/>
      </xdr:nvSpPr>
      <xdr:spPr>
        <a:xfrm>
          <a:off x="14541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95250</xdr:rowOff>
    </xdr:from>
    <xdr:to>
      <xdr:col>81</xdr:col>
      <xdr:colOff>50800</xdr:colOff>
      <xdr:row>61</xdr:row>
      <xdr:rowOff>154305</xdr:rowOff>
    </xdr:to>
    <xdr:cxnSp macro="">
      <xdr:nvCxnSpPr>
        <xdr:cNvPr id="650" name="直線コネクタ 649">
          <a:extLst>
            <a:ext uri="{FF2B5EF4-FFF2-40B4-BE49-F238E27FC236}">
              <a16:creationId xmlns:a16="http://schemas.microsoft.com/office/drawing/2014/main" xmlns="" id="{AB6A7B60-DFAC-42FB-B433-14380AE9679C}"/>
            </a:ext>
          </a:extLst>
        </xdr:cNvPr>
        <xdr:cNvCxnSpPr/>
      </xdr:nvCxnSpPr>
      <xdr:spPr>
        <a:xfrm>
          <a:off x="14592300" y="105537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63500</xdr:rowOff>
    </xdr:from>
    <xdr:to>
      <xdr:col>72</xdr:col>
      <xdr:colOff>38100</xdr:colOff>
      <xdr:row>61</xdr:row>
      <xdr:rowOff>165100</xdr:rowOff>
    </xdr:to>
    <xdr:sp macro="" textlink="">
      <xdr:nvSpPr>
        <xdr:cNvPr id="651" name="楕円 650">
          <a:extLst>
            <a:ext uri="{FF2B5EF4-FFF2-40B4-BE49-F238E27FC236}">
              <a16:creationId xmlns:a16="http://schemas.microsoft.com/office/drawing/2014/main" xmlns="" id="{B7FA94C6-FAEC-4958-965F-34D65875A8B9}"/>
            </a:ext>
          </a:extLst>
        </xdr:cNvPr>
        <xdr:cNvSpPr/>
      </xdr:nvSpPr>
      <xdr:spPr>
        <a:xfrm>
          <a:off x="13652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95250</xdr:rowOff>
    </xdr:from>
    <xdr:to>
      <xdr:col>76</xdr:col>
      <xdr:colOff>114300</xdr:colOff>
      <xdr:row>61</xdr:row>
      <xdr:rowOff>114300</xdr:rowOff>
    </xdr:to>
    <xdr:cxnSp macro="">
      <xdr:nvCxnSpPr>
        <xdr:cNvPr id="652" name="直線コネクタ 651">
          <a:extLst>
            <a:ext uri="{FF2B5EF4-FFF2-40B4-BE49-F238E27FC236}">
              <a16:creationId xmlns:a16="http://schemas.microsoft.com/office/drawing/2014/main" xmlns="" id="{D42CDDB0-4AA9-4776-BBB2-A9F2D94A782D}"/>
            </a:ext>
          </a:extLst>
        </xdr:cNvPr>
        <xdr:cNvCxnSpPr/>
      </xdr:nvCxnSpPr>
      <xdr:spPr>
        <a:xfrm flipV="1">
          <a:off x="13703300" y="10553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xdr:rowOff>
    </xdr:from>
    <xdr:to>
      <xdr:col>67</xdr:col>
      <xdr:colOff>101600</xdr:colOff>
      <xdr:row>61</xdr:row>
      <xdr:rowOff>107950</xdr:rowOff>
    </xdr:to>
    <xdr:sp macro="" textlink="">
      <xdr:nvSpPr>
        <xdr:cNvPr id="653" name="楕円 652">
          <a:extLst>
            <a:ext uri="{FF2B5EF4-FFF2-40B4-BE49-F238E27FC236}">
              <a16:creationId xmlns:a16="http://schemas.microsoft.com/office/drawing/2014/main" xmlns="" id="{2C0B8686-33A9-4B94-B4A3-00498DC6B71B}"/>
            </a:ext>
          </a:extLst>
        </xdr:cNvPr>
        <xdr:cNvSpPr/>
      </xdr:nvSpPr>
      <xdr:spPr>
        <a:xfrm>
          <a:off x="1276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57150</xdr:rowOff>
    </xdr:from>
    <xdr:to>
      <xdr:col>71</xdr:col>
      <xdr:colOff>177800</xdr:colOff>
      <xdr:row>61</xdr:row>
      <xdr:rowOff>114300</xdr:rowOff>
    </xdr:to>
    <xdr:cxnSp macro="">
      <xdr:nvCxnSpPr>
        <xdr:cNvPr id="654" name="直線コネクタ 653">
          <a:extLst>
            <a:ext uri="{FF2B5EF4-FFF2-40B4-BE49-F238E27FC236}">
              <a16:creationId xmlns:a16="http://schemas.microsoft.com/office/drawing/2014/main" xmlns="" id="{3EDBE9BF-8F1B-4F7C-B862-7D642728A3BD}"/>
            </a:ext>
          </a:extLst>
        </xdr:cNvPr>
        <xdr:cNvCxnSpPr/>
      </xdr:nvCxnSpPr>
      <xdr:spPr>
        <a:xfrm>
          <a:off x="12814300" y="10515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8272</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xmlns="" id="{76E6FF28-82A7-48E8-8982-54CCCF9BF546}"/>
            </a:ext>
          </a:extLst>
        </xdr:cNvPr>
        <xdr:cNvSpPr txBox="1"/>
      </xdr:nvSpPr>
      <xdr:spPr>
        <a:xfrm>
          <a:off x="152660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71137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xmlns="" id="{532F9B42-0AFC-4638-8FFA-2C5B2B28D8CF}"/>
            </a:ext>
          </a:extLst>
        </xdr:cNvPr>
        <xdr:cNvSpPr txBox="1"/>
      </xdr:nvSpPr>
      <xdr:spPr>
        <a:xfrm>
          <a:off x="14389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xmlns="" id="{45BF99F4-F8B8-4179-A602-956DBBFE3190}"/>
            </a:ext>
          </a:extLst>
        </xdr:cNvPr>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xmlns="" id="{710CD546-EA1F-454B-8F4C-83A5839E3C05}"/>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24782</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xmlns="" id="{FAB54233-761C-41DF-9A22-E8D6450AFDCF}"/>
            </a:ext>
          </a:extLst>
        </xdr:cNvPr>
        <xdr:cNvSpPr txBox="1"/>
      </xdr:nvSpPr>
      <xdr:spPr>
        <a:xfrm>
          <a:off x="152660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137177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xmlns="" id="{34C0BDDA-73B2-4179-A266-202971C39CA3}"/>
            </a:ext>
          </a:extLst>
        </xdr:cNvPr>
        <xdr:cNvSpPr txBox="1"/>
      </xdr:nvSpPr>
      <xdr:spPr>
        <a:xfrm>
          <a:off x="14389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156227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xmlns="" id="{A50B4361-C537-4057-9FAA-5C5F768BD252}"/>
            </a:ext>
          </a:extLst>
        </xdr:cNvPr>
        <xdr:cNvSpPr txBox="1"/>
      </xdr:nvSpPr>
      <xdr:spPr>
        <a:xfrm>
          <a:off x="13500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xmlns="" id="{63287449-50BB-4CE8-9F5C-322AAF1CBE1A}"/>
            </a:ext>
          </a:extLst>
        </xdr:cNvPr>
        <xdr:cNvSpPr txBox="1"/>
      </xdr:nvSpPr>
      <xdr:spPr>
        <a:xfrm>
          <a:off x="12611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xmlns="" id="{6BFE43BF-221C-45E3-B0E6-FE2D410F69A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xmlns="" id="{9BE9D695-DAB7-4ECB-AF02-5A0BAF3CD96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xmlns="" id="{24C8D3FB-645F-4C4A-AB5A-7339047C00E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xmlns="" id="{E530949C-EFC7-441F-B1C3-32374E082F8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xmlns="" id="{546E91DE-11C7-4E13-826B-16915D1CD7A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xmlns="" id="{EA39C5F0-BEA7-471F-B1A8-C1C1C192215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xmlns="" id="{6F5B90D7-366B-45AB-96C5-99BF9EC8E4D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xmlns="" id="{12690150-F360-4068-86C4-4FABBF1CD89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xmlns="" id="{4223B7D2-10AE-46A5-A9F8-02839D7BA99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xmlns="" id="{1C0575CA-864B-41B6-99B2-6BB145D79CC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xmlns="" id="{5B230205-D8AA-494F-B7A3-1F1ED02258E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xmlns="" id="{1AC5F9F1-840F-42D3-8B12-D9B717BB2F3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xmlns="" id="{05AED452-886B-473C-A23F-DA3C967E527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xmlns="" id="{63AF4C72-C37B-42C3-B7C7-B70F662DFA9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xmlns="" id="{DB6DD6BC-4802-4392-A79E-E415BC84751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xmlns="" id="{5621F81E-00EB-4467-AB39-4D43C68D966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xmlns="" id="{FE02DE8E-BA0B-4E34-9D36-D7467AC2945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xmlns="" id="{C0C5584D-2833-4F30-9912-EB7D259658E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xmlns="" id="{38CDB618-3B89-44F2-8041-36B01C37582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xmlns="" id="{EEC2692E-7353-4F10-B98B-2A11C244F21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xmlns="" id="{7D37038D-DE20-41C8-91C3-244391C6689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139446</xdr:rowOff>
    </xdr:from>
    <xdr:to>
      <xdr:col>116</xdr:col>
      <xdr:colOff>62864</xdr:colOff>
      <xdr:row>63</xdr:row>
      <xdr:rowOff>155905</xdr:rowOff>
    </xdr:to>
    <xdr:cxnSp macro="">
      <xdr:nvCxnSpPr>
        <xdr:cNvPr id="684" name="直線コネクタ 683">
          <a:extLst>
            <a:ext uri="{FF2B5EF4-FFF2-40B4-BE49-F238E27FC236}">
              <a16:creationId xmlns:a16="http://schemas.microsoft.com/office/drawing/2014/main" xmlns="" id="{66350EA3-0CED-44FE-99F3-909A1D21B78F}"/>
            </a:ext>
          </a:extLst>
        </xdr:cNvPr>
        <xdr:cNvCxnSpPr/>
      </xdr:nvCxnSpPr>
      <xdr:spPr>
        <a:xfrm flipV="1">
          <a:off x="22160864" y="9740646"/>
          <a:ext cx="0" cy="1216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159732</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xmlns="" id="{74319BB0-9680-4112-A44F-AC86984725D0}"/>
            </a:ext>
          </a:extLst>
        </xdr:cNvPr>
        <xdr:cNvSpPr txBox="1"/>
      </xdr:nvSpPr>
      <xdr:spPr>
        <a:xfrm>
          <a:off x="22199600" y="1096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155905</xdr:rowOff>
    </xdr:from>
    <xdr:to>
      <xdr:col>116</xdr:col>
      <xdr:colOff>152400</xdr:colOff>
      <xdr:row>63</xdr:row>
      <xdr:rowOff>155905</xdr:rowOff>
    </xdr:to>
    <xdr:cxnSp macro="">
      <xdr:nvCxnSpPr>
        <xdr:cNvPr id="686" name="直線コネクタ 685">
          <a:extLst>
            <a:ext uri="{FF2B5EF4-FFF2-40B4-BE49-F238E27FC236}">
              <a16:creationId xmlns:a16="http://schemas.microsoft.com/office/drawing/2014/main" xmlns="" id="{9EF422AE-2625-45FB-B444-96D4DBD56E4C}"/>
            </a:ext>
          </a:extLst>
        </xdr:cNvPr>
        <xdr:cNvCxnSpPr/>
      </xdr:nvCxnSpPr>
      <xdr:spPr>
        <a:xfrm>
          <a:off x="22072600" y="10957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86123</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xmlns="" id="{148200DC-12F5-462F-AC1E-60773E5410C3}"/>
            </a:ext>
          </a:extLst>
        </xdr:cNvPr>
        <xdr:cNvSpPr txBox="1"/>
      </xdr:nvSpPr>
      <xdr:spPr>
        <a:xfrm>
          <a:off x="22199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139446</xdr:rowOff>
    </xdr:from>
    <xdr:to>
      <xdr:col>116</xdr:col>
      <xdr:colOff>152400</xdr:colOff>
      <xdr:row>56</xdr:row>
      <xdr:rowOff>139446</xdr:rowOff>
    </xdr:to>
    <xdr:cxnSp macro="">
      <xdr:nvCxnSpPr>
        <xdr:cNvPr id="688" name="直線コネクタ 687">
          <a:extLst>
            <a:ext uri="{FF2B5EF4-FFF2-40B4-BE49-F238E27FC236}">
              <a16:creationId xmlns:a16="http://schemas.microsoft.com/office/drawing/2014/main" xmlns="" id="{9DCAAE48-EE10-43C2-88F2-89D319052E95}"/>
            </a:ext>
          </a:extLst>
        </xdr:cNvPr>
        <xdr:cNvCxnSpPr/>
      </xdr:nvCxnSpPr>
      <xdr:spPr>
        <a:xfrm>
          <a:off x="22072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66718</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xmlns="" id="{F399BC2D-4C3E-4F6A-9D5B-692FAC079301}"/>
            </a:ext>
          </a:extLst>
        </xdr:cNvPr>
        <xdr:cNvSpPr txBox="1"/>
      </xdr:nvSpPr>
      <xdr:spPr>
        <a:xfrm>
          <a:off x="22199600" y="10696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43841</xdr:rowOff>
    </xdr:from>
    <xdr:to>
      <xdr:col>116</xdr:col>
      <xdr:colOff>114300</xdr:colOff>
      <xdr:row>63</xdr:row>
      <xdr:rowOff>145441</xdr:rowOff>
    </xdr:to>
    <xdr:sp macro="" textlink="">
      <xdr:nvSpPr>
        <xdr:cNvPr id="690" name="フローチャート: 判断 689">
          <a:extLst>
            <a:ext uri="{FF2B5EF4-FFF2-40B4-BE49-F238E27FC236}">
              <a16:creationId xmlns:a16="http://schemas.microsoft.com/office/drawing/2014/main" xmlns="" id="{123CEAFB-4C9C-4512-BAA8-FC74ADA425B1}"/>
            </a:ext>
          </a:extLst>
        </xdr:cNvPr>
        <xdr:cNvSpPr/>
      </xdr:nvSpPr>
      <xdr:spPr>
        <a:xfrm>
          <a:off x="22110700" y="108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42469</xdr:rowOff>
    </xdr:from>
    <xdr:to>
      <xdr:col>112</xdr:col>
      <xdr:colOff>38100</xdr:colOff>
      <xdr:row>63</xdr:row>
      <xdr:rowOff>144069</xdr:rowOff>
    </xdr:to>
    <xdr:sp macro="" textlink="">
      <xdr:nvSpPr>
        <xdr:cNvPr id="691" name="フローチャート: 判断 690">
          <a:extLst>
            <a:ext uri="{FF2B5EF4-FFF2-40B4-BE49-F238E27FC236}">
              <a16:creationId xmlns:a16="http://schemas.microsoft.com/office/drawing/2014/main" xmlns="" id="{75787409-0D43-4BA4-8199-063815036D37}"/>
            </a:ext>
          </a:extLst>
        </xdr:cNvPr>
        <xdr:cNvSpPr/>
      </xdr:nvSpPr>
      <xdr:spPr>
        <a:xfrm>
          <a:off x="21272500" y="1084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39268</xdr:rowOff>
    </xdr:from>
    <xdr:to>
      <xdr:col>107</xdr:col>
      <xdr:colOff>101600</xdr:colOff>
      <xdr:row>63</xdr:row>
      <xdr:rowOff>140868</xdr:rowOff>
    </xdr:to>
    <xdr:sp macro="" textlink="">
      <xdr:nvSpPr>
        <xdr:cNvPr id="692" name="フローチャート: 判断 691">
          <a:extLst>
            <a:ext uri="{FF2B5EF4-FFF2-40B4-BE49-F238E27FC236}">
              <a16:creationId xmlns:a16="http://schemas.microsoft.com/office/drawing/2014/main" xmlns="" id="{F1538A22-D5A5-47A5-97AF-67489DA07072}"/>
            </a:ext>
          </a:extLst>
        </xdr:cNvPr>
        <xdr:cNvSpPr/>
      </xdr:nvSpPr>
      <xdr:spPr>
        <a:xfrm>
          <a:off x="20383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33782</xdr:rowOff>
    </xdr:from>
    <xdr:to>
      <xdr:col>102</xdr:col>
      <xdr:colOff>165100</xdr:colOff>
      <xdr:row>63</xdr:row>
      <xdr:rowOff>135382</xdr:rowOff>
    </xdr:to>
    <xdr:sp macro="" textlink="">
      <xdr:nvSpPr>
        <xdr:cNvPr id="693" name="フローチャート: 判断 692">
          <a:extLst>
            <a:ext uri="{FF2B5EF4-FFF2-40B4-BE49-F238E27FC236}">
              <a16:creationId xmlns:a16="http://schemas.microsoft.com/office/drawing/2014/main" xmlns="" id="{ECA19B71-DD13-4D82-BC5C-13D1EAE2837A}"/>
            </a:ext>
          </a:extLst>
        </xdr:cNvPr>
        <xdr:cNvSpPr/>
      </xdr:nvSpPr>
      <xdr:spPr>
        <a:xfrm>
          <a:off x="19494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36982</xdr:rowOff>
    </xdr:from>
    <xdr:to>
      <xdr:col>98</xdr:col>
      <xdr:colOff>38100</xdr:colOff>
      <xdr:row>63</xdr:row>
      <xdr:rowOff>138582</xdr:rowOff>
    </xdr:to>
    <xdr:sp macro="" textlink="">
      <xdr:nvSpPr>
        <xdr:cNvPr id="694" name="フローチャート: 判断 693">
          <a:extLst>
            <a:ext uri="{FF2B5EF4-FFF2-40B4-BE49-F238E27FC236}">
              <a16:creationId xmlns:a16="http://schemas.microsoft.com/office/drawing/2014/main" xmlns="" id="{205B56D4-ABEA-4433-8801-47538D0FFB42}"/>
            </a:ext>
          </a:extLst>
        </xdr:cNvPr>
        <xdr:cNvSpPr/>
      </xdr:nvSpPr>
      <xdr:spPr>
        <a:xfrm>
          <a:off x="18605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xmlns="" id="{A23892B5-36D5-4ADA-A665-69DC6B78AE7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xmlns="" id="{01DD616F-705E-401F-B284-DA3F32AB36E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xmlns="" id="{7FC5EAEF-9A93-4507-BE0B-2E99D85A16B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xmlns="" id="{6000AE8B-B926-4D26-843B-A80158EDF50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xmlns="" id="{7EBD7C18-21EF-4728-A6A1-6C7C0E6B48D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44297</xdr:rowOff>
    </xdr:from>
    <xdr:to>
      <xdr:col>116</xdr:col>
      <xdr:colOff>114300</xdr:colOff>
      <xdr:row>63</xdr:row>
      <xdr:rowOff>145897</xdr:rowOff>
    </xdr:to>
    <xdr:sp macro="" textlink="">
      <xdr:nvSpPr>
        <xdr:cNvPr id="700" name="楕円 699">
          <a:extLst>
            <a:ext uri="{FF2B5EF4-FFF2-40B4-BE49-F238E27FC236}">
              <a16:creationId xmlns:a16="http://schemas.microsoft.com/office/drawing/2014/main" xmlns="" id="{C72839D9-5F17-4EEB-981A-368DE5F14E16}"/>
            </a:ext>
          </a:extLst>
        </xdr:cNvPr>
        <xdr:cNvSpPr/>
      </xdr:nvSpPr>
      <xdr:spPr>
        <a:xfrm>
          <a:off x="22110700" y="1084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22267</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xmlns="" id="{F10BEBB1-2D8D-4E15-B9EC-72212284C45A}"/>
            </a:ext>
          </a:extLst>
        </xdr:cNvPr>
        <xdr:cNvSpPr txBox="1"/>
      </xdr:nvSpPr>
      <xdr:spPr>
        <a:xfrm>
          <a:off x="22199600" y="1082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45212</xdr:rowOff>
    </xdr:from>
    <xdr:to>
      <xdr:col>112</xdr:col>
      <xdr:colOff>38100</xdr:colOff>
      <xdr:row>63</xdr:row>
      <xdr:rowOff>146812</xdr:rowOff>
    </xdr:to>
    <xdr:sp macro="" textlink="">
      <xdr:nvSpPr>
        <xdr:cNvPr id="702" name="楕円 701">
          <a:extLst>
            <a:ext uri="{FF2B5EF4-FFF2-40B4-BE49-F238E27FC236}">
              <a16:creationId xmlns:a16="http://schemas.microsoft.com/office/drawing/2014/main" xmlns="" id="{43C44BA8-8B1D-4CDD-B5E5-7FB66FAEF28C}"/>
            </a:ext>
          </a:extLst>
        </xdr:cNvPr>
        <xdr:cNvSpPr/>
      </xdr:nvSpPr>
      <xdr:spPr>
        <a:xfrm>
          <a:off x="21272500" y="108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95097</xdr:rowOff>
    </xdr:from>
    <xdr:to>
      <xdr:col>116</xdr:col>
      <xdr:colOff>63500</xdr:colOff>
      <xdr:row>63</xdr:row>
      <xdr:rowOff>96012</xdr:rowOff>
    </xdr:to>
    <xdr:cxnSp macro="">
      <xdr:nvCxnSpPr>
        <xdr:cNvPr id="703" name="直線コネクタ 702">
          <a:extLst>
            <a:ext uri="{FF2B5EF4-FFF2-40B4-BE49-F238E27FC236}">
              <a16:creationId xmlns:a16="http://schemas.microsoft.com/office/drawing/2014/main" xmlns="" id="{8958CE3E-4CFB-47EF-9F90-16F4F5FA4DBD}"/>
            </a:ext>
          </a:extLst>
        </xdr:cNvPr>
        <xdr:cNvCxnSpPr/>
      </xdr:nvCxnSpPr>
      <xdr:spPr>
        <a:xfrm flipV="1">
          <a:off x="21323300" y="10896447"/>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47269</xdr:rowOff>
    </xdr:from>
    <xdr:to>
      <xdr:col>107</xdr:col>
      <xdr:colOff>101600</xdr:colOff>
      <xdr:row>63</xdr:row>
      <xdr:rowOff>148869</xdr:rowOff>
    </xdr:to>
    <xdr:sp macro="" textlink="">
      <xdr:nvSpPr>
        <xdr:cNvPr id="704" name="楕円 703">
          <a:extLst>
            <a:ext uri="{FF2B5EF4-FFF2-40B4-BE49-F238E27FC236}">
              <a16:creationId xmlns:a16="http://schemas.microsoft.com/office/drawing/2014/main" xmlns="" id="{29D390A5-FB07-4DD5-B3D3-0EFEFCC5056F}"/>
            </a:ext>
          </a:extLst>
        </xdr:cNvPr>
        <xdr:cNvSpPr/>
      </xdr:nvSpPr>
      <xdr:spPr>
        <a:xfrm>
          <a:off x="20383500" y="1084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96012</xdr:rowOff>
    </xdr:from>
    <xdr:to>
      <xdr:col>111</xdr:col>
      <xdr:colOff>177800</xdr:colOff>
      <xdr:row>63</xdr:row>
      <xdr:rowOff>98069</xdr:rowOff>
    </xdr:to>
    <xdr:cxnSp macro="">
      <xdr:nvCxnSpPr>
        <xdr:cNvPr id="705" name="直線コネクタ 704">
          <a:extLst>
            <a:ext uri="{FF2B5EF4-FFF2-40B4-BE49-F238E27FC236}">
              <a16:creationId xmlns:a16="http://schemas.microsoft.com/office/drawing/2014/main" xmlns="" id="{1E9653F8-9EAF-4433-BE68-D4AF53617144}"/>
            </a:ext>
          </a:extLst>
        </xdr:cNvPr>
        <xdr:cNvCxnSpPr/>
      </xdr:nvCxnSpPr>
      <xdr:spPr>
        <a:xfrm flipV="1">
          <a:off x="20434300" y="10897362"/>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48641</xdr:rowOff>
    </xdr:from>
    <xdr:to>
      <xdr:col>102</xdr:col>
      <xdr:colOff>165100</xdr:colOff>
      <xdr:row>63</xdr:row>
      <xdr:rowOff>150241</xdr:rowOff>
    </xdr:to>
    <xdr:sp macro="" textlink="">
      <xdr:nvSpPr>
        <xdr:cNvPr id="706" name="楕円 705">
          <a:extLst>
            <a:ext uri="{FF2B5EF4-FFF2-40B4-BE49-F238E27FC236}">
              <a16:creationId xmlns:a16="http://schemas.microsoft.com/office/drawing/2014/main" xmlns="" id="{A23FEE47-1218-4159-8AE6-3A6347DBC147}"/>
            </a:ext>
          </a:extLst>
        </xdr:cNvPr>
        <xdr:cNvSpPr/>
      </xdr:nvSpPr>
      <xdr:spPr>
        <a:xfrm>
          <a:off x="19494500" y="1084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98069</xdr:rowOff>
    </xdr:from>
    <xdr:to>
      <xdr:col>107</xdr:col>
      <xdr:colOff>50800</xdr:colOff>
      <xdr:row>63</xdr:row>
      <xdr:rowOff>99441</xdr:rowOff>
    </xdr:to>
    <xdr:cxnSp macro="">
      <xdr:nvCxnSpPr>
        <xdr:cNvPr id="707" name="直線コネクタ 706">
          <a:extLst>
            <a:ext uri="{FF2B5EF4-FFF2-40B4-BE49-F238E27FC236}">
              <a16:creationId xmlns:a16="http://schemas.microsoft.com/office/drawing/2014/main" xmlns="" id="{2A5EE7D7-B5FC-4EBF-9A8D-431FAFD4A303}"/>
            </a:ext>
          </a:extLst>
        </xdr:cNvPr>
        <xdr:cNvCxnSpPr/>
      </xdr:nvCxnSpPr>
      <xdr:spPr>
        <a:xfrm flipV="1">
          <a:off x="19545300" y="1089941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49784</xdr:rowOff>
    </xdr:from>
    <xdr:to>
      <xdr:col>98</xdr:col>
      <xdr:colOff>38100</xdr:colOff>
      <xdr:row>63</xdr:row>
      <xdr:rowOff>151384</xdr:rowOff>
    </xdr:to>
    <xdr:sp macro="" textlink="">
      <xdr:nvSpPr>
        <xdr:cNvPr id="708" name="楕円 707">
          <a:extLst>
            <a:ext uri="{FF2B5EF4-FFF2-40B4-BE49-F238E27FC236}">
              <a16:creationId xmlns:a16="http://schemas.microsoft.com/office/drawing/2014/main" xmlns="" id="{07660C84-3E6B-4822-8087-64DA07440035}"/>
            </a:ext>
          </a:extLst>
        </xdr:cNvPr>
        <xdr:cNvSpPr/>
      </xdr:nvSpPr>
      <xdr:spPr>
        <a:xfrm>
          <a:off x="18605500" y="1085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99441</xdr:rowOff>
    </xdr:from>
    <xdr:to>
      <xdr:col>102</xdr:col>
      <xdr:colOff>114300</xdr:colOff>
      <xdr:row>63</xdr:row>
      <xdr:rowOff>100584</xdr:rowOff>
    </xdr:to>
    <xdr:cxnSp macro="">
      <xdr:nvCxnSpPr>
        <xdr:cNvPr id="709" name="直線コネクタ 708">
          <a:extLst>
            <a:ext uri="{FF2B5EF4-FFF2-40B4-BE49-F238E27FC236}">
              <a16:creationId xmlns:a16="http://schemas.microsoft.com/office/drawing/2014/main" xmlns="" id="{50F1B2C4-BF9A-4269-A070-D8AD008C2710}"/>
            </a:ext>
          </a:extLst>
        </xdr:cNvPr>
        <xdr:cNvCxnSpPr/>
      </xdr:nvCxnSpPr>
      <xdr:spPr>
        <a:xfrm flipV="1">
          <a:off x="18656300" y="1090079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160596</xdr:rowOff>
    </xdr:from>
    <xdr:ext cx="469744" cy="259045"/>
    <xdr:sp macro="" textlink="">
      <xdr:nvSpPr>
        <xdr:cNvPr id="710" name="n_1aveValue【保健センター・保健所】&#10;一人当たり面積">
          <a:extLst>
            <a:ext uri="{FF2B5EF4-FFF2-40B4-BE49-F238E27FC236}">
              <a16:creationId xmlns:a16="http://schemas.microsoft.com/office/drawing/2014/main" xmlns="" id="{20AE6F6D-2598-4799-BD5C-36B5A0BA151D}"/>
            </a:ext>
          </a:extLst>
        </xdr:cNvPr>
        <xdr:cNvSpPr txBox="1"/>
      </xdr:nvSpPr>
      <xdr:spPr>
        <a:xfrm>
          <a:off x="21075727" y="1061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157395</xdr:rowOff>
    </xdr:from>
    <xdr:ext cx="469744" cy="259045"/>
    <xdr:sp macro="" textlink="">
      <xdr:nvSpPr>
        <xdr:cNvPr id="711" name="n_2aveValue【保健センター・保健所】&#10;一人当たり面積">
          <a:extLst>
            <a:ext uri="{FF2B5EF4-FFF2-40B4-BE49-F238E27FC236}">
              <a16:creationId xmlns:a16="http://schemas.microsoft.com/office/drawing/2014/main" xmlns="" id="{E5A5F185-9B80-455C-9910-4E62619556B0}"/>
            </a:ext>
          </a:extLst>
        </xdr:cNvPr>
        <xdr:cNvSpPr txBox="1"/>
      </xdr:nvSpPr>
      <xdr:spPr>
        <a:xfrm>
          <a:off x="20199427" y="106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151909</xdr:rowOff>
    </xdr:from>
    <xdr:ext cx="469744" cy="259045"/>
    <xdr:sp macro="" textlink="">
      <xdr:nvSpPr>
        <xdr:cNvPr id="712" name="n_3aveValue【保健センター・保健所】&#10;一人当たり面積">
          <a:extLst>
            <a:ext uri="{FF2B5EF4-FFF2-40B4-BE49-F238E27FC236}">
              <a16:creationId xmlns:a16="http://schemas.microsoft.com/office/drawing/2014/main" xmlns="" id="{26E17B67-45CB-4245-968C-17C44D9221D6}"/>
            </a:ext>
          </a:extLst>
        </xdr:cNvPr>
        <xdr:cNvSpPr txBox="1"/>
      </xdr:nvSpPr>
      <xdr:spPr>
        <a:xfrm>
          <a:off x="193104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155109</xdr:rowOff>
    </xdr:from>
    <xdr:ext cx="469744" cy="259045"/>
    <xdr:sp macro="" textlink="">
      <xdr:nvSpPr>
        <xdr:cNvPr id="713" name="n_4aveValue【保健センター・保健所】&#10;一人当たり面積">
          <a:extLst>
            <a:ext uri="{FF2B5EF4-FFF2-40B4-BE49-F238E27FC236}">
              <a16:creationId xmlns:a16="http://schemas.microsoft.com/office/drawing/2014/main" xmlns="" id="{01271C9A-2294-4FD5-8958-5FB58D46876E}"/>
            </a:ext>
          </a:extLst>
        </xdr:cNvPr>
        <xdr:cNvSpPr txBox="1"/>
      </xdr:nvSpPr>
      <xdr:spPr>
        <a:xfrm>
          <a:off x="18421427" y="106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137939</xdr:rowOff>
    </xdr:from>
    <xdr:ext cx="469744" cy="259045"/>
    <xdr:sp macro="" textlink="">
      <xdr:nvSpPr>
        <xdr:cNvPr id="714" name="n_1mainValue【保健センター・保健所】&#10;一人当たり面積">
          <a:extLst>
            <a:ext uri="{FF2B5EF4-FFF2-40B4-BE49-F238E27FC236}">
              <a16:creationId xmlns:a16="http://schemas.microsoft.com/office/drawing/2014/main" xmlns="" id="{BD922B4C-C373-4E79-BFB3-1C79312DE2F0}"/>
            </a:ext>
          </a:extLst>
        </xdr:cNvPr>
        <xdr:cNvSpPr txBox="1"/>
      </xdr:nvSpPr>
      <xdr:spPr>
        <a:xfrm>
          <a:off x="21075727" y="1093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139996</xdr:rowOff>
    </xdr:from>
    <xdr:ext cx="469744" cy="259045"/>
    <xdr:sp macro="" textlink="">
      <xdr:nvSpPr>
        <xdr:cNvPr id="715" name="n_2mainValue【保健センター・保健所】&#10;一人当たり面積">
          <a:extLst>
            <a:ext uri="{FF2B5EF4-FFF2-40B4-BE49-F238E27FC236}">
              <a16:creationId xmlns:a16="http://schemas.microsoft.com/office/drawing/2014/main" xmlns="" id="{0E0ACB4B-2B35-4F79-8E41-A5C121559FE4}"/>
            </a:ext>
          </a:extLst>
        </xdr:cNvPr>
        <xdr:cNvSpPr txBox="1"/>
      </xdr:nvSpPr>
      <xdr:spPr>
        <a:xfrm>
          <a:off x="20199427" y="1094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141368</xdr:rowOff>
    </xdr:from>
    <xdr:ext cx="469744" cy="259045"/>
    <xdr:sp macro="" textlink="">
      <xdr:nvSpPr>
        <xdr:cNvPr id="716" name="n_3mainValue【保健センター・保健所】&#10;一人当たり面積">
          <a:extLst>
            <a:ext uri="{FF2B5EF4-FFF2-40B4-BE49-F238E27FC236}">
              <a16:creationId xmlns:a16="http://schemas.microsoft.com/office/drawing/2014/main" xmlns="" id="{6F268DF1-BDAC-46D8-8074-64E91ED739F3}"/>
            </a:ext>
          </a:extLst>
        </xdr:cNvPr>
        <xdr:cNvSpPr txBox="1"/>
      </xdr:nvSpPr>
      <xdr:spPr>
        <a:xfrm>
          <a:off x="19310427" y="1094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142511</xdr:rowOff>
    </xdr:from>
    <xdr:ext cx="469744" cy="259045"/>
    <xdr:sp macro="" textlink="">
      <xdr:nvSpPr>
        <xdr:cNvPr id="717" name="n_4mainValue【保健センター・保健所】&#10;一人当たり面積">
          <a:extLst>
            <a:ext uri="{FF2B5EF4-FFF2-40B4-BE49-F238E27FC236}">
              <a16:creationId xmlns:a16="http://schemas.microsoft.com/office/drawing/2014/main" xmlns="" id="{D34791FE-0762-4972-B9FF-11660003BCAB}"/>
            </a:ext>
          </a:extLst>
        </xdr:cNvPr>
        <xdr:cNvSpPr txBox="1"/>
      </xdr:nvSpPr>
      <xdr:spPr>
        <a:xfrm>
          <a:off x="18421427" y="1094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xmlns="" id="{9D09E0B7-E45A-42AD-ACB3-F5F25976591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xmlns="" id="{22FD3BA8-ABF3-43BF-8CD9-5F47E43262E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xmlns="" id="{EDF79DE0-95F7-408B-BA98-CCA07B6C399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xmlns="" id="{6B3CEDD2-ECF4-450E-924A-2C2E01D9970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xmlns="" id="{E2342E5A-8F33-4D8B-A2C6-A4554B3CF1C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xmlns="" id="{A5B5082A-E8A2-498D-BA13-79813E6E2BA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xmlns="" id="{439988FA-C0BE-4BAC-B528-455FE168638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xmlns="" id="{71BE5B91-63EB-4D3D-88CA-9973BDCBA5B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xmlns="" id="{9F62476C-8356-4937-B34A-EEC0F2DA22E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xmlns="" id="{9B0FC080-AB47-4DEA-A154-6AEDE4638D8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xmlns="" id="{5E20E59E-B253-4CFE-921D-EB2AAE7297D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9" name="直線コネクタ 728">
          <a:extLst>
            <a:ext uri="{FF2B5EF4-FFF2-40B4-BE49-F238E27FC236}">
              <a16:creationId xmlns:a16="http://schemas.microsoft.com/office/drawing/2014/main" xmlns="" id="{10CE3984-D96D-4FA3-9553-12AE15B7F7F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0" name="テキスト ボックス 729">
          <a:extLst>
            <a:ext uri="{FF2B5EF4-FFF2-40B4-BE49-F238E27FC236}">
              <a16:creationId xmlns:a16="http://schemas.microsoft.com/office/drawing/2014/main" xmlns="" id="{B403FC70-E778-4F39-A42B-FADC591AE8C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1" name="直線コネクタ 730">
          <a:extLst>
            <a:ext uri="{FF2B5EF4-FFF2-40B4-BE49-F238E27FC236}">
              <a16:creationId xmlns:a16="http://schemas.microsoft.com/office/drawing/2014/main" xmlns="" id="{4143A6FC-7FE0-4BE4-B0F4-FDBB6284808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2" name="テキスト ボックス 731">
          <a:extLst>
            <a:ext uri="{FF2B5EF4-FFF2-40B4-BE49-F238E27FC236}">
              <a16:creationId xmlns:a16="http://schemas.microsoft.com/office/drawing/2014/main" xmlns="" id="{AC5FEA90-553A-42F5-BD0C-4559C0CB445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3" name="直線コネクタ 732">
          <a:extLst>
            <a:ext uri="{FF2B5EF4-FFF2-40B4-BE49-F238E27FC236}">
              <a16:creationId xmlns:a16="http://schemas.microsoft.com/office/drawing/2014/main" xmlns="" id="{72F3EE6F-D9FB-41C0-A46E-26950E4EAB2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4" name="テキスト ボックス 733">
          <a:extLst>
            <a:ext uri="{FF2B5EF4-FFF2-40B4-BE49-F238E27FC236}">
              <a16:creationId xmlns:a16="http://schemas.microsoft.com/office/drawing/2014/main" xmlns="" id="{F526D507-9218-436E-87E7-F82B0DF4DD6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5" name="直線コネクタ 734">
          <a:extLst>
            <a:ext uri="{FF2B5EF4-FFF2-40B4-BE49-F238E27FC236}">
              <a16:creationId xmlns:a16="http://schemas.microsoft.com/office/drawing/2014/main" xmlns="" id="{579584BA-153B-4EE7-8AA3-6658E950C35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6" name="テキスト ボックス 735">
          <a:extLst>
            <a:ext uri="{FF2B5EF4-FFF2-40B4-BE49-F238E27FC236}">
              <a16:creationId xmlns:a16="http://schemas.microsoft.com/office/drawing/2014/main" xmlns="" id="{22C7B328-A6E3-4B6B-BDF2-3064F385835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7" name="直線コネクタ 736">
          <a:extLst>
            <a:ext uri="{FF2B5EF4-FFF2-40B4-BE49-F238E27FC236}">
              <a16:creationId xmlns:a16="http://schemas.microsoft.com/office/drawing/2014/main" xmlns="" id="{0E7778D6-C73C-4455-BDCA-BE315485005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8" name="テキスト ボックス 737">
          <a:extLst>
            <a:ext uri="{FF2B5EF4-FFF2-40B4-BE49-F238E27FC236}">
              <a16:creationId xmlns:a16="http://schemas.microsoft.com/office/drawing/2014/main" xmlns="" id="{3D655047-5A6B-45F5-A292-DBEA666D174A}"/>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xmlns="" id="{DA5229D1-29E6-4287-A22E-F5045625FC7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a:extLst>
            <a:ext uri="{FF2B5EF4-FFF2-40B4-BE49-F238E27FC236}">
              <a16:creationId xmlns:a16="http://schemas.microsoft.com/office/drawing/2014/main" xmlns="" id="{18EC2818-1E33-4D46-BDB7-6C5349A366C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1" name="直線コネクタ 740">
          <a:extLst>
            <a:ext uri="{FF2B5EF4-FFF2-40B4-BE49-F238E27FC236}">
              <a16:creationId xmlns:a16="http://schemas.microsoft.com/office/drawing/2014/main" xmlns="" id="{6D6F1FD7-66B8-4E98-8D28-8B3008B53DF9}"/>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2" name="【消防施設】&#10;有形固定資産減価償却率最小値テキスト">
          <a:extLst>
            <a:ext uri="{FF2B5EF4-FFF2-40B4-BE49-F238E27FC236}">
              <a16:creationId xmlns:a16="http://schemas.microsoft.com/office/drawing/2014/main" xmlns="" id="{D7547543-5E0D-4B94-9C4F-2F2EA4BE0C6D}"/>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3" name="直線コネクタ 742">
          <a:extLst>
            <a:ext uri="{FF2B5EF4-FFF2-40B4-BE49-F238E27FC236}">
              <a16:creationId xmlns:a16="http://schemas.microsoft.com/office/drawing/2014/main" xmlns="" id="{94D7516C-B55A-4848-82BF-429FA5076052}"/>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4" name="【消防施設】&#10;有形固定資産減価償却率最大値テキスト">
          <a:extLst>
            <a:ext uri="{FF2B5EF4-FFF2-40B4-BE49-F238E27FC236}">
              <a16:creationId xmlns:a16="http://schemas.microsoft.com/office/drawing/2014/main" xmlns="" id="{BC3D2C5D-96B4-486C-954F-CECE4028903D}"/>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5" name="直線コネクタ 744">
          <a:extLst>
            <a:ext uri="{FF2B5EF4-FFF2-40B4-BE49-F238E27FC236}">
              <a16:creationId xmlns:a16="http://schemas.microsoft.com/office/drawing/2014/main" xmlns="" id="{808BCC27-6D74-4CB6-A7F7-56EA7D7BC873}"/>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132097</xdr:rowOff>
    </xdr:from>
    <xdr:ext cx="405111" cy="259045"/>
    <xdr:sp macro="" textlink="">
      <xdr:nvSpPr>
        <xdr:cNvPr id="746" name="【消防施設】&#10;有形固定資産減価償却率平均値テキスト">
          <a:extLst>
            <a:ext uri="{FF2B5EF4-FFF2-40B4-BE49-F238E27FC236}">
              <a16:creationId xmlns:a16="http://schemas.microsoft.com/office/drawing/2014/main" xmlns="" id="{DF16095B-D5BB-43B2-9607-D68B5866E066}"/>
            </a:ext>
          </a:extLst>
        </xdr:cNvPr>
        <xdr:cNvSpPr txBox="1"/>
      </xdr:nvSpPr>
      <xdr:spPr>
        <a:xfrm>
          <a:off x="16357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747" name="フローチャート: 判断 746">
          <a:extLst>
            <a:ext uri="{FF2B5EF4-FFF2-40B4-BE49-F238E27FC236}">
              <a16:creationId xmlns:a16="http://schemas.microsoft.com/office/drawing/2014/main" xmlns="" id="{772E9D67-73D2-4144-8B86-7DC782556F52}"/>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748" name="フローチャート: 判断 747">
          <a:extLst>
            <a:ext uri="{FF2B5EF4-FFF2-40B4-BE49-F238E27FC236}">
              <a16:creationId xmlns:a16="http://schemas.microsoft.com/office/drawing/2014/main" xmlns="" id="{75188506-F7C4-4684-828A-631AF1E06426}"/>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110489</xdr:rowOff>
    </xdr:from>
    <xdr:to>
      <xdr:col>76</xdr:col>
      <xdr:colOff>165100</xdr:colOff>
      <xdr:row>82</xdr:row>
      <xdr:rowOff>40639</xdr:rowOff>
    </xdr:to>
    <xdr:sp macro="" textlink="">
      <xdr:nvSpPr>
        <xdr:cNvPr id="749" name="フローチャート: 判断 748">
          <a:extLst>
            <a:ext uri="{FF2B5EF4-FFF2-40B4-BE49-F238E27FC236}">
              <a16:creationId xmlns:a16="http://schemas.microsoft.com/office/drawing/2014/main" xmlns="" id="{1B8C9955-BD1A-44F8-BBEF-75A8135F6485}"/>
            </a:ext>
          </a:extLst>
        </xdr:cNvPr>
        <xdr:cNvSpPr/>
      </xdr:nvSpPr>
      <xdr:spPr>
        <a:xfrm>
          <a:off x="14541500" y="139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160020</xdr:rowOff>
    </xdr:from>
    <xdr:to>
      <xdr:col>72</xdr:col>
      <xdr:colOff>38100</xdr:colOff>
      <xdr:row>82</xdr:row>
      <xdr:rowOff>90170</xdr:rowOff>
    </xdr:to>
    <xdr:sp macro="" textlink="">
      <xdr:nvSpPr>
        <xdr:cNvPr id="750" name="フローチャート: 判断 749">
          <a:extLst>
            <a:ext uri="{FF2B5EF4-FFF2-40B4-BE49-F238E27FC236}">
              <a16:creationId xmlns:a16="http://schemas.microsoft.com/office/drawing/2014/main" xmlns="" id="{268D2E03-1036-45C1-83AA-6C1A0FF7DBF5}"/>
            </a:ext>
          </a:extLst>
        </xdr:cNvPr>
        <xdr:cNvSpPr/>
      </xdr:nvSpPr>
      <xdr:spPr>
        <a:xfrm>
          <a:off x="13652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3811</xdr:rowOff>
    </xdr:from>
    <xdr:to>
      <xdr:col>67</xdr:col>
      <xdr:colOff>101600</xdr:colOff>
      <xdr:row>82</xdr:row>
      <xdr:rowOff>105411</xdr:rowOff>
    </xdr:to>
    <xdr:sp macro="" textlink="">
      <xdr:nvSpPr>
        <xdr:cNvPr id="751" name="フローチャート: 判断 750">
          <a:extLst>
            <a:ext uri="{FF2B5EF4-FFF2-40B4-BE49-F238E27FC236}">
              <a16:creationId xmlns:a16="http://schemas.microsoft.com/office/drawing/2014/main" xmlns="" id="{51C6A3A9-0456-45E9-A96E-41A6916A276B}"/>
            </a:ext>
          </a:extLst>
        </xdr:cNvPr>
        <xdr:cNvSpPr/>
      </xdr:nvSpPr>
      <xdr:spPr>
        <a:xfrm>
          <a:off x="12763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xmlns="" id="{C1E9BE64-F125-46E5-AEED-E5590A07E94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xmlns="" id="{06A9169A-48B7-4716-9BA1-D25375C0AC2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xmlns="" id="{52390C3E-30B5-404C-87BD-82CAD511D99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xmlns="" id="{A1E63C9B-802E-4905-9B04-BB6DC3AE01B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xmlns="" id="{A0B27084-B27A-4D08-B50B-6A6C777517F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46989</xdr:rowOff>
    </xdr:from>
    <xdr:to>
      <xdr:col>85</xdr:col>
      <xdr:colOff>177800</xdr:colOff>
      <xdr:row>83</xdr:row>
      <xdr:rowOff>148589</xdr:rowOff>
    </xdr:to>
    <xdr:sp macro="" textlink="">
      <xdr:nvSpPr>
        <xdr:cNvPr id="757" name="楕円 756">
          <a:extLst>
            <a:ext uri="{FF2B5EF4-FFF2-40B4-BE49-F238E27FC236}">
              <a16:creationId xmlns:a16="http://schemas.microsoft.com/office/drawing/2014/main" xmlns="" id="{CC9EF192-916A-409E-A128-EFD24468B252}"/>
            </a:ext>
          </a:extLst>
        </xdr:cNvPr>
        <xdr:cNvSpPr/>
      </xdr:nvSpPr>
      <xdr:spPr>
        <a:xfrm>
          <a:off x="16268700" y="1427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25416</xdr:rowOff>
    </xdr:from>
    <xdr:ext cx="405111" cy="259045"/>
    <xdr:sp macro="" textlink="">
      <xdr:nvSpPr>
        <xdr:cNvPr id="758" name="【消防施設】&#10;有形固定資産減価償却率該当値テキスト">
          <a:extLst>
            <a:ext uri="{FF2B5EF4-FFF2-40B4-BE49-F238E27FC236}">
              <a16:creationId xmlns:a16="http://schemas.microsoft.com/office/drawing/2014/main" xmlns="" id="{CF6E4FDB-5B31-451B-870C-7D02ACDB68A5}"/>
            </a:ext>
          </a:extLst>
        </xdr:cNvPr>
        <xdr:cNvSpPr txBox="1"/>
      </xdr:nvSpPr>
      <xdr:spPr>
        <a:xfrm>
          <a:off x="16357600" y="1425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114300</xdr:rowOff>
    </xdr:from>
    <xdr:to>
      <xdr:col>81</xdr:col>
      <xdr:colOff>101600</xdr:colOff>
      <xdr:row>84</xdr:row>
      <xdr:rowOff>44450</xdr:rowOff>
    </xdr:to>
    <xdr:sp macro="" textlink="">
      <xdr:nvSpPr>
        <xdr:cNvPr id="759" name="楕円 758">
          <a:extLst>
            <a:ext uri="{FF2B5EF4-FFF2-40B4-BE49-F238E27FC236}">
              <a16:creationId xmlns:a16="http://schemas.microsoft.com/office/drawing/2014/main" xmlns="" id="{420DE136-A2EC-4BF8-93E1-DB2C722D17A5}"/>
            </a:ext>
          </a:extLst>
        </xdr:cNvPr>
        <xdr:cNvSpPr/>
      </xdr:nvSpPr>
      <xdr:spPr>
        <a:xfrm>
          <a:off x="15430500" y="1434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97789</xdr:rowOff>
    </xdr:from>
    <xdr:to>
      <xdr:col>85</xdr:col>
      <xdr:colOff>127000</xdr:colOff>
      <xdr:row>83</xdr:row>
      <xdr:rowOff>165100</xdr:rowOff>
    </xdr:to>
    <xdr:cxnSp macro="">
      <xdr:nvCxnSpPr>
        <xdr:cNvPr id="760" name="直線コネクタ 759">
          <a:extLst>
            <a:ext uri="{FF2B5EF4-FFF2-40B4-BE49-F238E27FC236}">
              <a16:creationId xmlns:a16="http://schemas.microsoft.com/office/drawing/2014/main" xmlns="" id="{2A101AFA-BD39-4AB6-99C5-E639AB6C27FF}"/>
            </a:ext>
          </a:extLst>
        </xdr:cNvPr>
        <xdr:cNvCxnSpPr/>
      </xdr:nvCxnSpPr>
      <xdr:spPr>
        <a:xfrm flipV="1">
          <a:off x="15481300" y="14328139"/>
          <a:ext cx="838200" cy="6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68580</xdr:rowOff>
    </xdr:from>
    <xdr:to>
      <xdr:col>76</xdr:col>
      <xdr:colOff>165100</xdr:colOff>
      <xdr:row>83</xdr:row>
      <xdr:rowOff>170180</xdr:rowOff>
    </xdr:to>
    <xdr:sp macro="" textlink="">
      <xdr:nvSpPr>
        <xdr:cNvPr id="761" name="楕円 760">
          <a:extLst>
            <a:ext uri="{FF2B5EF4-FFF2-40B4-BE49-F238E27FC236}">
              <a16:creationId xmlns:a16="http://schemas.microsoft.com/office/drawing/2014/main" xmlns="" id="{03183A76-8BBA-40AF-B178-A07B412B24ED}"/>
            </a:ext>
          </a:extLst>
        </xdr:cNvPr>
        <xdr:cNvSpPr/>
      </xdr:nvSpPr>
      <xdr:spPr>
        <a:xfrm>
          <a:off x="14541500" y="1429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119380</xdr:rowOff>
    </xdr:from>
    <xdr:to>
      <xdr:col>81</xdr:col>
      <xdr:colOff>50800</xdr:colOff>
      <xdr:row>83</xdr:row>
      <xdr:rowOff>165100</xdr:rowOff>
    </xdr:to>
    <xdr:cxnSp macro="">
      <xdr:nvCxnSpPr>
        <xdr:cNvPr id="762" name="直線コネクタ 761">
          <a:extLst>
            <a:ext uri="{FF2B5EF4-FFF2-40B4-BE49-F238E27FC236}">
              <a16:creationId xmlns:a16="http://schemas.microsoft.com/office/drawing/2014/main" xmlns="" id="{ACC265A6-E630-4B56-9980-9ADB55E7298D}"/>
            </a:ext>
          </a:extLst>
        </xdr:cNvPr>
        <xdr:cNvCxnSpPr/>
      </xdr:nvCxnSpPr>
      <xdr:spPr>
        <a:xfrm>
          <a:off x="14592300" y="143497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68580</xdr:rowOff>
    </xdr:from>
    <xdr:to>
      <xdr:col>72</xdr:col>
      <xdr:colOff>38100</xdr:colOff>
      <xdr:row>83</xdr:row>
      <xdr:rowOff>170180</xdr:rowOff>
    </xdr:to>
    <xdr:sp macro="" textlink="">
      <xdr:nvSpPr>
        <xdr:cNvPr id="763" name="楕円 762">
          <a:extLst>
            <a:ext uri="{FF2B5EF4-FFF2-40B4-BE49-F238E27FC236}">
              <a16:creationId xmlns:a16="http://schemas.microsoft.com/office/drawing/2014/main" xmlns="" id="{37FE768F-C294-4A55-A392-915F8BADDF77}"/>
            </a:ext>
          </a:extLst>
        </xdr:cNvPr>
        <xdr:cNvSpPr/>
      </xdr:nvSpPr>
      <xdr:spPr>
        <a:xfrm>
          <a:off x="13652500" y="1429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119380</xdr:rowOff>
    </xdr:from>
    <xdr:to>
      <xdr:col>76</xdr:col>
      <xdr:colOff>114300</xdr:colOff>
      <xdr:row>83</xdr:row>
      <xdr:rowOff>119380</xdr:rowOff>
    </xdr:to>
    <xdr:cxnSp macro="">
      <xdr:nvCxnSpPr>
        <xdr:cNvPr id="764" name="直線コネクタ 763">
          <a:extLst>
            <a:ext uri="{FF2B5EF4-FFF2-40B4-BE49-F238E27FC236}">
              <a16:creationId xmlns:a16="http://schemas.microsoft.com/office/drawing/2014/main" xmlns="" id="{57B747A5-B177-4EB1-8BCF-48353512243F}"/>
            </a:ext>
          </a:extLst>
        </xdr:cNvPr>
        <xdr:cNvCxnSpPr/>
      </xdr:nvCxnSpPr>
      <xdr:spPr>
        <a:xfrm>
          <a:off x="13703300" y="14349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78739</xdr:rowOff>
    </xdr:from>
    <xdr:to>
      <xdr:col>67</xdr:col>
      <xdr:colOff>101600</xdr:colOff>
      <xdr:row>84</xdr:row>
      <xdr:rowOff>8889</xdr:rowOff>
    </xdr:to>
    <xdr:sp macro="" textlink="">
      <xdr:nvSpPr>
        <xdr:cNvPr id="765" name="楕円 764">
          <a:extLst>
            <a:ext uri="{FF2B5EF4-FFF2-40B4-BE49-F238E27FC236}">
              <a16:creationId xmlns:a16="http://schemas.microsoft.com/office/drawing/2014/main" xmlns="" id="{66424B40-FF76-4627-B083-2959BC826BA4}"/>
            </a:ext>
          </a:extLst>
        </xdr:cNvPr>
        <xdr:cNvSpPr/>
      </xdr:nvSpPr>
      <xdr:spPr>
        <a:xfrm>
          <a:off x="12763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119380</xdr:rowOff>
    </xdr:from>
    <xdr:to>
      <xdr:col>71</xdr:col>
      <xdr:colOff>177800</xdr:colOff>
      <xdr:row>83</xdr:row>
      <xdr:rowOff>129539</xdr:rowOff>
    </xdr:to>
    <xdr:cxnSp macro="">
      <xdr:nvCxnSpPr>
        <xdr:cNvPr id="766" name="直線コネクタ 765">
          <a:extLst>
            <a:ext uri="{FF2B5EF4-FFF2-40B4-BE49-F238E27FC236}">
              <a16:creationId xmlns:a16="http://schemas.microsoft.com/office/drawing/2014/main" xmlns="" id="{1267B256-5C1E-4915-9DB7-0FCAE483B4C8}"/>
            </a:ext>
          </a:extLst>
        </xdr:cNvPr>
        <xdr:cNvCxnSpPr/>
      </xdr:nvCxnSpPr>
      <xdr:spPr>
        <a:xfrm flipV="1">
          <a:off x="12814300" y="14349730"/>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767" name="n_1aveValue【消防施設】&#10;有形固定資産減価償却率">
          <a:extLst>
            <a:ext uri="{FF2B5EF4-FFF2-40B4-BE49-F238E27FC236}">
              <a16:creationId xmlns:a16="http://schemas.microsoft.com/office/drawing/2014/main" xmlns="" id="{EB80A72F-7050-4DE1-A917-519262BAD20C}"/>
            </a:ext>
          </a:extLst>
        </xdr:cNvPr>
        <xdr:cNvSpPr txBox="1"/>
      </xdr:nvSpPr>
      <xdr:spPr>
        <a:xfrm>
          <a:off x="15266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57166</xdr:rowOff>
    </xdr:from>
    <xdr:ext cx="405111" cy="259045"/>
    <xdr:sp macro="" textlink="">
      <xdr:nvSpPr>
        <xdr:cNvPr id="768" name="n_2aveValue【消防施設】&#10;有形固定資産減価償却率">
          <a:extLst>
            <a:ext uri="{FF2B5EF4-FFF2-40B4-BE49-F238E27FC236}">
              <a16:creationId xmlns:a16="http://schemas.microsoft.com/office/drawing/2014/main" xmlns="" id="{CF8C080E-E1EE-4E8F-9AB6-AF1D12C34997}"/>
            </a:ext>
          </a:extLst>
        </xdr:cNvPr>
        <xdr:cNvSpPr txBox="1"/>
      </xdr:nvSpPr>
      <xdr:spPr>
        <a:xfrm>
          <a:off x="14389744" y="1377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106697</xdr:rowOff>
    </xdr:from>
    <xdr:ext cx="405111" cy="259045"/>
    <xdr:sp macro="" textlink="">
      <xdr:nvSpPr>
        <xdr:cNvPr id="769" name="n_3aveValue【消防施設】&#10;有形固定資産減価償却率">
          <a:extLst>
            <a:ext uri="{FF2B5EF4-FFF2-40B4-BE49-F238E27FC236}">
              <a16:creationId xmlns:a16="http://schemas.microsoft.com/office/drawing/2014/main" xmlns="" id="{F7F32106-91C8-4EFC-A5E1-99FAF1453E22}"/>
            </a:ext>
          </a:extLst>
        </xdr:cNvPr>
        <xdr:cNvSpPr txBox="1"/>
      </xdr:nvSpPr>
      <xdr:spPr>
        <a:xfrm>
          <a:off x="13500744" y="1382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121938</xdr:rowOff>
    </xdr:from>
    <xdr:ext cx="405111" cy="259045"/>
    <xdr:sp macro="" textlink="">
      <xdr:nvSpPr>
        <xdr:cNvPr id="770" name="n_4aveValue【消防施設】&#10;有形固定資産減価償却率">
          <a:extLst>
            <a:ext uri="{FF2B5EF4-FFF2-40B4-BE49-F238E27FC236}">
              <a16:creationId xmlns:a16="http://schemas.microsoft.com/office/drawing/2014/main" xmlns="" id="{AFF1AADC-4717-4C0A-9AA6-DE2E4EB3B76E}"/>
            </a:ext>
          </a:extLst>
        </xdr:cNvPr>
        <xdr:cNvSpPr txBox="1"/>
      </xdr:nvSpPr>
      <xdr:spPr>
        <a:xfrm>
          <a:off x="12611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35577</xdr:rowOff>
    </xdr:from>
    <xdr:ext cx="405111" cy="259045"/>
    <xdr:sp macro="" textlink="">
      <xdr:nvSpPr>
        <xdr:cNvPr id="771" name="n_1mainValue【消防施設】&#10;有形固定資産減価償却率">
          <a:extLst>
            <a:ext uri="{FF2B5EF4-FFF2-40B4-BE49-F238E27FC236}">
              <a16:creationId xmlns:a16="http://schemas.microsoft.com/office/drawing/2014/main" xmlns="" id="{1402F243-0FC8-46BC-A53D-DDF02FBEEA36}"/>
            </a:ext>
          </a:extLst>
        </xdr:cNvPr>
        <xdr:cNvSpPr txBox="1"/>
      </xdr:nvSpPr>
      <xdr:spPr>
        <a:xfrm>
          <a:off x="15266044" y="1443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161307</xdr:rowOff>
    </xdr:from>
    <xdr:ext cx="405111" cy="259045"/>
    <xdr:sp macro="" textlink="">
      <xdr:nvSpPr>
        <xdr:cNvPr id="772" name="n_2mainValue【消防施設】&#10;有形固定資産減価償却率">
          <a:extLst>
            <a:ext uri="{FF2B5EF4-FFF2-40B4-BE49-F238E27FC236}">
              <a16:creationId xmlns:a16="http://schemas.microsoft.com/office/drawing/2014/main" xmlns="" id="{4E2040A9-BD54-428A-9690-B49031373F43}"/>
            </a:ext>
          </a:extLst>
        </xdr:cNvPr>
        <xdr:cNvSpPr txBox="1"/>
      </xdr:nvSpPr>
      <xdr:spPr>
        <a:xfrm>
          <a:off x="14389744" y="1439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161307</xdr:rowOff>
    </xdr:from>
    <xdr:ext cx="405111" cy="259045"/>
    <xdr:sp macro="" textlink="">
      <xdr:nvSpPr>
        <xdr:cNvPr id="773" name="n_3mainValue【消防施設】&#10;有形固定資産減価償却率">
          <a:extLst>
            <a:ext uri="{FF2B5EF4-FFF2-40B4-BE49-F238E27FC236}">
              <a16:creationId xmlns:a16="http://schemas.microsoft.com/office/drawing/2014/main" xmlns="" id="{02CE501F-8A5C-493A-AFE3-124E6D194FBC}"/>
            </a:ext>
          </a:extLst>
        </xdr:cNvPr>
        <xdr:cNvSpPr txBox="1"/>
      </xdr:nvSpPr>
      <xdr:spPr>
        <a:xfrm>
          <a:off x="13500744" y="1439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xdr:rowOff>
    </xdr:from>
    <xdr:ext cx="405111" cy="259045"/>
    <xdr:sp macro="" textlink="">
      <xdr:nvSpPr>
        <xdr:cNvPr id="774" name="n_4mainValue【消防施設】&#10;有形固定資産減価償却率">
          <a:extLst>
            <a:ext uri="{FF2B5EF4-FFF2-40B4-BE49-F238E27FC236}">
              <a16:creationId xmlns:a16="http://schemas.microsoft.com/office/drawing/2014/main" xmlns="" id="{DAADAB6E-D86D-47DB-9409-E223877FBD9C}"/>
            </a:ext>
          </a:extLst>
        </xdr:cNvPr>
        <xdr:cNvSpPr txBox="1"/>
      </xdr:nvSpPr>
      <xdr:spPr>
        <a:xfrm>
          <a:off x="12611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xmlns="" id="{4B79DB36-A9A6-4E52-A840-777DCAABE52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xmlns="" id="{93F21AC2-82E3-4CA4-B58F-FE55EA68DB4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xmlns="" id="{7AB58B5E-D84E-44CC-B861-3AB6B339900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xmlns="" id="{FE86F5EA-C0C9-4829-8179-D7C9352F50E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xmlns="" id="{22364D10-8BF7-4C85-BAF1-12F47DC6D29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xmlns="" id="{3B955F68-2A82-4F80-8C8D-32941EFC33A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xmlns="" id="{630297AE-6020-41DB-9016-2A30A40B4BD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xmlns="" id="{A330B359-230F-4115-8365-6E3177AEE72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xmlns="" id="{A375CA0C-C2A2-4A50-8B99-2DACDFB8183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xmlns="" id="{6ED0337D-3D6E-4664-9D99-9967FD110B2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5" name="直線コネクタ 784">
          <a:extLst>
            <a:ext uri="{FF2B5EF4-FFF2-40B4-BE49-F238E27FC236}">
              <a16:creationId xmlns:a16="http://schemas.microsoft.com/office/drawing/2014/main" xmlns="" id="{F95DA226-EF2D-4433-8F53-AF88EB5B9B2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6" name="テキスト ボックス 785">
          <a:extLst>
            <a:ext uri="{FF2B5EF4-FFF2-40B4-BE49-F238E27FC236}">
              <a16:creationId xmlns:a16="http://schemas.microsoft.com/office/drawing/2014/main" xmlns="" id="{671537F0-A481-45F4-B370-0D43F6DC17E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7" name="直線コネクタ 786">
          <a:extLst>
            <a:ext uri="{FF2B5EF4-FFF2-40B4-BE49-F238E27FC236}">
              <a16:creationId xmlns:a16="http://schemas.microsoft.com/office/drawing/2014/main" xmlns="" id="{31A93F5A-CB61-48F0-BCC0-F98404E6022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8" name="テキスト ボックス 787">
          <a:extLst>
            <a:ext uri="{FF2B5EF4-FFF2-40B4-BE49-F238E27FC236}">
              <a16:creationId xmlns:a16="http://schemas.microsoft.com/office/drawing/2014/main" xmlns="" id="{5FC7268A-6BB3-4499-8045-A1F6342E574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9" name="直線コネクタ 788">
          <a:extLst>
            <a:ext uri="{FF2B5EF4-FFF2-40B4-BE49-F238E27FC236}">
              <a16:creationId xmlns:a16="http://schemas.microsoft.com/office/drawing/2014/main" xmlns="" id="{5E531B89-C763-42EC-AE3D-7F883691058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0" name="テキスト ボックス 789">
          <a:extLst>
            <a:ext uri="{FF2B5EF4-FFF2-40B4-BE49-F238E27FC236}">
              <a16:creationId xmlns:a16="http://schemas.microsoft.com/office/drawing/2014/main" xmlns="" id="{DA47AF3D-EA2D-4CEC-B237-00B68B09A43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1" name="直線コネクタ 790">
          <a:extLst>
            <a:ext uri="{FF2B5EF4-FFF2-40B4-BE49-F238E27FC236}">
              <a16:creationId xmlns:a16="http://schemas.microsoft.com/office/drawing/2014/main" xmlns="" id="{D796D839-AA80-4BFC-9975-9E79E64D8FE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2" name="テキスト ボックス 791">
          <a:extLst>
            <a:ext uri="{FF2B5EF4-FFF2-40B4-BE49-F238E27FC236}">
              <a16:creationId xmlns:a16="http://schemas.microsoft.com/office/drawing/2014/main" xmlns="" id="{F6A36D00-4E92-4070-8A34-AD4AD5BC757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3" name="直線コネクタ 792">
          <a:extLst>
            <a:ext uri="{FF2B5EF4-FFF2-40B4-BE49-F238E27FC236}">
              <a16:creationId xmlns:a16="http://schemas.microsoft.com/office/drawing/2014/main" xmlns="" id="{FC9A37AC-58FE-47D3-B60A-65970F9E72A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4" name="テキスト ボックス 793">
          <a:extLst>
            <a:ext uri="{FF2B5EF4-FFF2-40B4-BE49-F238E27FC236}">
              <a16:creationId xmlns:a16="http://schemas.microsoft.com/office/drawing/2014/main" xmlns="" id="{FCCB8802-E8B7-4637-BB5E-5E8A66207B6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xmlns="" id="{19AD03FF-B1E6-4D4C-A117-16B00DC0D3F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xmlns="" id="{703A3E3C-6AA2-480E-B013-3D674CEC332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a:extLst>
            <a:ext uri="{FF2B5EF4-FFF2-40B4-BE49-F238E27FC236}">
              <a16:creationId xmlns:a16="http://schemas.microsoft.com/office/drawing/2014/main" xmlns="" id="{1FAA0763-512F-4A18-93EB-CE42D6A56DE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798" name="直線コネクタ 797">
          <a:extLst>
            <a:ext uri="{FF2B5EF4-FFF2-40B4-BE49-F238E27FC236}">
              <a16:creationId xmlns:a16="http://schemas.microsoft.com/office/drawing/2014/main" xmlns="" id="{AF1F7E39-5CDF-4E7F-99F0-107DA7B35974}"/>
            </a:ext>
          </a:extLst>
        </xdr:cNvPr>
        <xdr:cNvCxnSpPr/>
      </xdr:nvCxnSpPr>
      <xdr:spPr>
        <a:xfrm flipV="1">
          <a:off x="22160864" y="13254228"/>
          <a:ext cx="0" cy="159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799" name="【消防施設】&#10;一人当たり面積最小値テキスト">
          <a:extLst>
            <a:ext uri="{FF2B5EF4-FFF2-40B4-BE49-F238E27FC236}">
              <a16:creationId xmlns:a16="http://schemas.microsoft.com/office/drawing/2014/main" xmlns="" id="{D5764E04-CEAA-4FCC-805E-5E0932AEC78D}"/>
            </a:ext>
          </a:extLst>
        </xdr:cNvPr>
        <xdr:cNvSpPr txBox="1"/>
      </xdr:nvSpPr>
      <xdr:spPr>
        <a:xfrm>
          <a:off x="22199600"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800" name="直線コネクタ 799">
          <a:extLst>
            <a:ext uri="{FF2B5EF4-FFF2-40B4-BE49-F238E27FC236}">
              <a16:creationId xmlns:a16="http://schemas.microsoft.com/office/drawing/2014/main" xmlns="" id="{F4F2273F-7EB5-4828-A2E2-4B61E472C3A1}"/>
            </a:ext>
          </a:extLst>
        </xdr:cNvPr>
        <xdr:cNvCxnSpPr/>
      </xdr:nvCxnSpPr>
      <xdr:spPr>
        <a:xfrm>
          <a:off x="22072600" y="1485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801" name="【消防施設】&#10;一人当たり面積最大値テキスト">
          <a:extLst>
            <a:ext uri="{FF2B5EF4-FFF2-40B4-BE49-F238E27FC236}">
              <a16:creationId xmlns:a16="http://schemas.microsoft.com/office/drawing/2014/main" xmlns="" id="{D4DACB2E-170D-4F0F-9876-9D9DAF699971}"/>
            </a:ext>
          </a:extLst>
        </xdr:cNvPr>
        <xdr:cNvSpPr txBox="1"/>
      </xdr:nvSpPr>
      <xdr:spPr>
        <a:xfrm>
          <a:off x="22199600" y="1302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802" name="直線コネクタ 801">
          <a:extLst>
            <a:ext uri="{FF2B5EF4-FFF2-40B4-BE49-F238E27FC236}">
              <a16:creationId xmlns:a16="http://schemas.microsoft.com/office/drawing/2014/main" xmlns="" id="{92D2F4AD-C7D5-43AC-89C0-D26676218EE0}"/>
            </a:ext>
          </a:extLst>
        </xdr:cNvPr>
        <xdr:cNvCxnSpPr/>
      </xdr:nvCxnSpPr>
      <xdr:spPr>
        <a:xfrm>
          <a:off x="22072600" y="1325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140479</xdr:rowOff>
    </xdr:from>
    <xdr:ext cx="469744" cy="259045"/>
    <xdr:sp macro="" textlink="">
      <xdr:nvSpPr>
        <xdr:cNvPr id="803" name="【消防施設】&#10;一人当たり面積平均値テキスト">
          <a:extLst>
            <a:ext uri="{FF2B5EF4-FFF2-40B4-BE49-F238E27FC236}">
              <a16:creationId xmlns:a16="http://schemas.microsoft.com/office/drawing/2014/main" xmlns="" id="{40F35F4B-8632-405C-B74C-EC759F27C08D}"/>
            </a:ext>
          </a:extLst>
        </xdr:cNvPr>
        <xdr:cNvSpPr txBox="1"/>
      </xdr:nvSpPr>
      <xdr:spPr>
        <a:xfrm>
          <a:off x="22199600" y="14542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804" name="フローチャート: 判断 803">
          <a:extLst>
            <a:ext uri="{FF2B5EF4-FFF2-40B4-BE49-F238E27FC236}">
              <a16:creationId xmlns:a16="http://schemas.microsoft.com/office/drawing/2014/main" xmlns="" id="{0F7E790E-2700-4884-BCC1-72C2CAA4DCCE}"/>
            </a:ext>
          </a:extLst>
        </xdr:cNvPr>
        <xdr:cNvSpPr/>
      </xdr:nvSpPr>
      <xdr:spPr>
        <a:xfrm>
          <a:off x="221107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805" name="フローチャート: 判断 804">
          <a:extLst>
            <a:ext uri="{FF2B5EF4-FFF2-40B4-BE49-F238E27FC236}">
              <a16:creationId xmlns:a16="http://schemas.microsoft.com/office/drawing/2014/main" xmlns="" id="{5A39E732-1FCA-41AE-B12E-B7549166527E}"/>
            </a:ext>
          </a:extLst>
        </xdr:cNvPr>
        <xdr:cNvSpPr/>
      </xdr:nvSpPr>
      <xdr:spPr>
        <a:xfrm>
          <a:off x="21272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74168</xdr:rowOff>
    </xdr:from>
    <xdr:to>
      <xdr:col>107</xdr:col>
      <xdr:colOff>101600</xdr:colOff>
      <xdr:row>86</xdr:row>
      <xdr:rowOff>4318</xdr:rowOff>
    </xdr:to>
    <xdr:sp macro="" textlink="">
      <xdr:nvSpPr>
        <xdr:cNvPr id="806" name="フローチャート: 判断 805">
          <a:extLst>
            <a:ext uri="{FF2B5EF4-FFF2-40B4-BE49-F238E27FC236}">
              <a16:creationId xmlns:a16="http://schemas.microsoft.com/office/drawing/2014/main" xmlns="" id="{685B956C-F48B-46A1-879F-F4AB2D718366}"/>
            </a:ext>
          </a:extLst>
        </xdr:cNvPr>
        <xdr:cNvSpPr/>
      </xdr:nvSpPr>
      <xdr:spPr>
        <a:xfrm>
          <a:off x="20383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807" name="フローチャート: 判断 806">
          <a:extLst>
            <a:ext uri="{FF2B5EF4-FFF2-40B4-BE49-F238E27FC236}">
              <a16:creationId xmlns:a16="http://schemas.microsoft.com/office/drawing/2014/main" xmlns="" id="{79C307A0-AB82-4D4D-A32D-45FB5FF12C98}"/>
            </a:ext>
          </a:extLst>
        </xdr:cNvPr>
        <xdr:cNvSpPr/>
      </xdr:nvSpPr>
      <xdr:spPr>
        <a:xfrm>
          <a:off x="19494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109982</xdr:rowOff>
    </xdr:from>
    <xdr:to>
      <xdr:col>98</xdr:col>
      <xdr:colOff>38100</xdr:colOff>
      <xdr:row>86</xdr:row>
      <xdr:rowOff>40132</xdr:rowOff>
    </xdr:to>
    <xdr:sp macro="" textlink="">
      <xdr:nvSpPr>
        <xdr:cNvPr id="808" name="フローチャート: 判断 807">
          <a:extLst>
            <a:ext uri="{FF2B5EF4-FFF2-40B4-BE49-F238E27FC236}">
              <a16:creationId xmlns:a16="http://schemas.microsoft.com/office/drawing/2014/main" xmlns="" id="{F853DC7A-17A9-4FC6-AF6A-D03CBE2D02B8}"/>
            </a:ext>
          </a:extLst>
        </xdr:cNvPr>
        <xdr:cNvSpPr/>
      </xdr:nvSpPr>
      <xdr:spPr>
        <a:xfrm>
          <a:off x="18605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xmlns="" id="{9A8C65A1-29B4-44BA-9981-C5ED1A6B579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xmlns="" id="{0987309E-5615-4791-A67E-AFA09CF6AD3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xmlns="" id="{664F03F4-5CD8-47D1-9C01-1BF717FF79D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xmlns="" id="{A7AD97DE-EEF8-4118-B097-6793841FDCB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xmlns="" id="{AD122D97-F35C-451E-A26E-15FFCCD8391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152654</xdr:rowOff>
    </xdr:from>
    <xdr:to>
      <xdr:col>116</xdr:col>
      <xdr:colOff>114300</xdr:colOff>
      <xdr:row>86</xdr:row>
      <xdr:rowOff>82804</xdr:rowOff>
    </xdr:to>
    <xdr:sp macro="" textlink="">
      <xdr:nvSpPr>
        <xdr:cNvPr id="814" name="楕円 813">
          <a:extLst>
            <a:ext uri="{FF2B5EF4-FFF2-40B4-BE49-F238E27FC236}">
              <a16:creationId xmlns:a16="http://schemas.microsoft.com/office/drawing/2014/main" xmlns="" id="{11B8006E-F0C0-49CB-9C2E-398FB43E6062}"/>
            </a:ext>
          </a:extLst>
        </xdr:cNvPr>
        <xdr:cNvSpPr/>
      </xdr:nvSpPr>
      <xdr:spPr>
        <a:xfrm>
          <a:off x="22110700" y="1472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96029</xdr:rowOff>
    </xdr:from>
    <xdr:ext cx="469744" cy="259045"/>
    <xdr:sp macro="" textlink="">
      <xdr:nvSpPr>
        <xdr:cNvPr id="815" name="【消防施設】&#10;一人当たり面積該当値テキスト">
          <a:extLst>
            <a:ext uri="{FF2B5EF4-FFF2-40B4-BE49-F238E27FC236}">
              <a16:creationId xmlns:a16="http://schemas.microsoft.com/office/drawing/2014/main" xmlns="" id="{A23E7C29-A553-448D-A238-2769CEEE3810}"/>
            </a:ext>
          </a:extLst>
        </xdr:cNvPr>
        <xdr:cNvSpPr txBox="1"/>
      </xdr:nvSpPr>
      <xdr:spPr>
        <a:xfrm>
          <a:off x="22199600"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153797</xdr:rowOff>
    </xdr:from>
    <xdr:to>
      <xdr:col>112</xdr:col>
      <xdr:colOff>38100</xdr:colOff>
      <xdr:row>86</xdr:row>
      <xdr:rowOff>83947</xdr:rowOff>
    </xdr:to>
    <xdr:sp macro="" textlink="">
      <xdr:nvSpPr>
        <xdr:cNvPr id="816" name="楕円 815">
          <a:extLst>
            <a:ext uri="{FF2B5EF4-FFF2-40B4-BE49-F238E27FC236}">
              <a16:creationId xmlns:a16="http://schemas.microsoft.com/office/drawing/2014/main" xmlns="" id="{587D748A-118B-45F0-AEBB-A8E8F90640A5}"/>
            </a:ext>
          </a:extLst>
        </xdr:cNvPr>
        <xdr:cNvSpPr/>
      </xdr:nvSpPr>
      <xdr:spPr>
        <a:xfrm>
          <a:off x="21272500" y="1472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32004</xdr:rowOff>
    </xdr:from>
    <xdr:to>
      <xdr:col>116</xdr:col>
      <xdr:colOff>63500</xdr:colOff>
      <xdr:row>86</xdr:row>
      <xdr:rowOff>33147</xdr:rowOff>
    </xdr:to>
    <xdr:cxnSp macro="">
      <xdr:nvCxnSpPr>
        <xdr:cNvPr id="817" name="直線コネクタ 816">
          <a:extLst>
            <a:ext uri="{FF2B5EF4-FFF2-40B4-BE49-F238E27FC236}">
              <a16:creationId xmlns:a16="http://schemas.microsoft.com/office/drawing/2014/main" xmlns="" id="{F49775FB-6271-4E6D-9348-E16B05D6AC4D}"/>
            </a:ext>
          </a:extLst>
        </xdr:cNvPr>
        <xdr:cNvCxnSpPr/>
      </xdr:nvCxnSpPr>
      <xdr:spPr>
        <a:xfrm flipV="1">
          <a:off x="21323300" y="14776704"/>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160655</xdr:rowOff>
    </xdr:from>
    <xdr:to>
      <xdr:col>107</xdr:col>
      <xdr:colOff>101600</xdr:colOff>
      <xdr:row>86</xdr:row>
      <xdr:rowOff>90805</xdr:rowOff>
    </xdr:to>
    <xdr:sp macro="" textlink="">
      <xdr:nvSpPr>
        <xdr:cNvPr id="818" name="楕円 817">
          <a:extLst>
            <a:ext uri="{FF2B5EF4-FFF2-40B4-BE49-F238E27FC236}">
              <a16:creationId xmlns:a16="http://schemas.microsoft.com/office/drawing/2014/main" xmlns="" id="{80452094-E1B5-44E3-B8FE-31D7CE267A4F}"/>
            </a:ext>
          </a:extLst>
        </xdr:cNvPr>
        <xdr:cNvSpPr/>
      </xdr:nvSpPr>
      <xdr:spPr>
        <a:xfrm>
          <a:off x="20383500" y="1473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33147</xdr:rowOff>
    </xdr:from>
    <xdr:to>
      <xdr:col>111</xdr:col>
      <xdr:colOff>177800</xdr:colOff>
      <xdr:row>86</xdr:row>
      <xdr:rowOff>40005</xdr:rowOff>
    </xdr:to>
    <xdr:cxnSp macro="">
      <xdr:nvCxnSpPr>
        <xdr:cNvPr id="819" name="直線コネクタ 818">
          <a:extLst>
            <a:ext uri="{FF2B5EF4-FFF2-40B4-BE49-F238E27FC236}">
              <a16:creationId xmlns:a16="http://schemas.microsoft.com/office/drawing/2014/main" xmlns="" id="{5F157ED8-3597-400A-8359-CE56751A864B}"/>
            </a:ext>
          </a:extLst>
        </xdr:cNvPr>
        <xdr:cNvCxnSpPr/>
      </xdr:nvCxnSpPr>
      <xdr:spPr>
        <a:xfrm flipV="1">
          <a:off x="20434300" y="1477784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162179</xdr:rowOff>
    </xdr:from>
    <xdr:to>
      <xdr:col>102</xdr:col>
      <xdr:colOff>165100</xdr:colOff>
      <xdr:row>86</xdr:row>
      <xdr:rowOff>92329</xdr:rowOff>
    </xdr:to>
    <xdr:sp macro="" textlink="">
      <xdr:nvSpPr>
        <xdr:cNvPr id="820" name="楕円 819">
          <a:extLst>
            <a:ext uri="{FF2B5EF4-FFF2-40B4-BE49-F238E27FC236}">
              <a16:creationId xmlns:a16="http://schemas.microsoft.com/office/drawing/2014/main" xmlns="" id="{0F70FC79-E30F-47E0-A025-9C0B7205862B}"/>
            </a:ext>
          </a:extLst>
        </xdr:cNvPr>
        <xdr:cNvSpPr/>
      </xdr:nvSpPr>
      <xdr:spPr>
        <a:xfrm>
          <a:off x="19494500" y="1473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40005</xdr:rowOff>
    </xdr:from>
    <xdr:to>
      <xdr:col>107</xdr:col>
      <xdr:colOff>50800</xdr:colOff>
      <xdr:row>86</xdr:row>
      <xdr:rowOff>41529</xdr:rowOff>
    </xdr:to>
    <xdr:cxnSp macro="">
      <xdr:nvCxnSpPr>
        <xdr:cNvPr id="821" name="直線コネクタ 820">
          <a:extLst>
            <a:ext uri="{FF2B5EF4-FFF2-40B4-BE49-F238E27FC236}">
              <a16:creationId xmlns:a16="http://schemas.microsoft.com/office/drawing/2014/main" xmlns="" id="{B9660A6B-CC69-4442-81F6-F7B8F224775B}"/>
            </a:ext>
          </a:extLst>
        </xdr:cNvPr>
        <xdr:cNvCxnSpPr/>
      </xdr:nvCxnSpPr>
      <xdr:spPr>
        <a:xfrm flipV="1">
          <a:off x="19545300" y="1478470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162940</xdr:rowOff>
    </xdr:from>
    <xdr:to>
      <xdr:col>98</xdr:col>
      <xdr:colOff>38100</xdr:colOff>
      <xdr:row>86</xdr:row>
      <xdr:rowOff>93090</xdr:rowOff>
    </xdr:to>
    <xdr:sp macro="" textlink="">
      <xdr:nvSpPr>
        <xdr:cNvPr id="822" name="楕円 821">
          <a:extLst>
            <a:ext uri="{FF2B5EF4-FFF2-40B4-BE49-F238E27FC236}">
              <a16:creationId xmlns:a16="http://schemas.microsoft.com/office/drawing/2014/main" xmlns="" id="{61561AFB-3F3C-4C4D-B63E-43B8400A1961}"/>
            </a:ext>
          </a:extLst>
        </xdr:cNvPr>
        <xdr:cNvSpPr/>
      </xdr:nvSpPr>
      <xdr:spPr>
        <a:xfrm>
          <a:off x="18605500" y="1473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41529</xdr:rowOff>
    </xdr:from>
    <xdr:to>
      <xdr:col>102</xdr:col>
      <xdr:colOff>114300</xdr:colOff>
      <xdr:row>86</xdr:row>
      <xdr:rowOff>42290</xdr:rowOff>
    </xdr:to>
    <xdr:cxnSp macro="">
      <xdr:nvCxnSpPr>
        <xdr:cNvPr id="823" name="直線コネクタ 822">
          <a:extLst>
            <a:ext uri="{FF2B5EF4-FFF2-40B4-BE49-F238E27FC236}">
              <a16:creationId xmlns:a16="http://schemas.microsoft.com/office/drawing/2014/main" xmlns="" id="{8B559654-46BD-4FB9-B635-731FF56B5C27}"/>
            </a:ext>
          </a:extLst>
        </xdr:cNvPr>
        <xdr:cNvCxnSpPr/>
      </xdr:nvCxnSpPr>
      <xdr:spPr>
        <a:xfrm flipV="1">
          <a:off x="18656300" y="14786229"/>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71138</xdr:rowOff>
    </xdr:from>
    <xdr:ext cx="469744" cy="259045"/>
    <xdr:sp macro="" textlink="">
      <xdr:nvSpPr>
        <xdr:cNvPr id="824" name="n_1aveValue【消防施設】&#10;一人当たり面積">
          <a:extLst>
            <a:ext uri="{FF2B5EF4-FFF2-40B4-BE49-F238E27FC236}">
              <a16:creationId xmlns:a16="http://schemas.microsoft.com/office/drawing/2014/main" xmlns="" id="{074AA450-F53B-4192-B832-E6664FD8C28F}"/>
            </a:ext>
          </a:extLst>
        </xdr:cNvPr>
        <xdr:cNvSpPr txBox="1"/>
      </xdr:nvSpPr>
      <xdr:spPr>
        <a:xfrm>
          <a:off x="21075727"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20845</xdr:rowOff>
    </xdr:from>
    <xdr:ext cx="469744" cy="259045"/>
    <xdr:sp macro="" textlink="">
      <xdr:nvSpPr>
        <xdr:cNvPr id="825" name="n_2aveValue【消防施設】&#10;一人当たり面積">
          <a:extLst>
            <a:ext uri="{FF2B5EF4-FFF2-40B4-BE49-F238E27FC236}">
              <a16:creationId xmlns:a16="http://schemas.microsoft.com/office/drawing/2014/main" xmlns="" id="{AA5ACBD5-2B9F-4FD0-A43F-EB8DC3D3FB14}"/>
            </a:ext>
          </a:extLst>
        </xdr:cNvPr>
        <xdr:cNvSpPr txBox="1"/>
      </xdr:nvSpPr>
      <xdr:spPr>
        <a:xfrm>
          <a:off x="20199427" y="144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64279</xdr:rowOff>
    </xdr:from>
    <xdr:ext cx="469744" cy="259045"/>
    <xdr:sp macro="" textlink="">
      <xdr:nvSpPr>
        <xdr:cNvPr id="826" name="n_3aveValue【消防施設】&#10;一人当たり面積">
          <a:extLst>
            <a:ext uri="{FF2B5EF4-FFF2-40B4-BE49-F238E27FC236}">
              <a16:creationId xmlns:a16="http://schemas.microsoft.com/office/drawing/2014/main" xmlns="" id="{F8ECF48E-B128-4698-B862-36B3C11311E9}"/>
            </a:ext>
          </a:extLst>
        </xdr:cNvPr>
        <xdr:cNvSpPr txBox="1"/>
      </xdr:nvSpPr>
      <xdr:spPr>
        <a:xfrm>
          <a:off x="19310427" y="1446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56659</xdr:rowOff>
    </xdr:from>
    <xdr:ext cx="469744" cy="259045"/>
    <xdr:sp macro="" textlink="">
      <xdr:nvSpPr>
        <xdr:cNvPr id="827" name="n_4aveValue【消防施設】&#10;一人当たり面積">
          <a:extLst>
            <a:ext uri="{FF2B5EF4-FFF2-40B4-BE49-F238E27FC236}">
              <a16:creationId xmlns:a16="http://schemas.microsoft.com/office/drawing/2014/main" xmlns="" id="{3628691F-22C1-409F-B026-2F9A8F46DB9E}"/>
            </a:ext>
          </a:extLst>
        </xdr:cNvPr>
        <xdr:cNvSpPr txBox="1"/>
      </xdr:nvSpPr>
      <xdr:spPr>
        <a:xfrm>
          <a:off x="18421427" y="1445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75074</xdr:rowOff>
    </xdr:from>
    <xdr:ext cx="469744" cy="259045"/>
    <xdr:sp macro="" textlink="">
      <xdr:nvSpPr>
        <xdr:cNvPr id="828" name="n_1mainValue【消防施設】&#10;一人当たり面積">
          <a:extLst>
            <a:ext uri="{FF2B5EF4-FFF2-40B4-BE49-F238E27FC236}">
              <a16:creationId xmlns:a16="http://schemas.microsoft.com/office/drawing/2014/main" xmlns="" id="{275B5A19-8670-499B-BC19-AC9DEDA18511}"/>
            </a:ext>
          </a:extLst>
        </xdr:cNvPr>
        <xdr:cNvSpPr txBox="1"/>
      </xdr:nvSpPr>
      <xdr:spPr>
        <a:xfrm>
          <a:off x="21075727" y="1481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81932</xdr:rowOff>
    </xdr:from>
    <xdr:ext cx="469744" cy="259045"/>
    <xdr:sp macro="" textlink="">
      <xdr:nvSpPr>
        <xdr:cNvPr id="829" name="n_2mainValue【消防施設】&#10;一人当たり面積">
          <a:extLst>
            <a:ext uri="{FF2B5EF4-FFF2-40B4-BE49-F238E27FC236}">
              <a16:creationId xmlns:a16="http://schemas.microsoft.com/office/drawing/2014/main" xmlns="" id="{E8307139-E420-4E7A-A52B-2C5F3EDEB491}"/>
            </a:ext>
          </a:extLst>
        </xdr:cNvPr>
        <xdr:cNvSpPr txBox="1"/>
      </xdr:nvSpPr>
      <xdr:spPr>
        <a:xfrm>
          <a:off x="20199427"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83456</xdr:rowOff>
    </xdr:from>
    <xdr:ext cx="469744" cy="259045"/>
    <xdr:sp macro="" textlink="">
      <xdr:nvSpPr>
        <xdr:cNvPr id="830" name="n_3mainValue【消防施設】&#10;一人当たり面積">
          <a:extLst>
            <a:ext uri="{FF2B5EF4-FFF2-40B4-BE49-F238E27FC236}">
              <a16:creationId xmlns:a16="http://schemas.microsoft.com/office/drawing/2014/main" xmlns="" id="{E3DA9C74-0122-414C-814E-B99161EC6795}"/>
            </a:ext>
          </a:extLst>
        </xdr:cNvPr>
        <xdr:cNvSpPr txBox="1"/>
      </xdr:nvSpPr>
      <xdr:spPr>
        <a:xfrm>
          <a:off x="19310427" y="1482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84217</xdr:rowOff>
    </xdr:from>
    <xdr:ext cx="469744" cy="259045"/>
    <xdr:sp macro="" textlink="">
      <xdr:nvSpPr>
        <xdr:cNvPr id="831" name="n_4mainValue【消防施設】&#10;一人当たり面積">
          <a:extLst>
            <a:ext uri="{FF2B5EF4-FFF2-40B4-BE49-F238E27FC236}">
              <a16:creationId xmlns:a16="http://schemas.microsoft.com/office/drawing/2014/main" xmlns="" id="{64F2D960-F7A2-4094-820D-80300F77EB17}"/>
            </a:ext>
          </a:extLst>
        </xdr:cNvPr>
        <xdr:cNvSpPr txBox="1"/>
      </xdr:nvSpPr>
      <xdr:spPr>
        <a:xfrm>
          <a:off x="18421427" y="1482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xmlns="" id="{098CBD89-92E4-449C-A05E-07D92525F78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xmlns="" id="{FF4B3F25-7845-4BA6-A73E-48988276DE7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xmlns="" id="{B04B468F-D810-47F5-B9B6-EB3642EB89F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xmlns="" id="{E576CD18-949B-4B0D-8D3B-BA537052B58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xmlns="" id="{E49357C0-ACCE-48E0-8C53-AEF31851927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xmlns="" id="{B3CDAB78-F738-457B-8281-F871A11D265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xmlns="" id="{8D75A276-D0C5-4EB8-95E4-27FB076E284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xmlns="" id="{1EF15AA0-4191-4532-BDB2-A3AF4B97907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xmlns="" id="{8BE4E8BC-66AD-4AC0-B79C-953DDE9DBF7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xmlns="" id="{F024BE1E-8598-4464-83BB-E0DADCF01ED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xmlns="" id="{0914C46F-CD74-4560-8DB4-3F59731C068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a:extLst>
            <a:ext uri="{FF2B5EF4-FFF2-40B4-BE49-F238E27FC236}">
              <a16:creationId xmlns:a16="http://schemas.microsoft.com/office/drawing/2014/main" xmlns="" id="{8D9D875F-8B19-4491-A01B-89ECFD69BC0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4" name="テキスト ボックス 843">
          <a:extLst>
            <a:ext uri="{FF2B5EF4-FFF2-40B4-BE49-F238E27FC236}">
              <a16:creationId xmlns:a16="http://schemas.microsoft.com/office/drawing/2014/main" xmlns="" id="{5FC3CE66-8E83-4393-8F47-3AB7A59CF15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a:extLst>
            <a:ext uri="{FF2B5EF4-FFF2-40B4-BE49-F238E27FC236}">
              <a16:creationId xmlns:a16="http://schemas.microsoft.com/office/drawing/2014/main" xmlns="" id="{4CF8A65D-144B-4683-A0BA-F3FAA758736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a:extLst>
            <a:ext uri="{FF2B5EF4-FFF2-40B4-BE49-F238E27FC236}">
              <a16:creationId xmlns:a16="http://schemas.microsoft.com/office/drawing/2014/main" xmlns="" id="{2B84987E-9AFB-4012-929E-C68F606836F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a:extLst>
            <a:ext uri="{FF2B5EF4-FFF2-40B4-BE49-F238E27FC236}">
              <a16:creationId xmlns:a16="http://schemas.microsoft.com/office/drawing/2014/main" xmlns="" id="{24C1C7A5-2F32-416E-B331-E0278A36B7A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a:extLst>
            <a:ext uri="{FF2B5EF4-FFF2-40B4-BE49-F238E27FC236}">
              <a16:creationId xmlns:a16="http://schemas.microsoft.com/office/drawing/2014/main" xmlns="" id="{955A8793-E887-4EFA-8C5C-61FC9740DD0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a:extLst>
            <a:ext uri="{FF2B5EF4-FFF2-40B4-BE49-F238E27FC236}">
              <a16:creationId xmlns:a16="http://schemas.microsoft.com/office/drawing/2014/main" xmlns="" id="{F212746E-1F0F-4212-A031-0E6EA54EF35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a:extLst>
            <a:ext uri="{FF2B5EF4-FFF2-40B4-BE49-F238E27FC236}">
              <a16:creationId xmlns:a16="http://schemas.microsoft.com/office/drawing/2014/main" xmlns="" id="{3A0B8727-F45F-455A-B21F-F9DC5589808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a:extLst>
            <a:ext uri="{FF2B5EF4-FFF2-40B4-BE49-F238E27FC236}">
              <a16:creationId xmlns:a16="http://schemas.microsoft.com/office/drawing/2014/main" xmlns="" id="{1EE087CD-B2CA-40AE-A947-4E7629DD172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a:extLst>
            <a:ext uri="{FF2B5EF4-FFF2-40B4-BE49-F238E27FC236}">
              <a16:creationId xmlns:a16="http://schemas.microsoft.com/office/drawing/2014/main" xmlns="" id="{24C6E6C2-0E52-4513-BEF3-F75E57286E2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a:extLst>
            <a:ext uri="{FF2B5EF4-FFF2-40B4-BE49-F238E27FC236}">
              <a16:creationId xmlns:a16="http://schemas.microsoft.com/office/drawing/2014/main" xmlns="" id="{1C57722D-3412-4DC3-BA73-1BB8EA84916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4" name="テキスト ボックス 853">
          <a:extLst>
            <a:ext uri="{FF2B5EF4-FFF2-40B4-BE49-F238E27FC236}">
              <a16:creationId xmlns:a16="http://schemas.microsoft.com/office/drawing/2014/main" xmlns="" id="{BC66A511-61BB-4917-84D1-5AC0ABE45FA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xmlns="" id="{CC5A63E4-0379-488B-A86A-98246B89A37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xmlns="" id="{699412C7-695B-4C1D-86F2-2A255E86CFD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857" name="直線コネクタ 856">
          <a:extLst>
            <a:ext uri="{FF2B5EF4-FFF2-40B4-BE49-F238E27FC236}">
              <a16:creationId xmlns:a16="http://schemas.microsoft.com/office/drawing/2014/main" xmlns="" id="{A6A7948D-53E5-4ED5-AA3C-B513DB3EA72D}"/>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8" name="【庁舎】&#10;有形固定資産減価償却率最小値テキスト">
          <a:extLst>
            <a:ext uri="{FF2B5EF4-FFF2-40B4-BE49-F238E27FC236}">
              <a16:creationId xmlns:a16="http://schemas.microsoft.com/office/drawing/2014/main" xmlns="" id="{834C5458-CC76-4BCF-9230-BFD70A2EAF5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9" name="直線コネクタ 858">
          <a:extLst>
            <a:ext uri="{FF2B5EF4-FFF2-40B4-BE49-F238E27FC236}">
              <a16:creationId xmlns:a16="http://schemas.microsoft.com/office/drawing/2014/main" xmlns="" id="{D2B680D5-A63B-4DAF-865F-022154DAE81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860" name="【庁舎】&#10;有形固定資産減価償却率最大値テキスト">
          <a:extLst>
            <a:ext uri="{FF2B5EF4-FFF2-40B4-BE49-F238E27FC236}">
              <a16:creationId xmlns:a16="http://schemas.microsoft.com/office/drawing/2014/main" xmlns="" id="{57A09791-39BB-4D8F-9EE2-D7F431F8B93E}"/>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861" name="直線コネクタ 860">
          <a:extLst>
            <a:ext uri="{FF2B5EF4-FFF2-40B4-BE49-F238E27FC236}">
              <a16:creationId xmlns:a16="http://schemas.microsoft.com/office/drawing/2014/main" xmlns="" id="{1011F77A-CA1B-4946-B295-419FBAE0D944}"/>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31948</xdr:rowOff>
    </xdr:from>
    <xdr:ext cx="405111" cy="259045"/>
    <xdr:sp macro="" textlink="">
      <xdr:nvSpPr>
        <xdr:cNvPr id="862" name="【庁舎】&#10;有形固定資産減価償却率平均値テキスト">
          <a:extLst>
            <a:ext uri="{FF2B5EF4-FFF2-40B4-BE49-F238E27FC236}">
              <a16:creationId xmlns:a16="http://schemas.microsoft.com/office/drawing/2014/main" xmlns="" id="{BED55460-99FA-4DEF-9A6E-0BB28D57F02C}"/>
            </a:ext>
          </a:extLst>
        </xdr:cNvPr>
        <xdr:cNvSpPr txBox="1"/>
      </xdr:nvSpPr>
      <xdr:spPr>
        <a:xfrm>
          <a:off x="16357600" y="17691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863" name="フローチャート: 判断 862">
          <a:extLst>
            <a:ext uri="{FF2B5EF4-FFF2-40B4-BE49-F238E27FC236}">
              <a16:creationId xmlns:a16="http://schemas.microsoft.com/office/drawing/2014/main" xmlns="" id="{13FBD475-B1CD-47D3-9F26-2924A76B90B1}"/>
            </a:ext>
          </a:extLst>
        </xdr:cNvPr>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864" name="フローチャート: 判断 863">
          <a:extLst>
            <a:ext uri="{FF2B5EF4-FFF2-40B4-BE49-F238E27FC236}">
              <a16:creationId xmlns:a16="http://schemas.microsoft.com/office/drawing/2014/main" xmlns="" id="{DE09DA01-AF04-4456-B50C-4E398760E7BE}"/>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865" name="フローチャート: 判断 864">
          <a:extLst>
            <a:ext uri="{FF2B5EF4-FFF2-40B4-BE49-F238E27FC236}">
              <a16:creationId xmlns:a16="http://schemas.microsoft.com/office/drawing/2014/main" xmlns="" id="{763F5EC5-43CF-4B88-B759-3BF19AF69287}"/>
            </a:ext>
          </a:extLst>
        </xdr:cNvPr>
        <xdr:cNvSpPr/>
      </xdr:nvSpPr>
      <xdr:spPr>
        <a:xfrm>
          <a:off x="14541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866" name="フローチャート: 判断 865">
          <a:extLst>
            <a:ext uri="{FF2B5EF4-FFF2-40B4-BE49-F238E27FC236}">
              <a16:creationId xmlns:a16="http://schemas.microsoft.com/office/drawing/2014/main" xmlns="" id="{9DBEF569-E376-4B37-9800-8202C637757A}"/>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64588</xdr:rowOff>
    </xdr:from>
    <xdr:to>
      <xdr:col>67</xdr:col>
      <xdr:colOff>101600</xdr:colOff>
      <xdr:row>105</xdr:row>
      <xdr:rowOff>166188</xdr:rowOff>
    </xdr:to>
    <xdr:sp macro="" textlink="">
      <xdr:nvSpPr>
        <xdr:cNvPr id="867" name="フローチャート: 判断 866">
          <a:extLst>
            <a:ext uri="{FF2B5EF4-FFF2-40B4-BE49-F238E27FC236}">
              <a16:creationId xmlns:a16="http://schemas.microsoft.com/office/drawing/2014/main" xmlns="" id="{3897B528-96BF-4E0F-B61C-3ED401373BFB}"/>
            </a:ext>
          </a:extLst>
        </xdr:cNvPr>
        <xdr:cNvSpPr/>
      </xdr:nvSpPr>
      <xdr:spPr>
        <a:xfrm>
          <a:off x="12763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xmlns="" id="{E047AC24-A16E-4E76-B01A-F86503CDC97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xmlns="" id="{B930ECB5-594E-498C-BB6D-1568EC2DA55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xmlns="" id="{402DCAB0-DC04-45D5-A4D7-6EBD6CA3745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xmlns="" id="{FA479926-EF4B-4A8A-954F-A19BC9868F5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xmlns="" id="{11BAC630-FE7F-472B-89A9-B33A0F4F183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xdr:rowOff>
    </xdr:from>
    <xdr:to>
      <xdr:col>85</xdr:col>
      <xdr:colOff>177800</xdr:colOff>
      <xdr:row>106</xdr:row>
      <xdr:rowOff>102507</xdr:rowOff>
    </xdr:to>
    <xdr:sp macro="" textlink="">
      <xdr:nvSpPr>
        <xdr:cNvPr id="873" name="楕円 872">
          <a:extLst>
            <a:ext uri="{FF2B5EF4-FFF2-40B4-BE49-F238E27FC236}">
              <a16:creationId xmlns:a16="http://schemas.microsoft.com/office/drawing/2014/main" xmlns="" id="{25ABB578-C1F6-458E-9B27-C5E8152ACDE6}"/>
            </a:ext>
          </a:extLst>
        </xdr:cNvPr>
        <xdr:cNvSpPr/>
      </xdr:nvSpPr>
      <xdr:spPr>
        <a:xfrm>
          <a:off x="162687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150784</xdr:rowOff>
    </xdr:from>
    <xdr:ext cx="405111" cy="259045"/>
    <xdr:sp macro="" textlink="">
      <xdr:nvSpPr>
        <xdr:cNvPr id="874" name="【庁舎】&#10;有形固定資産減価償却率該当値テキスト">
          <a:extLst>
            <a:ext uri="{FF2B5EF4-FFF2-40B4-BE49-F238E27FC236}">
              <a16:creationId xmlns:a16="http://schemas.microsoft.com/office/drawing/2014/main" xmlns="" id="{C0F0EED1-992A-4C31-8C98-588175AF621C}"/>
            </a:ext>
          </a:extLst>
        </xdr:cNvPr>
        <xdr:cNvSpPr txBox="1"/>
      </xdr:nvSpPr>
      <xdr:spPr>
        <a:xfrm>
          <a:off x="16357600"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xdr:rowOff>
    </xdr:from>
    <xdr:to>
      <xdr:col>81</xdr:col>
      <xdr:colOff>101600</xdr:colOff>
      <xdr:row>106</xdr:row>
      <xdr:rowOff>102507</xdr:rowOff>
    </xdr:to>
    <xdr:sp macro="" textlink="">
      <xdr:nvSpPr>
        <xdr:cNvPr id="875" name="楕円 874">
          <a:extLst>
            <a:ext uri="{FF2B5EF4-FFF2-40B4-BE49-F238E27FC236}">
              <a16:creationId xmlns:a16="http://schemas.microsoft.com/office/drawing/2014/main" xmlns="" id="{2D00D575-3158-4775-ADB8-54DE2FCECE24}"/>
            </a:ext>
          </a:extLst>
        </xdr:cNvPr>
        <xdr:cNvSpPr/>
      </xdr:nvSpPr>
      <xdr:spPr>
        <a:xfrm>
          <a:off x="15430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51707</xdr:rowOff>
    </xdr:from>
    <xdr:to>
      <xdr:col>85</xdr:col>
      <xdr:colOff>127000</xdr:colOff>
      <xdr:row>106</xdr:row>
      <xdr:rowOff>51707</xdr:rowOff>
    </xdr:to>
    <xdr:cxnSp macro="">
      <xdr:nvCxnSpPr>
        <xdr:cNvPr id="876" name="直線コネクタ 875">
          <a:extLst>
            <a:ext uri="{FF2B5EF4-FFF2-40B4-BE49-F238E27FC236}">
              <a16:creationId xmlns:a16="http://schemas.microsoft.com/office/drawing/2014/main" xmlns="" id="{C374D304-3D36-424A-9E72-EB63FA4841CD}"/>
            </a:ext>
          </a:extLst>
        </xdr:cNvPr>
        <xdr:cNvCxnSpPr/>
      </xdr:nvCxnSpPr>
      <xdr:spPr>
        <a:xfrm>
          <a:off x="15481300" y="182254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129902</xdr:rowOff>
    </xdr:from>
    <xdr:to>
      <xdr:col>76</xdr:col>
      <xdr:colOff>165100</xdr:colOff>
      <xdr:row>106</xdr:row>
      <xdr:rowOff>60052</xdr:rowOff>
    </xdr:to>
    <xdr:sp macro="" textlink="">
      <xdr:nvSpPr>
        <xdr:cNvPr id="877" name="楕円 876">
          <a:extLst>
            <a:ext uri="{FF2B5EF4-FFF2-40B4-BE49-F238E27FC236}">
              <a16:creationId xmlns:a16="http://schemas.microsoft.com/office/drawing/2014/main" xmlns="" id="{9362647A-F13C-4588-8B16-D69B651975F6}"/>
            </a:ext>
          </a:extLst>
        </xdr:cNvPr>
        <xdr:cNvSpPr/>
      </xdr:nvSpPr>
      <xdr:spPr>
        <a:xfrm>
          <a:off x="14541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9252</xdr:rowOff>
    </xdr:from>
    <xdr:to>
      <xdr:col>81</xdr:col>
      <xdr:colOff>50800</xdr:colOff>
      <xdr:row>106</xdr:row>
      <xdr:rowOff>51707</xdr:rowOff>
    </xdr:to>
    <xdr:cxnSp macro="">
      <xdr:nvCxnSpPr>
        <xdr:cNvPr id="878" name="直線コネクタ 877">
          <a:extLst>
            <a:ext uri="{FF2B5EF4-FFF2-40B4-BE49-F238E27FC236}">
              <a16:creationId xmlns:a16="http://schemas.microsoft.com/office/drawing/2014/main" xmlns="" id="{C701541F-914B-4BE6-BA4C-D87CFA993F21}"/>
            </a:ext>
          </a:extLst>
        </xdr:cNvPr>
        <xdr:cNvCxnSpPr/>
      </xdr:nvCxnSpPr>
      <xdr:spPr>
        <a:xfrm>
          <a:off x="14592300" y="18182952"/>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879" name="楕円 878">
          <a:extLst>
            <a:ext uri="{FF2B5EF4-FFF2-40B4-BE49-F238E27FC236}">
              <a16:creationId xmlns:a16="http://schemas.microsoft.com/office/drawing/2014/main" xmlns="" id="{C7B058EA-6B8D-4F2F-9417-A8BCD792EE72}"/>
            </a:ext>
          </a:extLst>
        </xdr:cNvPr>
        <xdr:cNvSpPr/>
      </xdr:nvSpPr>
      <xdr:spPr>
        <a:xfrm>
          <a:off x="13652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139881</xdr:rowOff>
    </xdr:from>
    <xdr:to>
      <xdr:col>76</xdr:col>
      <xdr:colOff>114300</xdr:colOff>
      <xdr:row>106</xdr:row>
      <xdr:rowOff>9252</xdr:rowOff>
    </xdr:to>
    <xdr:cxnSp macro="">
      <xdr:nvCxnSpPr>
        <xdr:cNvPr id="880" name="直線コネクタ 879">
          <a:extLst>
            <a:ext uri="{FF2B5EF4-FFF2-40B4-BE49-F238E27FC236}">
              <a16:creationId xmlns:a16="http://schemas.microsoft.com/office/drawing/2014/main" xmlns="" id="{F7D039A8-AAE2-400C-AB0F-0B49E534506F}"/>
            </a:ext>
          </a:extLst>
        </xdr:cNvPr>
        <xdr:cNvCxnSpPr/>
      </xdr:nvCxnSpPr>
      <xdr:spPr>
        <a:xfrm>
          <a:off x="13703300" y="1814213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46627</xdr:rowOff>
    </xdr:from>
    <xdr:to>
      <xdr:col>67</xdr:col>
      <xdr:colOff>101600</xdr:colOff>
      <xdr:row>105</xdr:row>
      <xdr:rowOff>148227</xdr:rowOff>
    </xdr:to>
    <xdr:sp macro="" textlink="">
      <xdr:nvSpPr>
        <xdr:cNvPr id="881" name="楕円 880">
          <a:extLst>
            <a:ext uri="{FF2B5EF4-FFF2-40B4-BE49-F238E27FC236}">
              <a16:creationId xmlns:a16="http://schemas.microsoft.com/office/drawing/2014/main" xmlns="" id="{7B6FD948-41DF-41D7-BD4E-99B5F85F6F28}"/>
            </a:ext>
          </a:extLst>
        </xdr:cNvPr>
        <xdr:cNvSpPr/>
      </xdr:nvSpPr>
      <xdr:spPr>
        <a:xfrm>
          <a:off x="12763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97427</xdr:rowOff>
    </xdr:from>
    <xdr:to>
      <xdr:col>71</xdr:col>
      <xdr:colOff>177800</xdr:colOff>
      <xdr:row>105</xdr:row>
      <xdr:rowOff>139881</xdr:rowOff>
    </xdr:to>
    <xdr:cxnSp macro="">
      <xdr:nvCxnSpPr>
        <xdr:cNvPr id="882" name="直線コネクタ 881">
          <a:extLst>
            <a:ext uri="{FF2B5EF4-FFF2-40B4-BE49-F238E27FC236}">
              <a16:creationId xmlns:a16="http://schemas.microsoft.com/office/drawing/2014/main" xmlns="" id="{58C76F91-89DF-4991-A391-17F6C8B91CC6}"/>
            </a:ext>
          </a:extLst>
        </xdr:cNvPr>
        <xdr:cNvCxnSpPr/>
      </xdr:nvCxnSpPr>
      <xdr:spPr>
        <a:xfrm>
          <a:off x="12814300" y="1809967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883" name="n_1aveValue【庁舎】&#10;有形固定資産減価償却率">
          <a:extLst>
            <a:ext uri="{FF2B5EF4-FFF2-40B4-BE49-F238E27FC236}">
              <a16:creationId xmlns:a16="http://schemas.microsoft.com/office/drawing/2014/main" xmlns="" id="{3360A90A-6A76-4F87-869B-8F9D7BE78055}"/>
            </a:ext>
          </a:extLst>
        </xdr:cNvPr>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4734</xdr:rowOff>
    </xdr:from>
    <xdr:ext cx="405111" cy="259045"/>
    <xdr:sp macro="" textlink="">
      <xdr:nvSpPr>
        <xdr:cNvPr id="884" name="n_2aveValue【庁舎】&#10;有形固定資産減価償却率">
          <a:extLst>
            <a:ext uri="{FF2B5EF4-FFF2-40B4-BE49-F238E27FC236}">
              <a16:creationId xmlns:a16="http://schemas.microsoft.com/office/drawing/2014/main" xmlns="" id="{262A67A3-B593-4D41-926B-1A14BAB0F8D7}"/>
            </a:ext>
          </a:extLst>
        </xdr:cNvPr>
        <xdr:cNvSpPr txBox="1"/>
      </xdr:nvSpPr>
      <xdr:spPr>
        <a:xfrm>
          <a:off x="14389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885" name="n_3aveValue【庁舎】&#10;有形固定資産減価償却率">
          <a:extLst>
            <a:ext uri="{FF2B5EF4-FFF2-40B4-BE49-F238E27FC236}">
              <a16:creationId xmlns:a16="http://schemas.microsoft.com/office/drawing/2014/main" xmlns="" id="{5D4B2F07-40EC-497F-A8C5-89075C04134E}"/>
            </a:ext>
          </a:extLst>
        </xdr:cNvPr>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157315</xdr:rowOff>
    </xdr:from>
    <xdr:ext cx="405111" cy="259045"/>
    <xdr:sp macro="" textlink="">
      <xdr:nvSpPr>
        <xdr:cNvPr id="886" name="n_4aveValue【庁舎】&#10;有形固定資産減価償却率">
          <a:extLst>
            <a:ext uri="{FF2B5EF4-FFF2-40B4-BE49-F238E27FC236}">
              <a16:creationId xmlns:a16="http://schemas.microsoft.com/office/drawing/2014/main" xmlns="" id="{F0C70510-877A-4616-AE6D-9500404C1B82}"/>
            </a:ext>
          </a:extLst>
        </xdr:cNvPr>
        <xdr:cNvSpPr txBox="1"/>
      </xdr:nvSpPr>
      <xdr:spPr>
        <a:xfrm>
          <a:off x="12611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93634</xdr:rowOff>
    </xdr:from>
    <xdr:ext cx="405111" cy="259045"/>
    <xdr:sp macro="" textlink="">
      <xdr:nvSpPr>
        <xdr:cNvPr id="887" name="n_1mainValue【庁舎】&#10;有形固定資産減価償却率">
          <a:extLst>
            <a:ext uri="{FF2B5EF4-FFF2-40B4-BE49-F238E27FC236}">
              <a16:creationId xmlns:a16="http://schemas.microsoft.com/office/drawing/2014/main" xmlns="" id="{71ED3FA4-38E7-4976-998A-E152FEB24079}"/>
            </a:ext>
          </a:extLst>
        </xdr:cNvPr>
        <xdr:cNvSpPr txBox="1"/>
      </xdr:nvSpPr>
      <xdr:spPr>
        <a:xfrm>
          <a:off x="152660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51179</xdr:rowOff>
    </xdr:from>
    <xdr:ext cx="405111" cy="259045"/>
    <xdr:sp macro="" textlink="">
      <xdr:nvSpPr>
        <xdr:cNvPr id="888" name="n_2mainValue【庁舎】&#10;有形固定資産減価償却率">
          <a:extLst>
            <a:ext uri="{FF2B5EF4-FFF2-40B4-BE49-F238E27FC236}">
              <a16:creationId xmlns:a16="http://schemas.microsoft.com/office/drawing/2014/main" xmlns="" id="{A951D786-E64B-493B-8C54-60F59AFE36B3}"/>
            </a:ext>
          </a:extLst>
        </xdr:cNvPr>
        <xdr:cNvSpPr txBox="1"/>
      </xdr:nvSpPr>
      <xdr:spPr>
        <a:xfrm>
          <a:off x="14389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889" name="n_3mainValue【庁舎】&#10;有形固定資産減価償却率">
          <a:extLst>
            <a:ext uri="{FF2B5EF4-FFF2-40B4-BE49-F238E27FC236}">
              <a16:creationId xmlns:a16="http://schemas.microsoft.com/office/drawing/2014/main" xmlns="" id="{FA3D31D2-0237-45C4-A67E-B775CA050846}"/>
            </a:ext>
          </a:extLst>
        </xdr:cNvPr>
        <xdr:cNvSpPr txBox="1"/>
      </xdr:nvSpPr>
      <xdr:spPr>
        <a:xfrm>
          <a:off x="13500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164754</xdr:rowOff>
    </xdr:from>
    <xdr:ext cx="405111" cy="259045"/>
    <xdr:sp macro="" textlink="">
      <xdr:nvSpPr>
        <xdr:cNvPr id="890" name="n_4mainValue【庁舎】&#10;有形固定資産減価償却率">
          <a:extLst>
            <a:ext uri="{FF2B5EF4-FFF2-40B4-BE49-F238E27FC236}">
              <a16:creationId xmlns:a16="http://schemas.microsoft.com/office/drawing/2014/main" xmlns="" id="{2EAC212B-CD56-4512-9A6D-237F92A7A8FA}"/>
            </a:ext>
          </a:extLst>
        </xdr:cNvPr>
        <xdr:cNvSpPr txBox="1"/>
      </xdr:nvSpPr>
      <xdr:spPr>
        <a:xfrm>
          <a:off x="126117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xmlns="" id="{D570532D-55F1-479E-A635-B6DC7C0F8DE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xmlns="" id="{1D2E620E-37AC-405B-9572-4F1D572BA01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xmlns="" id="{E63403E4-CB27-4DCD-BE98-601FC3D0796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xmlns="" id="{54E49583-0AD4-4B9E-A392-98F9BFB4C02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xmlns="" id="{1F96EF04-9C3A-4AA2-935D-BC734E146F7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xmlns="" id="{A37980DD-0581-4DCA-AE92-6E48FC268B1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xmlns="" id="{B2A8F244-86C4-4B6C-8D74-0946210B9C5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xmlns="" id="{17FF9F67-E748-4020-B364-79739B4AF9A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xmlns="" id="{5032D090-E4AA-43A5-BA19-78066E79346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xmlns="" id="{ED0AAB75-2E63-4566-AE48-C6A2E4FEB5B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1" name="直線コネクタ 900">
          <a:extLst>
            <a:ext uri="{FF2B5EF4-FFF2-40B4-BE49-F238E27FC236}">
              <a16:creationId xmlns:a16="http://schemas.microsoft.com/office/drawing/2014/main" xmlns="" id="{DB859E85-5377-40D2-AA8B-C83DC1F4ED7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2" name="テキスト ボックス 901">
          <a:extLst>
            <a:ext uri="{FF2B5EF4-FFF2-40B4-BE49-F238E27FC236}">
              <a16:creationId xmlns:a16="http://schemas.microsoft.com/office/drawing/2014/main" xmlns="" id="{B3DC4F37-B8D1-4F2D-AC96-1208D81255A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3" name="直線コネクタ 902">
          <a:extLst>
            <a:ext uri="{FF2B5EF4-FFF2-40B4-BE49-F238E27FC236}">
              <a16:creationId xmlns:a16="http://schemas.microsoft.com/office/drawing/2014/main" xmlns="" id="{AC985BE7-8936-4087-BF66-D6B033CA272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4" name="テキスト ボックス 903">
          <a:extLst>
            <a:ext uri="{FF2B5EF4-FFF2-40B4-BE49-F238E27FC236}">
              <a16:creationId xmlns:a16="http://schemas.microsoft.com/office/drawing/2014/main" xmlns="" id="{556226DF-14D0-40E2-B784-7FA5250CA38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5" name="直線コネクタ 904">
          <a:extLst>
            <a:ext uri="{FF2B5EF4-FFF2-40B4-BE49-F238E27FC236}">
              <a16:creationId xmlns:a16="http://schemas.microsoft.com/office/drawing/2014/main" xmlns="" id="{3C5BA193-FFA4-4D7E-8ED0-B3AC1801117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6" name="テキスト ボックス 905">
          <a:extLst>
            <a:ext uri="{FF2B5EF4-FFF2-40B4-BE49-F238E27FC236}">
              <a16:creationId xmlns:a16="http://schemas.microsoft.com/office/drawing/2014/main" xmlns="" id="{6D99F0E4-3D86-48EB-9944-93D3B3E0BEA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7" name="直線コネクタ 906">
          <a:extLst>
            <a:ext uri="{FF2B5EF4-FFF2-40B4-BE49-F238E27FC236}">
              <a16:creationId xmlns:a16="http://schemas.microsoft.com/office/drawing/2014/main" xmlns="" id="{2040AAE6-EFC9-4D35-9B27-7A845B47237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8" name="テキスト ボックス 907">
          <a:extLst>
            <a:ext uri="{FF2B5EF4-FFF2-40B4-BE49-F238E27FC236}">
              <a16:creationId xmlns:a16="http://schemas.microsoft.com/office/drawing/2014/main" xmlns="" id="{22A2D99F-4080-4515-BAA8-5362A8BCC83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9" name="直線コネクタ 908">
          <a:extLst>
            <a:ext uri="{FF2B5EF4-FFF2-40B4-BE49-F238E27FC236}">
              <a16:creationId xmlns:a16="http://schemas.microsoft.com/office/drawing/2014/main" xmlns="" id="{09E5CD86-97DF-465C-957E-81A9E9D6737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910" name="テキスト ボックス 909">
          <a:extLst>
            <a:ext uri="{FF2B5EF4-FFF2-40B4-BE49-F238E27FC236}">
              <a16:creationId xmlns:a16="http://schemas.microsoft.com/office/drawing/2014/main" xmlns="" id="{9E8794C2-D63E-4D90-82EA-8A1F11D88011}"/>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xmlns="" id="{F29C6542-32CC-4C00-B7C8-EB177983FEC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12" name="テキスト ボックス 911">
          <a:extLst>
            <a:ext uri="{FF2B5EF4-FFF2-40B4-BE49-F238E27FC236}">
              <a16:creationId xmlns:a16="http://schemas.microsoft.com/office/drawing/2014/main" xmlns="" id="{4CF0A069-2BEF-43BC-ACF8-D4AF77F1BFDD}"/>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xmlns="" id="{BED0C336-49C8-4867-8152-183831A2E73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914" name="直線コネクタ 913">
          <a:extLst>
            <a:ext uri="{FF2B5EF4-FFF2-40B4-BE49-F238E27FC236}">
              <a16:creationId xmlns:a16="http://schemas.microsoft.com/office/drawing/2014/main" xmlns="" id="{9B7ED4CF-6CFF-4C09-93B6-DB32A46E5EF6}"/>
            </a:ext>
          </a:extLst>
        </xdr:cNvPr>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915" name="【庁舎】&#10;一人当たり面積最小値テキスト">
          <a:extLst>
            <a:ext uri="{FF2B5EF4-FFF2-40B4-BE49-F238E27FC236}">
              <a16:creationId xmlns:a16="http://schemas.microsoft.com/office/drawing/2014/main" xmlns="" id="{312CAB48-C9C5-444D-9812-B4939CDA3FA5}"/>
            </a:ext>
          </a:extLst>
        </xdr:cNvPr>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916" name="直線コネクタ 915">
          <a:extLst>
            <a:ext uri="{FF2B5EF4-FFF2-40B4-BE49-F238E27FC236}">
              <a16:creationId xmlns:a16="http://schemas.microsoft.com/office/drawing/2014/main" xmlns="" id="{E1433ADD-1DD5-4EBA-A057-D7C8A37F3304}"/>
            </a:ext>
          </a:extLst>
        </xdr:cNvPr>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917" name="【庁舎】&#10;一人当たり面積最大値テキスト">
          <a:extLst>
            <a:ext uri="{FF2B5EF4-FFF2-40B4-BE49-F238E27FC236}">
              <a16:creationId xmlns:a16="http://schemas.microsoft.com/office/drawing/2014/main" xmlns="" id="{BA601E6E-568D-47D1-9AF0-64EE2381B8BC}"/>
            </a:ext>
          </a:extLst>
        </xdr:cNvPr>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918" name="直線コネクタ 917">
          <a:extLst>
            <a:ext uri="{FF2B5EF4-FFF2-40B4-BE49-F238E27FC236}">
              <a16:creationId xmlns:a16="http://schemas.microsoft.com/office/drawing/2014/main" xmlns="" id="{F5999FEC-1390-45B1-98A3-A00D75B08653}"/>
            </a:ext>
          </a:extLst>
        </xdr:cNvPr>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166895</xdr:rowOff>
    </xdr:from>
    <xdr:ext cx="469744" cy="259045"/>
    <xdr:sp macro="" textlink="">
      <xdr:nvSpPr>
        <xdr:cNvPr id="919" name="【庁舎】&#10;一人当たり面積平均値テキスト">
          <a:extLst>
            <a:ext uri="{FF2B5EF4-FFF2-40B4-BE49-F238E27FC236}">
              <a16:creationId xmlns:a16="http://schemas.microsoft.com/office/drawing/2014/main" xmlns="" id="{7BAFB914-987E-4F88-838F-9D8F5241C838}"/>
            </a:ext>
          </a:extLst>
        </xdr:cNvPr>
        <xdr:cNvSpPr txBox="1"/>
      </xdr:nvSpPr>
      <xdr:spPr>
        <a:xfrm>
          <a:off x="22199600" y="18340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920" name="フローチャート: 判断 919">
          <a:extLst>
            <a:ext uri="{FF2B5EF4-FFF2-40B4-BE49-F238E27FC236}">
              <a16:creationId xmlns:a16="http://schemas.microsoft.com/office/drawing/2014/main" xmlns="" id="{86E3AE42-0255-4485-A17F-0D2470F19E45}"/>
            </a:ext>
          </a:extLst>
        </xdr:cNvPr>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921" name="フローチャート: 判断 920">
          <a:extLst>
            <a:ext uri="{FF2B5EF4-FFF2-40B4-BE49-F238E27FC236}">
              <a16:creationId xmlns:a16="http://schemas.microsoft.com/office/drawing/2014/main" xmlns="" id="{91EFFA1B-E3D2-4D07-A40D-62C46ED1920C}"/>
            </a:ext>
          </a:extLst>
        </xdr:cNvPr>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153036</xdr:rowOff>
    </xdr:from>
    <xdr:to>
      <xdr:col>107</xdr:col>
      <xdr:colOff>101600</xdr:colOff>
      <xdr:row>108</xdr:row>
      <xdr:rowOff>83186</xdr:rowOff>
    </xdr:to>
    <xdr:sp macro="" textlink="">
      <xdr:nvSpPr>
        <xdr:cNvPr id="922" name="フローチャート: 判断 921">
          <a:extLst>
            <a:ext uri="{FF2B5EF4-FFF2-40B4-BE49-F238E27FC236}">
              <a16:creationId xmlns:a16="http://schemas.microsoft.com/office/drawing/2014/main" xmlns="" id="{1C71032F-FDAD-42D5-9EE2-3548835F0797}"/>
            </a:ext>
          </a:extLst>
        </xdr:cNvPr>
        <xdr:cNvSpPr/>
      </xdr:nvSpPr>
      <xdr:spPr>
        <a:xfrm>
          <a:off x="20383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923" name="フローチャート: 判断 922">
          <a:extLst>
            <a:ext uri="{FF2B5EF4-FFF2-40B4-BE49-F238E27FC236}">
              <a16:creationId xmlns:a16="http://schemas.microsoft.com/office/drawing/2014/main" xmlns="" id="{8AD57128-765A-4C18-8EDF-2D548AC0FD4C}"/>
            </a:ext>
          </a:extLst>
        </xdr:cNvPr>
        <xdr:cNvSpPr/>
      </xdr:nvSpPr>
      <xdr:spPr>
        <a:xfrm>
          <a:off x="19494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157862</xdr:rowOff>
    </xdr:from>
    <xdr:to>
      <xdr:col>98</xdr:col>
      <xdr:colOff>38100</xdr:colOff>
      <xdr:row>108</xdr:row>
      <xdr:rowOff>88012</xdr:rowOff>
    </xdr:to>
    <xdr:sp macro="" textlink="">
      <xdr:nvSpPr>
        <xdr:cNvPr id="924" name="フローチャート: 判断 923">
          <a:extLst>
            <a:ext uri="{FF2B5EF4-FFF2-40B4-BE49-F238E27FC236}">
              <a16:creationId xmlns:a16="http://schemas.microsoft.com/office/drawing/2014/main" xmlns="" id="{C0574F26-1114-49B8-BE68-0AF90B9DA150}"/>
            </a:ext>
          </a:extLst>
        </xdr:cNvPr>
        <xdr:cNvSpPr/>
      </xdr:nvSpPr>
      <xdr:spPr>
        <a:xfrm>
          <a:off x="18605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xmlns="" id="{551F5C10-1A11-4C1F-8E7F-EA6EF701EB4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xmlns="" id="{C5B0F1DE-82F6-43DA-8BB3-C890F20CDAE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xmlns="" id="{F5E9C9FA-0D2F-4A84-84A0-CAB7355A991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xmlns="" id="{F6DD05A6-5E2F-474A-9ECA-C46130F311C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xmlns="" id="{B5ACD082-9945-4B54-AB42-95570F6173D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25781</xdr:rowOff>
    </xdr:from>
    <xdr:to>
      <xdr:col>116</xdr:col>
      <xdr:colOff>114300</xdr:colOff>
      <xdr:row>108</xdr:row>
      <xdr:rowOff>127381</xdr:rowOff>
    </xdr:to>
    <xdr:sp macro="" textlink="">
      <xdr:nvSpPr>
        <xdr:cNvPr id="930" name="楕円 929">
          <a:extLst>
            <a:ext uri="{FF2B5EF4-FFF2-40B4-BE49-F238E27FC236}">
              <a16:creationId xmlns:a16="http://schemas.microsoft.com/office/drawing/2014/main" xmlns="" id="{E4CD8E1B-014F-4C68-ABC8-3C345FD29FF2}"/>
            </a:ext>
          </a:extLst>
        </xdr:cNvPr>
        <xdr:cNvSpPr/>
      </xdr:nvSpPr>
      <xdr:spPr>
        <a:xfrm>
          <a:off x="22110700" y="1854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122445</xdr:rowOff>
    </xdr:from>
    <xdr:ext cx="469744" cy="259045"/>
    <xdr:sp macro="" textlink="">
      <xdr:nvSpPr>
        <xdr:cNvPr id="931" name="【庁舎】&#10;一人当たり面積該当値テキスト">
          <a:extLst>
            <a:ext uri="{FF2B5EF4-FFF2-40B4-BE49-F238E27FC236}">
              <a16:creationId xmlns:a16="http://schemas.microsoft.com/office/drawing/2014/main" xmlns="" id="{DED9371B-9B43-4A5C-AD12-6164FB9F15BC}"/>
            </a:ext>
          </a:extLst>
        </xdr:cNvPr>
        <xdr:cNvSpPr txBox="1"/>
      </xdr:nvSpPr>
      <xdr:spPr>
        <a:xfrm>
          <a:off x="22199600" y="184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28829</xdr:rowOff>
    </xdr:from>
    <xdr:to>
      <xdr:col>112</xdr:col>
      <xdr:colOff>38100</xdr:colOff>
      <xdr:row>108</xdr:row>
      <xdr:rowOff>130429</xdr:rowOff>
    </xdr:to>
    <xdr:sp macro="" textlink="">
      <xdr:nvSpPr>
        <xdr:cNvPr id="932" name="楕円 931">
          <a:extLst>
            <a:ext uri="{FF2B5EF4-FFF2-40B4-BE49-F238E27FC236}">
              <a16:creationId xmlns:a16="http://schemas.microsoft.com/office/drawing/2014/main" xmlns="" id="{3535D182-CBAF-40F1-899C-B419606A7A7F}"/>
            </a:ext>
          </a:extLst>
        </xdr:cNvPr>
        <xdr:cNvSpPr/>
      </xdr:nvSpPr>
      <xdr:spPr>
        <a:xfrm>
          <a:off x="21272500" y="1854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76581</xdr:rowOff>
    </xdr:from>
    <xdr:to>
      <xdr:col>116</xdr:col>
      <xdr:colOff>63500</xdr:colOff>
      <xdr:row>108</xdr:row>
      <xdr:rowOff>79629</xdr:rowOff>
    </xdr:to>
    <xdr:cxnSp macro="">
      <xdr:nvCxnSpPr>
        <xdr:cNvPr id="933" name="直線コネクタ 932">
          <a:extLst>
            <a:ext uri="{FF2B5EF4-FFF2-40B4-BE49-F238E27FC236}">
              <a16:creationId xmlns:a16="http://schemas.microsoft.com/office/drawing/2014/main" xmlns="" id="{ADF6333B-A974-4474-A6DA-7E56A1A14C03}"/>
            </a:ext>
          </a:extLst>
        </xdr:cNvPr>
        <xdr:cNvCxnSpPr/>
      </xdr:nvCxnSpPr>
      <xdr:spPr>
        <a:xfrm flipV="1">
          <a:off x="21323300" y="18593181"/>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48513</xdr:rowOff>
    </xdr:from>
    <xdr:to>
      <xdr:col>107</xdr:col>
      <xdr:colOff>101600</xdr:colOff>
      <xdr:row>108</xdr:row>
      <xdr:rowOff>150113</xdr:rowOff>
    </xdr:to>
    <xdr:sp macro="" textlink="">
      <xdr:nvSpPr>
        <xdr:cNvPr id="934" name="楕円 933">
          <a:extLst>
            <a:ext uri="{FF2B5EF4-FFF2-40B4-BE49-F238E27FC236}">
              <a16:creationId xmlns:a16="http://schemas.microsoft.com/office/drawing/2014/main" xmlns="" id="{BA384EC0-021E-468F-A5DB-940D6EE25F09}"/>
            </a:ext>
          </a:extLst>
        </xdr:cNvPr>
        <xdr:cNvSpPr/>
      </xdr:nvSpPr>
      <xdr:spPr>
        <a:xfrm>
          <a:off x="20383500" y="185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79629</xdr:rowOff>
    </xdr:from>
    <xdr:to>
      <xdr:col>111</xdr:col>
      <xdr:colOff>177800</xdr:colOff>
      <xdr:row>108</xdr:row>
      <xdr:rowOff>99313</xdr:rowOff>
    </xdr:to>
    <xdr:cxnSp macro="">
      <xdr:nvCxnSpPr>
        <xdr:cNvPr id="935" name="直線コネクタ 934">
          <a:extLst>
            <a:ext uri="{FF2B5EF4-FFF2-40B4-BE49-F238E27FC236}">
              <a16:creationId xmlns:a16="http://schemas.microsoft.com/office/drawing/2014/main" xmlns="" id="{49B8BD68-103A-4C10-B48C-04D7080CBF74}"/>
            </a:ext>
          </a:extLst>
        </xdr:cNvPr>
        <xdr:cNvCxnSpPr/>
      </xdr:nvCxnSpPr>
      <xdr:spPr>
        <a:xfrm flipV="1">
          <a:off x="20434300" y="18596229"/>
          <a:ext cx="889000" cy="1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49530</xdr:rowOff>
    </xdr:from>
    <xdr:to>
      <xdr:col>102</xdr:col>
      <xdr:colOff>165100</xdr:colOff>
      <xdr:row>108</xdr:row>
      <xdr:rowOff>151130</xdr:rowOff>
    </xdr:to>
    <xdr:sp macro="" textlink="">
      <xdr:nvSpPr>
        <xdr:cNvPr id="936" name="楕円 935">
          <a:extLst>
            <a:ext uri="{FF2B5EF4-FFF2-40B4-BE49-F238E27FC236}">
              <a16:creationId xmlns:a16="http://schemas.microsoft.com/office/drawing/2014/main" xmlns="" id="{758997CA-481A-4CC4-8E8A-FA7D9A790000}"/>
            </a:ext>
          </a:extLst>
        </xdr:cNvPr>
        <xdr:cNvSpPr/>
      </xdr:nvSpPr>
      <xdr:spPr>
        <a:xfrm>
          <a:off x="194945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99313</xdr:rowOff>
    </xdr:from>
    <xdr:to>
      <xdr:col>107</xdr:col>
      <xdr:colOff>50800</xdr:colOff>
      <xdr:row>108</xdr:row>
      <xdr:rowOff>100330</xdr:rowOff>
    </xdr:to>
    <xdr:cxnSp macro="">
      <xdr:nvCxnSpPr>
        <xdr:cNvPr id="937" name="直線コネクタ 936">
          <a:extLst>
            <a:ext uri="{FF2B5EF4-FFF2-40B4-BE49-F238E27FC236}">
              <a16:creationId xmlns:a16="http://schemas.microsoft.com/office/drawing/2014/main" xmlns="" id="{FEEE1FA6-A932-4641-ADC9-6A3C370B8214}"/>
            </a:ext>
          </a:extLst>
        </xdr:cNvPr>
        <xdr:cNvCxnSpPr/>
      </xdr:nvCxnSpPr>
      <xdr:spPr>
        <a:xfrm flipV="1">
          <a:off x="19545300" y="18615913"/>
          <a:ext cx="8890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50292</xdr:rowOff>
    </xdr:from>
    <xdr:to>
      <xdr:col>98</xdr:col>
      <xdr:colOff>38100</xdr:colOff>
      <xdr:row>108</xdr:row>
      <xdr:rowOff>151892</xdr:rowOff>
    </xdr:to>
    <xdr:sp macro="" textlink="">
      <xdr:nvSpPr>
        <xdr:cNvPr id="938" name="楕円 937">
          <a:extLst>
            <a:ext uri="{FF2B5EF4-FFF2-40B4-BE49-F238E27FC236}">
              <a16:creationId xmlns:a16="http://schemas.microsoft.com/office/drawing/2014/main" xmlns="" id="{88FF1090-80A7-4AA7-99D6-10D4C80D85FD}"/>
            </a:ext>
          </a:extLst>
        </xdr:cNvPr>
        <xdr:cNvSpPr/>
      </xdr:nvSpPr>
      <xdr:spPr>
        <a:xfrm>
          <a:off x="18605500" y="1856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100330</xdr:rowOff>
    </xdr:from>
    <xdr:to>
      <xdr:col>102</xdr:col>
      <xdr:colOff>114300</xdr:colOff>
      <xdr:row>108</xdr:row>
      <xdr:rowOff>101092</xdr:rowOff>
    </xdr:to>
    <xdr:cxnSp macro="">
      <xdr:nvCxnSpPr>
        <xdr:cNvPr id="939" name="直線コネクタ 938">
          <a:extLst>
            <a:ext uri="{FF2B5EF4-FFF2-40B4-BE49-F238E27FC236}">
              <a16:creationId xmlns:a16="http://schemas.microsoft.com/office/drawing/2014/main" xmlns="" id="{C8230DB3-4CC8-4699-8CB0-FCB86A4C2575}"/>
            </a:ext>
          </a:extLst>
        </xdr:cNvPr>
        <xdr:cNvCxnSpPr/>
      </xdr:nvCxnSpPr>
      <xdr:spPr>
        <a:xfrm flipV="1">
          <a:off x="18656300" y="1861693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97807</xdr:rowOff>
    </xdr:from>
    <xdr:ext cx="469744" cy="259045"/>
    <xdr:sp macro="" textlink="">
      <xdr:nvSpPr>
        <xdr:cNvPr id="940" name="n_1aveValue【庁舎】&#10;一人当たり面積">
          <a:extLst>
            <a:ext uri="{FF2B5EF4-FFF2-40B4-BE49-F238E27FC236}">
              <a16:creationId xmlns:a16="http://schemas.microsoft.com/office/drawing/2014/main" xmlns="" id="{A6769FA8-C482-42B1-AF8B-409A7B239C84}"/>
            </a:ext>
          </a:extLst>
        </xdr:cNvPr>
        <xdr:cNvSpPr txBox="1"/>
      </xdr:nvSpPr>
      <xdr:spPr>
        <a:xfrm>
          <a:off x="21075727" y="1827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99713</xdr:rowOff>
    </xdr:from>
    <xdr:ext cx="469744" cy="259045"/>
    <xdr:sp macro="" textlink="">
      <xdr:nvSpPr>
        <xdr:cNvPr id="941" name="n_2aveValue【庁舎】&#10;一人当たり面積">
          <a:extLst>
            <a:ext uri="{FF2B5EF4-FFF2-40B4-BE49-F238E27FC236}">
              <a16:creationId xmlns:a16="http://schemas.microsoft.com/office/drawing/2014/main" xmlns="" id="{14F29196-FEED-44FF-ABB3-09652770D986}"/>
            </a:ext>
          </a:extLst>
        </xdr:cNvPr>
        <xdr:cNvSpPr txBox="1"/>
      </xdr:nvSpPr>
      <xdr:spPr>
        <a:xfrm>
          <a:off x="201994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102379</xdr:rowOff>
    </xdr:from>
    <xdr:ext cx="469744" cy="259045"/>
    <xdr:sp macro="" textlink="">
      <xdr:nvSpPr>
        <xdr:cNvPr id="942" name="n_3aveValue【庁舎】&#10;一人当たり面積">
          <a:extLst>
            <a:ext uri="{FF2B5EF4-FFF2-40B4-BE49-F238E27FC236}">
              <a16:creationId xmlns:a16="http://schemas.microsoft.com/office/drawing/2014/main" xmlns="" id="{EEC5C1E8-9BDD-4AB2-9A5A-EE083F698653}"/>
            </a:ext>
          </a:extLst>
        </xdr:cNvPr>
        <xdr:cNvSpPr txBox="1"/>
      </xdr:nvSpPr>
      <xdr:spPr>
        <a:xfrm>
          <a:off x="19310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104539</xdr:rowOff>
    </xdr:from>
    <xdr:ext cx="469744" cy="259045"/>
    <xdr:sp macro="" textlink="">
      <xdr:nvSpPr>
        <xdr:cNvPr id="943" name="n_4aveValue【庁舎】&#10;一人当たり面積">
          <a:extLst>
            <a:ext uri="{FF2B5EF4-FFF2-40B4-BE49-F238E27FC236}">
              <a16:creationId xmlns:a16="http://schemas.microsoft.com/office/drawing/2014/main" xmlns="" id="{A002AD8C-330C-40BC-849B-8F196DE5C14A}"/>
            </a:ext>
          </a:extLst>
        </xdr:cNvPr>
        <xdr:cNvSpPr txBox="1"/>
      </xdr:nvSpPr>
      <xdr:spPr>
        <a:xfrm>
          <a:off x="184214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121556</xdr:rowOff>
    </xdr:from>
    <xdr:ext cx="469744" cy="259045"/>
    <xdr:sp macro="" textlink="">
      <xdr:nvSpPr>
        <xdr:cNvPr id="944" name="n_1mainValue【庁舎】&#10;一人当たり面積">
          <a:extLst>
            <a:ext uri="{FF2B5EF4-FFF2-40B4-BE49-F238E27FC236}">
              <a16:creationId xmlns:a16="http://schemas.microsoft.com/office/drawing/2014/main" xmlns="" id="{759A72B0-B4C0-47D1-957C-E189578316C6}"/>
            </a:ext>
          </a:extLst>
        </xdr:cNvPr>
        <xdr:cNvSpPr txBox="1"/>
      </xdr:nvSpPr>
      <xdr:spPr>
        <a:xfrm>
          <a:off x="21075727" y="1863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141240</xdr:rowOff>
    </xdr:from>
    <xdr:ext cx="469744" cy="259045"/>
    <xdr:sp macro="" textlink="">
      <xdr:nvSpPr>
        <xdr:cNvPr id="945" name="n_2mainValue【庁舎】&#10;一人当たり面積">
          <a:extLst>
            <a:ext uri="{FF2B5EF4-FFF2-40B4-BE49-F238E27FC236}">
              <a16:creationId xmlns:a16="http://schemas.microsoft.com/office/drawing/2014/main" xmlns="" id="{C4A3DDFE-EFC3-4651-A870-AD0CF1B0169D}"/>
            </a:ext>
          </a:extLst>
        </xdr:cNvPr>
        <xdr:cNvSpPr txBox="1"/>
      </xdr:nvSpPr>
      <xdr:spPr>
        <a:xfrm>
          <a:off x="20199427" y="1865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142257</xdr:rowOff>
    </xdr:from>
    <xdr:ext cx="469744" cy="259045"/>
    <xdr:sp macro="" textlink="">
      <xdr:nvSpPr>
        <xdr:cNvPr id="946" name="n_3mainValue【庁舎】&#10;一人当たり面積">
          <a:extLst>
            <a:ext uri="{FF2B5EF4-FFF2-40B4-BE49-F238E27FC236}">
              <a16:creationId xmlns:a16="http://schemas.microsoft.com/office/drawing/2014/main" xmlns="" id="{930B495A-9669-4D78-A4CA-99C08E188568}"/>
            </a:ext>
          </a:extLst>
        </xdr:cNvPr>
        <xdr:cNvSpPr txBox="1"/>
      </xdr:nvSpPr>
      <xdr:spPr>
        <a:xfrm>
          <a:off x="19310427" y="1865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143019</xdr:rowOff>
    </xdr:from>
    <xdr:ext cx="469744" cy="259045"/>
    <xdr:sp macro="" textlink="">
      <xdr:nvSpPr>
        <xdr:cNvPr id="947" name="n_4mainValue【庁舎】&#10;一人当たり面積">
          <a:extLst>
            <a:ext uri="{FF2B5EF4-FFF2-40B4-BE49-F238E27FC236}">
              <a16:creationId xmlns:a16="http://schemas.microsoft.com/office/drawing/2014/main" xmlns="" id="{FE7BA9BC-47AD-493E-BBB4-B1ADD2E9DD25}"/>
            </a:ext>
          </a:extLst>
        </xdr:cNvPr>
        <xdr:cNvSpPr txBox="1"/>
      </xdr:nvSpPr>
      <xdr:spPr>
        <a:xfrm>
          <a:off x="18421427" y="1865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xmlns="" id="{849394CF-2F38-48CF-90A3-4D3A1B8B776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xmlns="" id="{F0996FFC-207F-49BF-9E65-AFB799C88FA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xmlns="" id="{103F43AA-6DF8-43B1-B3DB-C0EC032E536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類似団体と比較して有形固定資産減価償却率が特に高くなっている施設は、市民会館、一般廃棄物処理施設、保健センター・保健所である。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一般廃棄物処理施設においては、田川広域で運用する施設の建設を行っているため、改善される見込みである。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その他の施設においては、建設から長期間が経過しており老朽化が進んでいるため、公共施設等総合管理計画に基づき適切な管理を行い長寿命化を図る。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2,953
2,949
31.98
4,015,764
3,920,129
85,449
1,582,683
2,800,532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高齢化率の上昇に加え、村内に中心となる産業がないこと等により、財政基盤が弱く類似団体平均を下回っている。徴収専門員の配置による徴収率向上対策を中心とした歳入確保に努める。職員数は現在、事務の効率化を進めたことにより条例定数よりも少ない。住民サービス維持・向上を図りながら、今後も更なる事務効率の向上に努め、財政の健全化を目指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119138</xdr:rowOff>
    </xdr:from>
    <xdr:to>
      <xdr:col>23</xdr:col>
      <xdr:colOff>133350</xdr:colOff>
      <xdr:row>44</xdr:row>
      <xdr:rowOff>119138</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6629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388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107648</xdr:rowOff>
    </xdr:from>
    <xdr:to>
      <xdr:col>19</xdr:col>
      <xdr:colOff>133350</xdr:colOff>
      <xdr:row>44</xdr:row>
      <xdr:rowOff>119138</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107648</xdr:rowOff>
    </xdr:from>
    <xdr:to>
      <xdr:col>15</xdr:col>
      <xdr:colOff>82550</xdr:colOff>
      <xdr:row>44</xdr:row>
      <xdr:rowOff>107648</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2336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107648</xdr:rowOff>
    </xdr:from>
    <xdr:to>
      <xdr:col>11</xdr:col>
      <xdr:colOff>31750</xdr:colOff>
      <xdr:row>44</xdr:row>
      <xdr:rowOff>119138</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flipV="1">
          <a:off x="1447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135665</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50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68338</xdr:rowOff>
    </xdr:from>
    <xdr:to>
      <xdr:col>19</xdr:col>
      <xdr:colOff>184150</xdr:colOff>
      <xdr:row>44</xdr:row>
      <xdr:rowOff>169938</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154715</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56848</xdr:rowOff>
    </xdr:from>
    <xdr:to>
      <xdr:col>15</xdr:col>
      <xdr:colOff>133350</xdr:colOff>
      <xdr:row>44</xdr:row>
      <xdr:rowOff>158448</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143225</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56848</xdr:rowOff>
    </xdr:from>
    <xdr:to>
      <xdr:col>11</xdr:col>
      <xdr:colOff>82550</xdr:colOff>
      <xdr:row>44</xdr:row>
      <xdr:rowOff>158448</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143225</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68338</xdr:rowOff>
    </xdr:from>
    <xdr:to>
      <xdr:col>7</xdr:col>
      <xdr:colOff>31750</xdr:colOff>
      <xdr:row>44</xdr:row>
      <xdr:rowOff>169938</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154715</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地方債の繰上償還による公債費の抑制を図っている。今後とも、公債費の削減及び事務事業の優先度を点検し、経常経費の抑制に努める。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10414</xdr:rowOff>
    </xdr:from>
    <xdr:to>
      <xdr:col>23</xdr:col>
      <xdr:colOff>133350</xdr:colOff>
      <xdr:row>64</xdr:row>
      <xdr:rowOff>128651</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114800" y="10983214"/>
          <a:ext cx="8382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54754</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1027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10414</xdr:rowOff>
    </xdr:from>
    <xdr:to>
      <xdr:col>19</xdr:col>
      <xdr:colOff>133350</xdr:colOff>
      <xdr:row>64</xdr:row>
      <xdr:rowOff>126238</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flipV="1">
          <a:off x="3225800" y="1098321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91838</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1064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126238</xdr:rowOff>
    </xdr:from>
    <xdr:to>
      <xdr:col>15</xdr:col>
      <xdr:colOff>82550</xdr:colOff>
      <xdr:row>65</xdr:row>
      <xdr:rowOff>46482</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2336800" y="1109903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53103</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27178</xdr:rowOff>
    </xdr:from>
    <xdr:to>
      <xdr:col>11</xdr:col>
      <xdr:colOff>31750</xdr:colOff>
      <xdr:row>65</xdr:row>
      <xdr:rowOff>46482</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a:off x="1447800" y="111714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91711</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125493</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77851</xdr:rowOff>
    </xdr:from>
    <xdr:to>
      <xdr:col>23</xdr:col>
      <xdr:colOff>184150</xdr:colOff>
      <xdr:row>65</xdr:row>
      <xdr:rowOff>8001</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105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94378</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0895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131064</xdr:rowOff>
    </xdr:from>
    <xdr:to>
      <xdr:col>19</xdr:col>
      <xdr:colOff>184150</xdr:colOff>
      <xdr:row>64</xdr:row>
      <xdr:rowOff>61214</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71391</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070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75438</xdr:rowOff>
    </xdr:from>
    <xdr:to>
      <xdr:col>15</xdr:col>
      <xdr:colOff>133350</xdr:colOff>
      <xdr:row>65</xdr:row>
      <xdr:rowOff>5588</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15765</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081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167132</xdr:rowOff>
    </xdr:from>
    <xdr:to>
      <xdr:col>11</xdr:col>
      <xdr:colOff>82550</xdr:colOff>
      <xdr:row>65</xdr:row>
      <xdr:rowOff>97282</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107459</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090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[435,621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低くなっているのは、主に人件費を要因としており、ごみ処理業務や消防業務を一部事務組合で行っていること、公立保育所・病院がないことが挙げられる。一部事務組合への人件費・物件費相当分負担金を合計した場合、人口１人あたりの金額は増加することとなる。今後はこれらも含めた経費について抑制し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xmlns=""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xmlns="" id="{00000000-0008-0000-0300-0000BB000000}"/>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xmlns="" id="{00000000-0008-0000-0300-0000BD000000}"/>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142549</xdr:rowOff>
    </xdr:from>
    <xdr:to>
      <xdr:col>23</xdr:col>
      <xdr:colOff>133350</xdr:colOff>
      <xdr:row>82</xdr:row>
      <xdr:rowOff>32431</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114800" y="14029999"/>
          <a:ext cx="838200" cy="6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17207</xdr:rowOff>
    </xdr:from>
    <xdr:ext cx="762000" cy="259045"/>
    <xdr:sp macro="" textlink="">
      <xdr:nvSpPr>
        <xdr:cNvPr id="192" name="人件費・物件費等の状況平均値テキスト">
          <a:extLst>
            <a:ext uri="{FF2B5EF4-FFF2-40B4-BE49-F238E27FC236}">
              <a16:creationId xmlns:a16="http://schemas.microsoft.com/office/drawing/2014/main" xmlns="" id="{00000000-0008-0000-0300-0000C0000000}"/>
            </a:ext>
          </a:extLst>
        </xdr:cNvPr>
        <xdr:cNvSpPr txBox="1"/>
      </xdr:nvSpPr>
      <xdr:spPr>
        <a:xfrm>
          <a:off x="5041900" y="1407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142549</xdr:rowOff>
    </xdr:from>
    <xdr:to>
      <xdr:col>19</xdr:col>
      <xdr:colOff>133350</xdr:colOff>
      <xdr:row>81</xdr:row>
      <xdr:rowOff>144946</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flipV="1">
          <a:off x="3225800" y="14029999"/>
          <a:ext cx="889000" cy="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101626</xdr:rowOff>
    </xdr:from>
    <xdr:ext cx="736600" cy="259045"/>
    <xdr:sp macro="" textlink="">
      <xdr:nvSpPr>
        <xdr:cNvPr id="196" name="テキスト ボックス 195">
          <a:extLst>
            <a:ext uri="{FF2B5EF4-FFF2-40B4-BE49-F238E27FC236}">
              <a16:creationId xmlns:a16="http://schemas.microsoft.com/office/drawing/2014/main" xmlns="" id="{00000000-0008-0000-0300-0000C4000000}"/>
            </a:ext>
          </a:extLst>
        </xdr:cNvPr>
        <xdr:cNvSpPr txBox="1"/>
      </xdr:nvSpPr>
      <xdr:spPr>
        <a:xfrm>
          <a:off x="3733800" y="14160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121842</xdr:rowOff>
    </xdr:from>
    <xdr:to>
      <xdr:col>15</xdr:col>
      <xdr:colOff>82550</xdr:colOff>
      <xdr:row>81</xdr:row>
      <xdr:rowOff>144946</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2336800" y="14009292"/>
          <a:ext cx="889000" cy="2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3175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106508</xdr:rowOff>
    </xdr:from>
    <xdr:ext cx="7620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2844800" y="14165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121842</xdr:rowOff>
    </xdr:from>
    <xdr:to>
      <xdr:col>11</xdr:col>
      <xdr:colOff>31750</xdr:colOff>
      <xdr:row>81</xdr:row>
      <xdr:rowOff>156285</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flipV="1">
          <a:off x="1447800" y="14009292"/>
          <a:ext cx="889000" cy="3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2286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99046</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955800" y="1415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1397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98651</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066800" y="1415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153081</xdr:rowOff>
    </xdr:from>
    <xdr:to>
      <xdr:col>23</xdr:col>
      <xdr:colOff>184150</xdr:colOff>
      <xdr:row>82</xdr:row>
      <xdr:rowOff>83231</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902200" y="1404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74358</xdr:rowOff>
    </xdr:from>
    <xdr:ext cx="762000" cy="259045"/>
    <xdr:sp macro="" textlink="">
      <xdr:nvSpPr>
        <xdr:cNvPr id="211" name="人件費・物件費等の状況該当値テキスト">
          <a:extLst>
            <a:ext uri="{FF2B5EF4-FFF2-40B4-BE49-F238E27FC236}">
              <a16:creationId xmlns:a16="http://schemas.microsoft.com/office/drawing/2014/main" xmlns="" id="{00000000-0008-0000-0300-0000D3000000}"/>
            </a:ext>
          </a:extLst>
        </xdr:cNvPr>
        <xdr:cNvSpPr txBox="1"/>
      </xdr:nvSpPr>
      <xdr:spPr>
        <a:xfrm>
          <a:off x="5041900" y="1396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91749</xdr:rowOff>
    </xdr:from>
    <xdr:to>
      <xdr:col>19</xdr:col>
      <xdr:colOff>184150</xdr:colOff>
      <xdr:row>82</xdr:row>
      <xdr:rowOff>21899</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064000" y="1397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32076</xdr:rowOff>
    </xdr:from>
    <xdr:ext cx="7366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733800" y="13748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94146</xdr:rowOff>
    </xdr:from>
    <xdr:to>
      <xdr:col>15</xdr:col>
      <xdr:colOff>133350</xdr:colOff>
      <xdr:row>82</xdr:row>
      <xdr:rowOff>24296</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3175000" y="1398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34473</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844800" y="1375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71042</xdr:rowOff>
    </xdr:from>
    <xdr:to>
      <xdr:col>11</xdr:col>
      <xdr:colOff>82550</xdr:colOff>
      <xdr:row>82</xdr:row>
      <xdr:rowOff>1192</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2286000" y="1395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11369</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955800" y="1372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105485</xdr:rowOff>
    </xdr:from>
    <xdr:to>
      <xdr:col>7</xdr:col>
      <xdr:colOff>31750</xdr:colOff>
      <xdr:row>82</xdr:row>
      <xdr:rowOff>35635</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1397000" y="1399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45812</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066800" y="1376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xmlns=""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団塊世代職員の退職に伴い職員平均年齢が低下したため、指数算定方式上高止まりしている状況にある。今年度も、類似団体平均を上回る指数となっているため、定員管理と併せて適正数値の維持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xmlns=""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xmlns="" id="{00000000-0008-0000-0300-0000F9000000}"/>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xmlns="" id="{00000000-0008-0000-0300-0000FB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74930</xdr:rowOff>
    </xdr:from>
    <xdr:to>
      <xdr:col>81</xdr:col>
      <xdr:colOff>44450</xdr:colOff>
      <xdr:row>87</xdr:row>
      <xdr:rowOff>99061</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flipV="1">
          <a:off x="16179800" y="14991080"/>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16527</xdr:rowOff>
    </xdr:from>
    <xdr:ext cx="762000" cy="259045"/>
    <xdr:sp macro="" textlink="">
      <xdr:nvSpPr>
        <xdr:cNvPr id="254" name="給与水準   （国との比較）平均値テキスト">
          <a:extLst>
            <a:ext uri="{FF2B5EF4-FFF2-40B4-BE49-F238E27FC236}">
              <a16:creationId xmlns:a16="http://schemas.microsoft.com/office/drawing/2014/main" xmlns="" id="{00000000-0008-0000-0300-0000FE000000}"/>
            </a:ext>
          </a:extLst>
        </xdr:cNvPr>
        <xdr:cNvSpPr txBox="1"/>
      </xdr:nvSpPr>
      <xdr:spPr>
        <a:xfrm>
          <a:off x="17106900" y="1476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xmlns="" id="{00000000-0008-0000-0300-0000FF000000}"/>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99061</xdr:rowOff>
    </xdr:from>
    <xdr:to>
      <xdr:col>77</xdr:col>
      <xdr:colOff>44450</xdr:colOff>
      <xdr:row>88</xdr:row>
      <xdr:rowOff>16087</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flipV="1">
          <a:off x="15290800" y="15015211"/>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119820</xdr:rowOff>
    </xdr:from>
    <xdr:ext cx="736600" cy="259045"/>
    <xdr:sp macro="" textlink="">
      <xdr:nvSpPr>
        <xdr:cNvPr id="258" name="テキスト ボックス 257">
          <a:extLst>
            <a:ext uri="{FF2B5EF4-FFF2-40B4-BE49-F238E27FC236}">
              <a16:creationId xmlns:a16="http://schemas.microsoft.com/office/drawing/2014/main" xmlns="" id="{00000000-0008-0000-0300-000002010000}"/>
            </a:ext>
          </a:extLst>
        </xdr:cNvPr>
        <xdr:cNvSpPr txBox="1"/>
      </xdr:nvSpPr>
      <xdr:spPr>
        <a:xfrm>
          <a:off x="15798800" y="14693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16087</xdr:rowOff>
    </xdr:from>
    <xdr:to>
      <xdr:col>72</xdr:col>
      <xdr:colOff>203200</xdr:colOff>
      <xdr:row>88</xdr:row>
      <xdr:rowOff>48261</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flipV="1">
          <a:off x="14401800" y="15103687"/>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5240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47431</xdr:rowOff>
    </xdr:from>
    <xdr:ext cx="762000" cy="259045"/>
    <xdr:sp macro="" textlink="">
      <xdr:nvSpPr>
        <xdr:cNvPr id="261" name="テキスト ボックス 260">
          <a:extLst>
            <a:ext uri="{FF2B5EF4-FFF2-40B4-BE49-F238E27FC236}">
              <a16:creationId xmlns:a16="http://schemas.microsoft.com/office/drawing/2014/main" xmlns="" id="{00000000-0008-0000-0300-000005010000}"/>
            </a:ext>
          </a:extLst>
        </xdr:cNvPr>
        <xdr:cNvSpPr txBox="1"/>
      </xdr:nvSpPr>
      <xdr:spPr>
        <a:xfrm>
          <a:off x="14909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48261</xdr:rowOff>
    </xdr:from>
    <xdr:to>
      <xdr:col>68</xdr:col>
      <xdr:colOff>152400</xdr:colOff>
      <xdr:row>88</xdr:row>
      <xdr:rowOff>120650</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flipV="1">
          <a:off x="13512800" y="151358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4351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47431</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4020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24130</xdr:rowOff>
    </xdr:from>
    <xdr:to>
      <xdr:col>81</xdr:col>
      <xdr:colOff>95250</xdr:colOff>
      <xdr:row>87</xdr:row>
      <xdr:rowOff>125730</xdr:rowOff>
    </xdr:to>
    <xdr:sp macro="" textlink="">
      <xdr:nvSpPr>
        <xdr:cNvPr id="272" name="楕円 271">
          <a:extLst>
            <a:ext uri="{FF2B5EF4-FFF2-40B4-BE49-F238E27FC236}">
              <a16:creationId xmlns:a16="http://schemas.microsoft.com/office/drawing/2014/main" xmlns="" id="{00000000-0008-0000-0300-000010010000}"/>
            </a:ext>
          </a:extLst>
        </xdr:cNvPr>
        <xdr:cNvSpPr/>
      </xdr:nvSpPr>
      <xdr:spPr>
        <a:xfrm>
          <a:off x="169672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167657</xdr:rowOff>
    </xdr:from>
    <xdr:ext cx="762000" cy="259045"/>
    <xdr:sp macro="" textlink="">
      <xdr:nvSpPr>
        <xdr:cNvPr id="273" name="給与水準   （国との比較）該当値テキスト">
          <a:extLst>
            <a:ext uri="{FF2B5EF4-FFF2-40B4-BE49-F238E27FC236}">
              <a16:creationId xmlns:a16="http://schemas.microsoft.com/office/drawing/2014/main" xmlns="" id="{00000000-0008-0000-0300-000011010000}"/>
            </a:ext>
          </a:extLst>
        </xdr:cNvPr>
        <xdr:cNvSpPr txBox="1"/>
      </xdr:nvSpPr>
      <xdr:spPr>
        <a:xfrm>
          <a:off x="17106900" y="1491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48261</xdr:rowOff>
    </xdr:from>
    <xdr:to>
      <xdr:col>77</xdr:col>
      <xdr:colOff>95250</xdr:colOff>
      <xdr:row>87</xdr:row>
      <xdr:rowOff>149861</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129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134638</xdr:rowOff>
    </xdr:from>
    <xdr:ext cx="7366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798800" y="15050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136737</xdr:rowOff>
    </xdr:from>
    <xdr:to>
      <xdr:col>73</xdr:col>
      <xdr:colOff>44450</xdr:colOff>
      <xdr:row>88</xdr:row>
      <xdr:rowOff>66887</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5240000" y="1505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51664</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909800" y="1513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168911</xdr:rowOff>
    </xdr:from>
    <xdr:to>
      <xdr:col>68</xdr:col>
      <xdr:colOff>203200</xdr:colOff>
      <xdr:row>88</xdr:row>
      <xdr:rowOff>99061</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4351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83838</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020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xmlns=""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xmlns=""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過去からの新規採用抑制策により類似団体を下回っているが、住民サービスの質の低下させることのないよう、適正な定員管理に努める。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xmlns=""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xmlns=""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xmlns="" id="{00000000-0008-0000-0300-000037010000}"/>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xmlns="" id="{00000000-0008-0000-0300-000039010000}"/>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94700</xdr:rowOff>
    </xdr:from>
    <xdr:to>
      <xdr:col>81</xdr:col>
      <xdr:colOff>44450</xdr:colOff>
      <xdr:row>59</xdr:row>
      <xdr:rowOff>102073</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6179800" y="10210250"/>
          <a:ext cx="838200" cy="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132471</xdr:rowOff>
    </xdr:from>
    <xdr:ext cx="762000" cy="259045"/>
    <xdr:sp macro="" textlink="">
      <xdr:nvSpPr>
        <xdr:cNvPr id="316" name="定員管理の状況平均値テキスト">
          <a:extLst>
            <a:ext uri="{FF2B5EF4-FFF2-40B4-BE49-F238E27FC236}">
              <a16:creationId xmlns:a16="http://schemas.microsoft.com/office/drawing/2014/main" xmlns="" id="{00000000-0008-0000-0300-00003C010000}"/>
            </a:ext>
          </a:extLst>
        </xdr:cNvPr>
        <xdr:cNvSpPr txBox="1"/>
      </xdr:nvSpPr>
      <xdr:spPr>
        <a:xfrm>
          <a:off x="17106900" y="10248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xmlns="" id="{00000000-0008-0000-0300-00003D010000}"/>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88936</xdr:rowOff>
    </xdr:from>
    <xdr:to>
      <xdr:col>77</xdr:col>
      <xdr:colOff>44450</xdr:colOff>
      <xdr:row>59</xdr:row>
      <xdr:rowOff>94700</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5290800" y="10204486"/>
          <a:ext cx="889000" cy="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xmlns="" id="{00000000-0008-0000-0300-00003F010000}"/>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61916</xdr:rowOff>
    </xdr:from>
    <xdr:ext cx="736600" cy="259045"/>
    <xdr:sp macro="" textlink="">
      <xdr:nvSpPr>
        <xdr:cNvPr id="320" name="テキスト ボックス 319">
          <a:extLst>
            <a:ext uri="{FF2B5EF4-FFF2-40B4-BE49-F238E27FC236}">
              <a16:creationId xmlns:a16="http://schemas.microsoft.com/office/drawing/2014/main" xmlns="" id="{00000000-0008-0000-0300-000040010000}"/>
            </a:ext>
          </a:extLst>
        </xdr:cNvPr>
        <xdr:cNvSpPr txBox="1"/>
      </xdr:nvSpPr>
      <xdr:spPr>
        <a:xfrm>
          <a:off x="15798800" y="1034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84645</xdr:rowOff>
    </xdr:from>
    <xdr:to>
      <xdr:col>72</xdr:col>
      <xdr:colOff>203200</xdr:colOff>
      <xdr:row>59</xdr:row>
      <xdr:rowOff>88936</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4401800" y="10200195"/>
          <a:ext cx="889000" cy="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5240000" y="102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68484</xdr:rowOff>
    </xdr:from>
    <xdr:ext cx="7620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4909800" y="10355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73251</xdr:rowOff>
    </xdr:from>
    <xdr:to>
      <xdr:col>68</xdr:col>
      <xdr:colOff>152400</xdr:colOff>
      <xdr:row>59</xdr:row>
      <xdr:rowOff>84645</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3512800" y="10188801"/>
          <a:ext cx="889000" cy="1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4351000" y="102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80549</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4020800" y="103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3462000" y="1027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75187</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3131800" y="1036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51273</xdr:rowOff>
    </xdr:from>
    <xdr:to>
      <xdr:col>81</xdr:col>
      <xdr:colOff>95250</xdr:colOff>
      <xdr:row>59</xdr:row>
      <xdr:rowOff>152873</xdr:rowOff>
    </xdr:to>
    <xdr:sp macro="" textlink="">
      <xdr:nvSpPr>
        <xdr:cNvPr id="334" name="楕円 333">
          <a:extLst>
            <a:ext uri="{FF2B5EF4-FFF2-40B4-BE49-F238E27FC236}">
              <a16:creationId xmlns:a16="http://schemas.microsoft.com/office/drawing/2014/main" xmlns="" id="{00000000-0008-0000-0300-00004E010000}"/>
            </a:ext>
          </a:extLst>
        </xdr:cNvPr>
        <xdr:cNvSpPr/>
      </xdr:nvSpPr>
      <xdr:spPr>
        <a:xfrm>
          <a:off x="16967200" y="1016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144000</xdr:rowOff>
    </xdr:from>
    <xdr:ext cx="762000" cy="259045"/>
    <xdr:sp macro="" textlink="">
      <xdr:nvSpPr>
        <xdr:cNvPr id="335" name="定員管理の状況該当値テキスト">
          <a:extLst>
            <a:ext uri="{FF2B5EF4-FFF2-40B4-BE49-F238E27FC236}">
              <a16:creationId xmlns:a16="http://schemas.microsoft.com/office/drawing/2014/main" xmlns="" id="{00000000-0008-0000-0300-00004F010000}"/>
            </a:ext>
          </a:extLst>
        </xdr:cNvPr>
        <xdr:cNvSpPr txBox="1"/>
      </xdr:nvSpPr>
      <xdr:spPr>
        <a:xfrm>
          <a:off x="17106900" y="10088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43900</xdr:rowOff>
    </xdr:from>
    <xdr:to>
      <xdr:col>77</xdr:col>
      <xdr:colOff>95250</xdr:colOff>
      <xdr:row>59</xdr:row>
      <xdr:rowOff>145500</xdr:rowOff>
    </xdr:to>
    <xdr:sp macro="" textlink="">
      <xdr:nvSpPr>
        <xdr:cNvPr id="336" name="楕円 335">
          <a:extLst>
            <a:ext uri="{FF2B5EF4-FFF2-40B4-BE49-F238E27FC236}">
              <a16:creationId xmlns:a16="http://schemas.microsoft.com/office/drawing/2014/main" xmlns="" id="{00000000-0008-0000-0300-000050010000}"/>
            </a:ext>
          </a:extLst>
        </xdr:cNvPr>
        <xdr:cNvSpPr/>
      </xdr:nvSpPr>
      <xdr:spPr>
        <a:xfrm>
          <a:off x="16129000" y="101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155677</xdr:rowOff>
    </xdr:from>
    <xdr:ext cx="7366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798800" y="9928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38136</xdr:rowOff>
    </xdr:from>
    <xdr:to>
      <xdr:col>73</xdr:col>
      <xdr:colOff>44450</xdr:colOff>
      <xdr:row>59</xdr:row>
      <xdr:rowOff>139736</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5240000" y="1015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149913</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909800" y="99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33845</xdr:rowOff>
    </xdr:from>
    <xdr:to>
      <xdr:col>68</xdr:col>
      <xdr:colOff>203200</xdr:colOff>
      <xdr:row>59</xdr:row>
      <xdr:rowOff>135445</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4351000" y="101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145622</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4020800" y="991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22451</xdr:rowOff>
    </xdr:from>
    <xdr:to>
      <xdr:col>64</xdr:col>
      <xdr:colOff>152400</xdr:colOff>
      <xdr:row>59</xdr:row>
      <xdr:rowOff>124051</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3462000" y="1013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134228</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3131800" y="9906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xmlns=""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xmlns=""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過去からの起債抑制策並びに計画的な繰上償還の実施により、類似団体平均を下回っている。今後も緊急性・住民ニーズを的確に把握した事業の選択により、引き続き水準を抑える。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xmlns=""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xmlns=""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xmlns=""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xmlns="" id="{00000000-0008-0000-0300-000074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xmlns="" id="{00000000-0008-0000-0300-000076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38100</xdr:rowOff>
    </xdr:from>
    <xdr:to>
      <xdr:col>81</xdr:col>
      <xdr:colOff>44450</xdr:colOff>
      <xdr:row>37</xdr:row>
      <xdr:rowOff>134620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6179800" y="638175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xmlns=""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xmlns=""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72813</xdr:rowOff>
    </xdr:from>
    <xdr:to>
      <xdr:col>77</xdr:col>
      <xdr:colOff>44450</xdr:colOff>
      <xdr:row>37</xdr:row>
      <xdr:rowOff>38100</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5290800" y="624501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xmlns="" id="{00000000-0008-0000-0300-00007C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1" name="テキスト ボックス 380">
          <a:extLst>
            <a:ext uri="{FF2B5EF4-FFF2-40B4-BE49-F238E27FC236}">
              <a16:creationId xmlns:a16="http://schemas.microsoft.com/office/drawing/2014/main" xmlns="" id="{00000000-0008-0000-0300-00007D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163830</xdr:rowOff>
    </xdr:from>
    <xdr:to>
      <xdr:col>72</xdr:col>
      <xdr:colOff>203200</xdr:colOff>
      <xdr:row>36</xdr:row>
      <xdr:rowOff>72813</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4401800" y="616458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4" name="テキスト ボックス 383">
          <a:extLst>
            <a:ext uri="{FF2B5EF4-FFF2-40B4-BE49-F238E27FC236}">
              <a16:creationId xmlns:a16="http://schemas.microsoft.com/office/drawing/2014/main" xmlns="" id="{00000000-0008-0000-0300-000080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155787</xdr:rowOff>
    </xdr:from>
    <xdr:to>
      <xdr:col>68</xdr:col>
      <xdr:colOff>152400</xdr:colOff>
      <xdr:row>35</xdr:row>
      <xdr:rowOff>163830</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a:off x="13512800" y="61565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83820</xdr:rowOff>
    </xdr:from>
    <xdr:to>
      <xdr:col>81</xdr:col>
      <xdr:colOff>95250</xdr:colOff>
      <xdr:row>38</xdr:row>
      <xdr:rowOff>13970</xdr:rowOff>
    </xdr:to>
    <xdr:sp macro="" textlink="">
      <xdr:nvSpPr>
        <xdr:cNvPr id="395" name="楕円 394">
          <a:extLst>
            <a:ext uri="{FF2B5EF4-FFF2-40B4-BE49-F238E27FC236}">
              <a16:creationId xmlns:a16="http://schemas.microsoft.com/office/drawing/2014/main" xmlns="" id="{00000000-0008-0000-0300-00008B010000}"/>
            </a:ext>
          </a:extLst>
        </xdr:cNvPr>
        <xdr:cNvSpPr/>
      </xdr:nvSpPr>
      <xdr:spPr>
        <a:xfrm>
          <a:off x="169672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5097</xdr:rowOff>
    </xdr:from>
    <xdr:ext cx="762000" cy="259045"/>
    <xdr:sp macro="" textlink="">
      <xdr:nvSpPr>
        <xdr:cNvPr id="396" name="公債費負担の状況該当値テキスト">
          <a:extLst>
            <a:ext uri="{FF2B5EF4-FFF2-40B4-BE49-F238E27FC236}">
              <a16:creationId xmlns:a16="http://schemas.microsoft.com/office/drawing/2014/main" xmlns="" id="{00000000-0008-0000-0300-00008C010000}"/>
            </a:ext>
          </a:extLst>
        </xdr:cNvPr>
        <xdr:cNvSpPr txBox="1"/>
      </xdr:nvSpPr>
      <xdr:spPr>
        <a:xfrm>
          <a:off x="17106900" y="634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158750</xdr:rowOff>
    </xdr:from>
    <xdr:to>
      <xdr:col>77</xdr:col>
      <xdr:colOff>95250</xdr:colOff>
      <xdr:row>37</xdr:row>
      <xdr:rowOff>88900</xdr:rowOff>
    </xdr:to>
    <xdr:sp macro="" textlink="">
      <xdr:nvSpPr>
        <xdr:cNvPr id="397" name="楕円 396">
          <a:extLst>
            <a:ext uri="{FF2B5EF4-FFF2-40B4-BE49-F238E27FC236}">
              <a16:creationId xmlns:a16="http://schemas.microsoft.com/office/drawing/2014/main" xmlns="" id="{00000000-0008-0000-0300-00008D010000}"/>
            </a:ext>
          </a:extLst>
        </xdr:cNvPr>
        <xdr:cNvSpPr/>
      </xdr:nvSpPr>
      <xdr:spPr>
        <a:xfrm>
          <a:off x="16129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22013</xdr:rowOff>
    </xdr:from>
    <xdr:to>
      <xdr:col>73</xdr:col>
      <xdr:colOff>44450</xdr:colOff>
      <xdr:row>36</xdr:row>
      <xdr:rowOff>123613</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5240000" y="619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133790</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909800" y="596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113030</xdr:rowOff>
    </xdr:from>
    <xdr:to>
      <xdr:col>68</xdr:col>
      <xdr:colOff>203200</xdr:colOff>
      <xdr:row>36</xdr:row>
      <xdr:rowOff>43180</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43510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53357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0208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104987</xdr:rowOff>
    </xdr:from>
    <xdr:to>
      <xdr:col>64</xdr:col>
      <xdr:colOff>152400</xdr:colOff>
      <xdr:row>36</xdr:row>
      <xdr:rowOff>35137</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3462000" y="610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45314</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3131800" y="587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xmlns=""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xmlns=""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財源等が将来負担額を上回っており、将来負担比率は発生していない。要因として、過去からの起債抑制策並びに効率的な繰上償還の実施、財政調整基金及び減債基金の積立てによる充当可能基金の増額が挙げられる。現在、公営住宅建設事業を実施しており、他の投資事業の優先度を点検し、負担率上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xmlns=""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xmlns=""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xmlns=""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xmlns="" id="{00000000-0008-0000-0300-0000B2010000}"/>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xmlns=""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xmlns=""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xmlns=""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xmlns=""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xmlns=""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xmlns=""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2,953
2,949
31.98
4,015,764
3,920,129
85,449
1,582,683
2,800,532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人件費に係る経常収支比率は高くなっており、昨年度よりも比率は増加している。今後は、これらも含めた人件費関係経費全体について、行政サービスを維持しつつ、適正数値の管理に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161290</xdr:rowOff>
    </xdr:from>
    <xdr:to>
      <xdr:col>24</xdr:col>
      <xdr:colOff>25400</xdr:colOff>
      <xdr:row>37</xdr:row>
      <xdr:rowOff>31750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63334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161290</xdr:rowOff>
    </xdr:from>
    <xdr:to>
      <xdr:col>19</xdr:col>
      <xdr:colOff>187325</xdr:colOff>
      <xdr:row>37</xdr:row>
      <xdr:rowOff>88900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33349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88900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3449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27940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63449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124477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110490</xdr:rowOff>
    </xdr:from>
    <xdr:to>
      <xdr:col>20</xdr:col>
      <xdr:colOff>38100</xdr:colOff>
      <xdr:row>37</xdr:row>
      <xdr:rowOff>40640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25417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36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38100</xdr:rowOff>
    </xdr:from>
    <xdr:to>
      <xdr:col>15</xdr:col>
      <xdr:colOff>149225</xdr:colOff>
      <xdr:row>37</xdr:row>
      <xdr:rowOff>139700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124477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148590</xdr:rowOff>
    </xdr:from>
    <xdr:to>
      <xdr:col>6</xdr:col>
      <xdr:colOff>171450</xdr:colOff>
      <xdr:row>37</xdr:row>
      <xdr:rowOff>78740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63517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40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電算システム保守や事務事業の外部委託費が主なものである。事務効率化の観点から電算化・外部委託の必要性はあるが、物件費の増大につながらないよう事務効率・費用対効果を常に検証し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xmlns=""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xmlns=""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xmlns=""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62230</xdr:rowOff>
    </xdr:from>
    <xdr:to>
      <xdr:col>82</xdr:col>
      <xdr:colOff>107950</xdr:colOff>
      <xdr:row>15</xdr:row>
      <xdr:rowOff>153670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5671800" y="26339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7" name="物件費平均値テキスト">
          <a:extLst>
            <a:ext uri="{FF2B5EF4-FFF2-40B4-BE49-F238E27FC236}">
              <a16:creationId xmlns:a16="http://schemas.microsoft.com/office/drawing/2014/main" xmlns="" id="{00000000-0008-0000-0400-00007F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62230</xdr:rowOff>
    </xdr:from>
    <xdr:to>
      <xdr:col>78</xdr:col>
      <xdr:colOff>69850</xdr:colOff>
      <xdr:row>15</xdr:row>
      <xdr:rowOff>85090</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flipV="1">
          <a:off x="14782800" y="2633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xmlns=""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13987</xdr:rowOff>
    </xdr:from>
    <xdr:ext cx="736600" cy="259045"/>
    <xdr:sp macro="" textlink="">
      <xdr:nvSpPr>
        <xdr:cNvPr id="131" name="テキスト ボックス 130">
          <a:extLst>
            <a:ext uri="{FF2B5EF4-FFF2-40B4-BE49-F238E27FC236}">
              <a16:creationId xmlns:a16="http://schemas.microsoft.com/office/drawing/2014/main" xmlns="" id="{00000000-0008-0000-0400-000083000000}"/>
            </a:ext>
          </a:extLst>
        </xdr:cNvPr>
        <xdr:cNvSpPr txBox="1"/>
      </xdr:nvSpPr>
      <xdr:spPr>
        <a:xfrm>
          <a:off x="15290800" y="275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16</xdr:row>
      <xdr:rowOff>85090</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flipV="1">
          <a:off x="13893800" y="265684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36847</xdr:rowOff>
    </xdr:from>
    <xdr:ext cx="7620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4401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85090</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a:off x="13004800" y="27787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123207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3512800" y="25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xmlns=""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102870</xdr:rowOff>
    </xdr:from>
    <xdr:to>
      <xdr:col>82</xdr:col>
      <xdr:colOff>158750</xdr:colOff>
      <xdr:row>16</xdr:row>
      <xdr:rowOff>33020</xdr:rowOff>
    </xdr:to>
    <xdr:sp macro="" textlink="">
      <xdr:nvSpPr>
        <xdr:cNvPr id="145" name="楕円 144">
          <a:extLst>
            <a:ext uri="{FF2B5EF4-FFF2-40B4-BE49-F238E27FC236}">
              <a16:creationId xmlns:a16="http://schemas.microsoft.com/office/drawing/2014/main" xmlns="" id="{00000000-0008-0000-0400-000091000000}"/>
            </a:ext>
          </a:extLst>
        </xdr:cNvPr>
        <xdr:cNvSpPr/>
      </xdr:nvSpPr>
      <xdr:spPr>
        <a:xfrm>
          <a:off x="164592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119397</xdr:rowOff>
    </xdr:from>
    <xdr:ext cx="762000" cy="259045"/>
    <xdr:sp macro="" textlink="">
      <xdr:nvSpPr>
        <xdr:cNvPr id="146" name="物件費該当値テキスト">
          <a:extLst>
            <a:ext uri="{FF2B5EF4-FFF2-40B4-BE49-F238E27FC236}">
              <a16:creationId xmlns:a16="http://schemas.microsoft.com/office/drawing/2014/main" xmlns="" id="{00000000-0008-0000-0400-000092000000}"/>
            </a:ext>
          </a:extLst>
        </xdr:cNvPr>
        <xdr:cNvSpPr txBox="1"/>
      </xdr:nvSpPr>
      <xdr:spPr>
        <a:xfrm>
          <a:off x="165989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11430</xdr:rowOff>
    </xdr:from>
    <xdr:to>
      <xdr:col>78</xdr:col>
      <xdr:colOff>120650</xdr:colOff>
      <xdr:row>15</xdr:row>
      <xdr:rowOff>113030</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5621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123207</xdr:rowOff>
    </xdr:from>
    <xdr:ext cx="7366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5290800" y="235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34290</xdr:rowOff>
    </xdr:from>
    <xdr:to>
      <xdr:col>74</xdr:col>
      <xdr:colOff>31750</xdr:colOff>
      <xdr:row>15</xdr:row>
      <xdr:rowOff>135890</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4732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146067</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4401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34290</xdr:rowOff>
    </xdr:from>
    <xdr:to>
      <xdr:col>69</xdr:col>
      <xdr:colOff>142875</xdr:colOff>
      <xdr:row>16</xdr:row>
      <xdr:rowOff>135890</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3843000" y="27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120667</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3512800" y="286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3" name="楕円 152">
          <a:extLst>
            <a:ext uri="{FF2B5EF4-FFF2-40B4-BE49-F238E27FC236}">
              <a16:creationId xmlns:a16="http://schemas.microsoft.com/office/drawing/2014/main" xmlns="" id="{00000000-0008-0000-0400-000099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4" name="テキスト ボックス 153">
          <a:extLst>
            <a:ext uri="{FF2B5EF4-FFF2-40B4-BE49-F238E27FC236}">
              <a16:creationId xmlns:a16="http://schemas.microsoft.com/office/drawing/2014/main" xmlns="" id="{00000000-0008-0000-0400-00009A000000}"/>
            </a:ext>
          </a:extLst>
        </xdr:cNvPr>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当該費目には医療費が含まれており下降傾向である。今後も住民の健康増進を進めていき抑制を図っていく。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a:extLst>
            <a:ext uri="{FF2B5EF4-FFF2-40B4-BE49-F238E27FC236}">
              <a16:creationId xmlns:a16="http://schemas.microsoft.com/office/drawing/2014/main" xmlns="" id="{00000000-0008-0000-0400-0000B2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a:extLst>
            <a:ext uri="{FF2B5EF4-FFF2-40B4-BE49-F238E27FC236}">
              <a16:creationId xmlns:a16="http://schemas.microsoft.com/office/drawing/2014/main" xmlns="" id="{00000000-0008-0000-0400-0000B4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59</xdr:row>
      <xdr:rowOff>20865</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026072"/>
          <a:ext cx="0" cy="1110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164392</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10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20865</xdr:rowOff>
    </xdr:from>
    <xdr:to>
      <xdr:col>24</xdr:col>
      <xdr:colOff>114300</xdr:colOff>
      <xdr:row>59</xdr:row>
      <xdr:rowOff>20865</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13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4535</xdr:rowOff>
    </xdr:from>
    <xdr:to>
      <xdr:col>24</xdr:col>
      <xdr:colOff>25400</xdr:colOff>
      <xdr:row>59</xdr:row>
      <xdr:rowOff>37193</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flipV="1">
          <a:off x="3987800" y="101200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37193</xdr:rowOff>
    </xdr:from>
    <xdr:to>
      <xdr:col>19</xdr:col>
      <xdr:colOff>187325</xdr:colOff>
      <xdr:row>59</xdr:row>
      <xdr:rowOff>102507</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flipV="1">
          <a:off x="3098800" y="101527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102507</xdr:rowOff>
    </xdr:from>
    <xdr:to>
      <xdr:col>15</xdr:col>
      <xdr:colOff>98425</xdr:colOff>
      <xdr:row>60</xdr:row>
      <xdr:rowOff>110672</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flipV="1">
          <a:off x="2209800" y="102180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110672</xdr:rowOff>
    </xdr:from>
    <xdr:to>
      <xdr:col>11</xdr:col>
      <xdr:colOff>9525</xdr:colOff>
      <xdr:row>61</xdr:row>
      <xdr:rowOff>4535</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flipV="1">
          <a:off x="1320800" y="10397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125185</xdr:rowOff>
    </xdr:from>
    <xdr:to>
      <xdr:col>24</xdr:col>
      <xdr:colOff>76200</xdr:colOff>
      <xdr:row>59</xdr:row>
      <xdr:rowOff>55335</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33762</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9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157843</xdr:rowOff>
    </xdr:from>
    <xdr:to>
      <xdr:col>20</xdr:col>
      <xdr:colOff>38100</xdr:colOff>
      <xdr:row>59</xdr:row>
      <xdr:rowOff>87993</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72770</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1018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51707</xdr:rowOff>
    </xdr:from>
    <xdr:to>
      <xdr:col>15</xdr:col>
      <xdr:colOff>149225</xdr:colOff>
      <xdr:row>59</xdr:row>
      <xdr:rowOff>153307</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138084</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59872</xdr:rowOff>
    </xdr:from>
    <xdr:to>
      <xdr:col>11</xdr:col>
      <xdr:colOff>60325</xdr:colOff>
      <xdr:row>60</xdr:row>
      <xdr:rowOff>161472</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146249</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125185</xdr:rowOff>
    </xdr:from>
    <xdr:to>
      <xdr:col>6</xdr:col>
      <xdr:colOff>171450</xdr:colOff>
      <xdr:row>61</xdr:row>
      <xdr:rowOff>55335</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40112</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医療費増に伴う特別会計（後期高齢者医療特別会計）への繰出金増が要因であるため、医療費抑制につながる健康増進事業の展開が必要である。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xmlns=""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4" name="その他最小値テキスト">
          <a:extLst>
            <a:ext uri="{FF2B5EF4-FFF2-40B4-BE49-F238E27FC236}">
              <a16:creationId xmlns:a16="http://schemas.microsoft.com/office/drawing/2014/main" xmlns="" id="{00000000-0008-0000-0400-0000F4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6" name="その他最大値テキスト">
          <a:extLst>
            <a:ext uri="{FF2B5EF4-FFF2-40B4-BE49-F238E27FC236}">
              <a16:creationId xmlns:a16="http://schemas.microsoft.com/office/drawing/2014/main" xmlns="" id="{00000000-0008-0000-0400-0000F6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xdr:rowOff>
    </xdr:from>
    <xdr:to>
      <xdr:col>82</xdr:col>
      <xdr:colOff>107950</xdr:colOff>
      <xdr:row>57</xdr:row>
      <xdr:rowOff>69850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5671800" y="97739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9" name="その他平均値テキスト">
          <a:extLst>
            <a:ext uri="{FF2B5EF4-FFF2-40B4-BE49-F238E27FC236}">
              <a16:creationId xmlns:a16="http://schemas.microsoft.com/office/drawing/2014/main" xmlns="" id="{00000000-0008-0000-0400-0000F9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0" name="フローチャート: 判断 249">
          <a:extLst>
            <a:ext uri="{FF2B5EF4-FFF2-40B4-BE49-F238E27FC236}">
              <a16:creationId xmlns:a16="http://schemas.microsoft.com/office/drawing/2014/main" xmlns="" id="{00000000-0008-0000-0400-0000FA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62230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flipV="1">
          <a:off x="14782800" y="9773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2" name="フローチャート: 判断 251">
          <a:extLst>
            <a:ext uri="{FF2B5EF4-FFF2-40B4-BE49-F238E27FC236}">
              <a16:creationId xmlns:a16="http://schemas.microsoft.com/office/drawing/2014/main" xmlns="" id="{00000000-0008-0000-0400-0000FC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3" name="テキスト ボックス 252">
          <a:extLst>
            <a:ext uri="{FF2B5EF4-FFF2-40B4-BE49-F238E27FC236}">
              <a16:creationId xmlns:a16="http://schemas.microsoft.com/office/drawing/2014/main" xmlns="" id="{00000000-0008-0000-0400-0000FD00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62230</xdr:rowOff>
    </xdr:from>
    <xdr:to>
      <xdr:col>73</xdr:col>
      <xdr:colOff>180975</xdr:colOff>
      <xdr:row>57</xdr:row>
      <xdr:rowOff>92710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flipV="1">
          <a:off x="13893800" y="9834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92710</xdr:rowOff>
    </xdr:from>
    <xdr:to>
      <xdr:col>69</xdr:col>
      <xdr:colOff>92075</xdr:colOff>
      <xdr:row>57</xdr:row>
      <xdr:rowOff>115570</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flipV="1">
          <a:off x="13004800" y="9865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8" name="その他該当値テキスト">
          <a:extLst>
            <a:ext uri="{FF2B5EF4-FFF2-40B4-BE49-F238E27FC236}">
              <a16:creationId xmlns:a16="http://schemas.microsoft.com/office/drawing/2014/main" xmlns="" id="{00000000-0008-0000-0400-00000C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xdr:rowOff>
    </xdr:from>
    <xdr:to>
      <xdr:col>74</xdr:col>
      <xdr:colOff>31750</xdr:colOff>
      <xdr:row>57</xdr:row>
      <xdr:rowOff>113030</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4732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123207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4401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41910</xdr:rowOff>
    </xdr:from>
    <xdr:to>
      <xdr:col>69</xdr:col>
      <xdr:colOff>142875</xdr:colOff>
      <xdr:row>57</xdr:row>
      <xdr:rowOff>143510</xdr:rowOff>
    </xdr:to>
    <xdr:sp macro="" textlink="">
      <xdr:nvSpPr>
        <xdr:cNvPr id="273" name="楕円 272">
          <a:extLst>
            <a:ext uri="{FF2B5EF4-FFF2-40B4-BE49-F238E27FC236}">
              <a16:creationId xmlns:a16="http://schemas.microsoft.com/office/drawing/2014/main" xmlns="" id="{00000000-0008-0000-0400-000011010000}"/>
            </a:ext>
          </a:extLst>
        </xdr:cNvPr>
        <xdr:cNvSpPr/>
      </xdr:nvSpPr>
      <xdr:spPr>
        <a:xfrm>
          <a:off x="13843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74" name="テキスト ボックス 273">
          <a:extLst>
            <a:ext uri="{FF2B5EF4-FFF2-40B4-BE49-F238E27FC236}">
              <a16:creationId xmlns:a16="http://schemas.microsoft.com/office/drawing/2014/main" xmlns="" id="{00000000-0008-0000-0400-000012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75" name="楕円 274">
          <a:extLst>
            <a:ext uri="{FF2B5EF4-FFF2-40B4-BE49-F238E27FC236}">
              <a16:creationId xmlns:a16="http://schemas.microsoft.com/office/drawing/2014/main" xmlns="" id="{00000000-0008-0000-0400-000013010000}"/>
            </a:ext>
          </a:extLst>
        </xdr:cNvPr>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76" name="テキスト ボックス 275">
          <a:extLst>
            <a:ext uri="{FF2B5EF4-FFF2-40B4-BE49-F238E27FC236}">
              <a16:creationId xmlns:a16="http://schemas.microsoft.com/office/drawing/2014/main" xmlns="" id="{00000000-0008-0000-0400-00001401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類似団体平均を上回っているが、今後も一部事務組合負担金等の増額が見込まれるため、抑制に努めていく必要がある。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xmlns=""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xmlns=""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2" name="補助費等最小値テキスト">
          <a:extLst>
            <a:ext uri="{FF2B5EF4-FFF2-40B4-BE49-F238E27FC236}">
              <a16:creationId xmlns:a16="http://schemas.microsoft.com/office/drawing/2014/main" xmlns="" id="{00000000-0008-0000-0400-00002E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4" name="補助費等最大値テキスト">
          <a:extLst>
            <a:ext uri="{FF2B5EF4-FFF2-40B4-BE49-F238E27FC236}">
              <a16:creationId xmlns:a16="http://schemas.microsoft.com/office/drawing/2014/main" xmlns="" id="{00000000-0008-0000-0400-000030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163576</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5671800" y="626262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07" name="補助費等平均値テキスト">
          <a:extLst>
            <a:ext uri="{FF2B5EF4-FFF2-40B4-BE49-F238E27FC236}">
              <a16:creationId xmlns:a16="http://schemas.microsoft.com/office/drawing/2014/main" xmlns="" id="{00000000-0008-0000-0400-000033010000}"/>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8" name="フローチャート: 判断 307">
          <a:extLst>
            <a:ext uri="{FF2B5EF4-FFF2-40B4-BE49-F238E27FC236}">
              <a16:creationId xmlns:a16="http://schemas.microsoft.com/office/drawing/2014/main" xmlns="" id="{00000000-0008-0000-0400-000034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113284</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flipV="1">
          <a:off x="14782800" y="6262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10" name="フローチャート: 判断 309">
          <a:extLst>
            <a:ext uri="{FF2B5EF4-FFF2-40B4-BE49-F238E27FC236}">
              <a16:creationId xmlns:a16="http://schemas.microsoft.com/office/drawing/2014/main" xmlns="" id="{00000000-0008-0000-0400-000036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1" name="テキスト ボックス 310">
          <a:extLst>
            <a:ext uri="{FF2B5EF4-FFF2-40B4-BE49-F238E27FC236}">
              <a16:creationId xmlns:a16="http://schemas.microsoft.com/office/drawing/2014/main" xmlns="" id="{00000000-0008-0000-0400-000037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37</xdr:row>
      <xdr:rowOff>24130</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flipV="1">
          <a:off x="13893800" y="628548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24130</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3004800" y="63540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84853</xdr:rowOff>
    </xdr:from>
    <xdr:ext cx="762000" cy="259045"/>
    <xdr:sp macro="" textlink="">
      <xdr:nvSpPr>
        <xdr:cNvPr id="326" name="補助費等該当値テキスト">
          <a:extLst>
            <a:ext uri="{FF2B5EF4-FFF2-40B4-BE49-F238E27FC236}">
              <a16:creationId xmlns:a16="http://schemas.microsoft.com/office/drawing/2014/main" xmlns="" id="{00000000-0008-0000-0400-000046010000}"/>
            </a:ext>
          </a:extLst>
        </xdr:cNvPr>
        <xdr:cNvSpPr txBox="1"/>
      </xdr:nvSpPr>
      <xdr:spPr>
        <a:xfrm>
          <a:off x="16598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3" name="楕円 332">
          <a:extLst>
            <a:ext uri="{FF2B5EF4-FFF2-40B4-BE49-F238E27FC236}">
              <a16:creationId xmlns:a16="http://schemas.microsoft.com/office/drawing/2014/main" xmlns="" id="{00000000-0008-0000-0400-00004D010000}"/>
            </a:ext>
          </a:extLst>
        </xdr:cNvPr>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銀行引受債の計画的な繰上償還により、地方債借入残高が減少し、類似団体平均を下回っている。今後も地方債借入及び借入残高の管理を的確に行い、公債費の縮減に努める。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xmlns=""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2" name="公債費最小値テキスト">
          <a:extLst>
            <a:ext uri="{FF2B5EF4-FFF2-40B4-BE49-F238E27FC236}">
              <a16:creationId xmlns:a16="http://schemas.microsoft.com/office/drawing/2014/main" xmlns="" id="{00000000-0008-0000-0400-00006A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4" name="公債費最大値テキスト">
          <a:extLst>
            <a:ext uri="{FF2B5EF4-FFF2-40B4-BE49-F238E27FC236}">
              <a16:creationId xmlns:a16="http://schemas.microsoft.com/office/drawing/2014/main" xmlns="" id="{00000000-0008-0000-0400-00006C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50800</xdr:rowOff>
    </xdr:from>
    <xdr:to>
      <xdr:col>24</xdr:col>
      <xdr:colOff>25400</xdr:colOff>
      <xdr:row>75</xdr:row>
      <xdr:rowOff>85090</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flipV="1">
          <a:off x="3987800" y="129095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74947</xdr:rowOff>
    </xdr:from>
    <xdr:ext cx="762000" cy="259045"/>
    <xdr:sp macro="" textlink="">
      <xdr:nvSpPr>
        <xdr:cNvPr id="367" name="公債費平均値テキスト">
          <a:extLst>
            <a:ext uri="{FF2B5EF4-FFF2-40B4-BE49-F238E27FC236}">
              <a16:creationId xmlns:a16="http://schemas.microsoft.com/office/drawing/2014/main" xmlns="" id="{00000000-0008-0000-0400-00006F010000}"/>
            </a:ext>
          </a:extLst>
        </xdr:cNvPr>
        <xdr:cNvSpPr txBox="1"/>
      </xdr:nvSpPr>
      <xdr:spPr>
        <a:xfrm>
          <a:off x="4914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81280</xdr:rowOff>
    </xdr:from>
    <xdr:to>
      <xdr:col>19</xdr:col>
      <xdr:colOff>187325</xdr:colOff>
      <xdr:row>75</xdr:row>
      <xdr:rowOff>85090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3098800" y="12940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xdr:rowOff>
    </xdr:from>
    <xdr:to>
      <xdr:col>15</xdr:col>
      <xdr:colOff>98425</xdr:colOff>
      <xdr:row>75</xdr:row>
      <xdr:rowOff>81280</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a:off x="2209800" y="128752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165100</xdr:rowOff>
    </xdr:from>
    <xdr:to>
      <xdr:col>11</xdr:col>
      <xdr:colOff>9525</xdr:colOff>
      <xdr:row>75</xdr:row>
      <xdr:rowOff>16510</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a:off x="1320800" y="12852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0</xdr:rowOff>
    </xdr:from>
    <xdr:to>
      <xdr:col>24</xdr:col>
      <xdr:colOff>76200</xdr:colOff>
      <xdr:row>75</xdr:row>
      <xdr:rowOff>101600</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47752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16527</xdr:rowOff>
    </xdr:from>
    <xdr:ext cx="762000" cy="259045"/>
    <xdr:sp macro="" textlink="">
      <xdr:nvSpPr>
        <xdr:cNvPr id="386" name="公債費該当値テキスト">
          <a:extLst>
            <a:ext uri="{FF2B5EF4-FFF2-40B4-BE49-F238E27FC236}">
              <a16:creationId xmlns:a16="http://schemas.microsoft.com/office/drawing/2014/main" xmlns="" id="{00000000-0008-0000-0400-000082010000}"/>
            </a:ext>
          </a:extLst>
        </xdr:cNvPr>
        <xdr:cNvSpPr txBox="1"/>
      </xdr:nvSpPr>
      <xdr:spPr>
        <a:xfrm>
          <a:off x="49149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34290</xdr:rowOff>
    </xdr:from>
    <xdr:to>
      <xdr:col>20</xdr:col>
      <xdr:colOff>38100</xdr:colOff>
      <xdr:row>75</xdr:row>
      <xdr:rowOff>135890</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146067</xdr:rowOff>
    </xdr:from>
    <xdr:ext cx="7366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3606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30480</xdr:rowOff>
    </xdr:from>
    <xdr:to>
      <xdr:col>15</xdr:col>
      <xdr:colOff>149225</xdr:colOff>
      <xdr:row>75</xdr:row>
      <xdr:rowOff>132080</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3048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142257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2717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137160</xdr:rowOff>
    </xdr:from>
    <xdr:to>
      <xdr:col>11</xdr:col>
      <xdr:colOff>60325</xdr:colOff>
      <xdr:row>75</xdr:row>
      <xdr:rowOff>67310</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2159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114300</xdr:rowOff>
    </xdr:from>
    <xdr:to>
      <xdr:col>6</xdr:col>
      <xdr:colOff>171450</xdr:colOff>
      <xdr:row>75</xdr:row>
      <xdr:rowOff>44450</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1270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54627</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939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高齢化が進む中、住民の健康増進により医療費を含め経費の抑制を図っていく。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xmlns=""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5" name="公債費以外最小値テキスト">
          <a:extLst>
            <a:ext uri="{FF2B5EF4-FFF2-40B4-BE49-F238E27FC236}">
              <a16:creationId xmlns:a16="http://schemas.microsoft.com/office/drawing/2014/main" xmlns="" id="{00000000-0008-0000-0400-0000A9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7" name="公債費以外最大値テキスト">
          <a:extLst>
            <a:ext uri="{FF2B5EF4-FFF2-40B4-BE49-F238E27FC236}">
              <a16:creationId xmlns:a16="http://schemas.microsoft.com/office/drawing/2014/main" xmlns="" id="{00000000-0008-0000-0400-0000AB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78</xdr:row>
      <xdr:rowOff>133531</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5671800" y="13317220"/>
          <a:ext cx="8382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42108</xdr:rowOff>
    </xdr:from>
    <xdr:ext cx="762000" cy="259045"/>
    <xdr:sp macro="" textlink="">
      <xdr:nvSpPr>
        <xdr:cNvPr id="430" name="公債費以外平均値テキスト">
          <a:extLst>
            <a:ext uri="{FF2B5EF4-FFF2-40B4-BE49-F238E27FC236}">
              <a16:creationId xmlns:a16="http://schemas.microsoft.com/office/drawing/2014/main" xmlns="" id="{00000000-0008-0000-0400-0000AE010000}"/>
            </a:ext>
          </a:extLst>
        </xdr:cNvPr>
        <xdr:cNvSpPr txBox="1"/>
      </xdr:nvSpPr>
      <xdr:spPr>
        <a:xfrm>
          <a:off x="16598900" y="1307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78</xdr:row>
      <xdr:rowOff>104139</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flipV="1">
          <a:off x="14782800" y="133172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104139</xdr:rowOff>
    </xdr:from>
    <xdr:to>
      <xdr:col>73</xdr:col>
      <xdr:colOff>180975</xdr:colOff>
      <xdr:row>79</xdr:row>
      <xdr:rowOff>112305</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flipV="1">
          <a:off x="13893800" y="13477239"/>
          <a:ext cx="889000" cy="17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8363</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4401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105773</xdr:rowOff>
    </xdr:from>
    <xdr:to>
      <xdr:col>69</xdr:col>
      <xdr:colOff>92075</xdr:colOff>
      <xdr:row>79</xdr:row>
      <xdr:rowOff>112305</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a:off x="13004800" y="136503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83475</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2623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82731</xdr:rowOff>
    </xdr:from>
    <xdr:to>
      <xdr:col>82</xdr:col>
      <xdr:colOff>158750</xdr:colOff>
      <xdr:row>79</xdr:row>
      <xdr:rowOff>12881</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64592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54808</xdr:rowOff>
    </xdr:from>
    <xdr:ext cx="762000" cy="259045"/>
    <xdr:sp macro="" textlink="">
      <xdr:nvSpPr>
        <xdr:cNvPr id="449" name="公債費以外該当値テキスト">
          <a:extLst>
            <a:ext uri="{FF2B5EF4-FFF2-40B4-BE49-F238E27FC236}">
              <a16:creationId xmlns:a16="http://schemas.microsoft.com/office/drawing/2014/main" xmlns="" id="{00000000-0008-0000-0400-0000C1010000}"/>
            </a:ext>
          </a:extLst>
        </xdr:cNvPr>
        <xdr:cNvSpPr txBox="1"/>
      </xdr:nvSpPr>
      <xdr:spPr>
        <a:xfrm>
          <a:off x="16598900" y="1342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53339</xdr:rowOff>
    </xdr:from>
    <xdr:to>
      <xdr:col>74</xdr:col>
      <xdr:colOff>31750</xdr:colOff>
      <xdr:row>78</xdr:row>
      <xdr:rowOff>154939</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139716</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61505</xdr:rowOff>
    </xdr:from>
    <xdr:to>
      <xdr:col>69</xdr:col>
      <xdr:colOff>142875</xdr:colOff>
      <xdr:row>79</xdr:row>
      <xdr:rowOff>163105</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3843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147882</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3512800" y="1369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54973</xdr:rowOff>
    </xdr:from>
    <xdr:to>
      <xdr:col>65</xdr:col>
      <xdr:colOff>53975</xdr:colOff>
      <xdr:row>79</xdr:row>
      <xdr:rowOff>156573</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2954000" y="135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141350</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2623800" y="1368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xmlns=""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xmlns=""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xmlns=""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xmlns=""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xmlns=""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xmlns=""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145077</xdr:rowOff>
    </xdr:from>
    <xdr:to>
      <xdr:col>29</xdr:col>
      <xdr:colOff>127000</xdr:colOff>
      <xdr:row>18</xdr:row>
      <xdr:rowOff>157264</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flipV="1">
          <a:off x="5003800" y="3278802"/>
          <a:ext cx="647700" cy="12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149173</xdr:rowOff>
    </xdr:from>
    <xdr:ext cx="762000" cy="259045"/>
    <xdr:sp macro="" textlink="">
      <xdr:nvSpPr>
        <xdr:cNvPr id="52" name="人口1人当たり決算額の推移平均値テキスト130">
          <a:extLst>
            <a:ext uri="{FF2B5EF4-FFF2-40B4-BE49-F238E27FC236}">
              <a16:creationId xmlns:a16="http://schemas.microsoft.com/office/drawing/2014/main" xmlns="" id="{00000000-0008-0000-0500-000034000000}"/>
            </a:ext>
          </a:extLst>
        </xdr:cNvPr>
        <xdr:cNvSpPr txBox="1"/>
      </xdr:nvSpPr>
      <xdr:spPr>
        <a:xfrm>
          <a:off x="5740400" y="2939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xmlns=""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157264</xdr:rowOff>
    </xdr:from>
    <xdr:to>
      <xdr:col>26</xdr:col>
      <xdr:colOff>50800</xdr:colOff>
      <xdr:row>18</xdr:row>
      <xdr:rowOff>170995</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4305300" y="3290989"/>
          <a:ext cx="698500" cy="13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xmlns=""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98239</xdr:rowOff>
    </xdr:from>
    <xdr:ext cx="7366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4622800" y="2889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170995</xdr:rowOff>
    </xdr:from>
    <xdr:to>
      <xdr:col>22</xdr:col>
      <xdr:colOff>114300</xdr:colOff>
      <xdr:row>19</xdr:row>
      <xdr:rowOff>9306</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3606800" y="3304720"/>
          <a:ext cx="698500" cy="9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107788</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924300" y="289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9306</xdr:rowOff>
    </xdr:from>
    <xdr:to>
      <xdr:col>18</xdr:col>
      <xdr:colOff>177800</xdr:colOff>
      <xdr:row>19</xdr:row>
      <xdr:rowOff>18893</xdr:rowOff>
    </xdr:to>
    <xdr:cxnSp macro="">
      <xdr:nvCxnSpPr>
        <xdr:cNvPr id="60" name="直線コネクタ 59">
          <a:extLst>
            <a:ext uri="{FF2B5EF4-FFF2-40B4-BE49-F238E27FC236}">
              <a16:creationId xmlns:a16="http://schemas.microsoft.com/office/drawing/2014/main" xmlns="" id="{00000000-0008-0000-0500-00003C000000}"/>
            </a:ext>
          </a:extLst>
        </xdr:cNvPr>
        <xdr:cNvCxnSpPr/>
      </xdr:nvCxnSpPr>
      <xdr:spPr bwMode="auto">
        <a:xfrm flipV="1">
          <a:off x="2908300" y="3314481"/>
          <a:ext cx="698500" cy="9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94858</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3225800" y="288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xmlns=""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101211</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25273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94277</xdr:rowOff>
    </xdr:from>
    <xdr:to>
      <xdr:col>29</xdr:col>
      <xdr:colOff>177800</xdr:colOff>
      <xdr:row>19</xdr:row>
      <xdr:rowOff>24427</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5600700" y="3228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66354</xdr:rowOff>
    </xdr:from>
    <xdr:ext cx="762000" cy="259045"/>
    <xdr:sp macro="" textlink="">
      <xdr:nvSpPr>
        <xdr:cNvPr id="71" name="人口1人当たり決算額の推移該当値テキスト130">
          <a:extLst>
            <a:ext uri="{FF2B5EF4-FFF2-40B4-BE49-F238E27FC236}">
              <a16:creationId xmlns:a16="http://schemas.microsoft.com/office/drawing/2014/main" xmlns="" id="{00000000-0008-0000-0500-000047000000}"/>
            </a:ext>
          </a:extLst>
        </xdr:cNvPr>
        <xdr:cNvSpPr txBox="1"/>
      </xdr:nvSpPr>
      <xdr:spPr>
        <a:xfrm>
          <a:off x="5740400" y="3200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106464</xdr:rowOff>
    </xdr:from>
    <xdr:to>
      <xdr:col>26</xdr:col>
      <xdr:colOff>101600</xdr:colOff>
      <xdr:row>19</xdr:row>
      <xdr:rowOff>36614</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4953000" y="3240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21391</xdr:rowOff>
    </xdr:from>
    <xdr:ext cx="7366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4622800" y="3326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120195</xdr:rowOff>
    </xdr:from>
    <xdr:to>
      <xdr:col>22</xdr:col>
      <xdr:colOff>165100</xdr:colOff>
      <xdr:row>19</xdr:row>
      <xdr:rowOff>50345</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4254500" y="3253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35122</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3924300" y="334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129956</xdr:rowOff>
    </xdr:from>
    <xdr:to>
      <xdr:col>19</xdr:col>
      <xdr:colOff>38100</xdr:colOff>
      <xdr:row>19</xdr:row>
      <xdr:rowOff>60106</xdr:rowOff>
    </xdr:to>
    <xdr:sp macro="" textlink="">
      <xdr:nvSpPr>
        <xdr:cNvPr id="76" name="楕円 75">
          <a:extLst>
            <a:ext uri="{FF2B5EF4-FFF2-40B4-BE49-F238E27FC236}">
              <a16:creationId xmlns:a16="http://schemas.microsoft.com/office/drawing/2014/main" xmlns="" id="{00000000-0008-0000-0500-00004C000000}"/>
            </a:ext>
          </a:extLst>
        </xdr:cNvPr>
        <xdr:cNvSpPr/>
      </xdr:nvSpPr>
      <xdr:spPr bwMode="auto">
        <a:xfrm>
          <a:off x="3556000" y="3263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44883</xdr:rowOff>
    </xdr:from>
    <xdr:ext cx="762000" cy="259045"/>
    <xdr:sp macro="" textlink="">
      <xdr:nvSpPr>
        <xdr:cNvPr id="77" name="テキスト ボックス 76">
          <a:extLst>
            <a:ext uri="{FF2B5EF4-FFF2-40B4-BE49-F238E27FC236}">
              <a16:creationId xmlns:a16="http://schemas.microsoft.com/office/drawing/2014/main" xmlns="" id="{00000000-0008-0000-0500-00004D000000}"/>
            </a:ext>
          </a:extLst>
        </xdr:cNvPr>
        <xdr:cNvSpPr txBox="1"/>
      </xdr:nvSpPr>
      <xdr:spPr>
        <a:xfrm>
          <a:off x="3225800" y="335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139543</xdr:rowOff>
    </xdr:from>
    <xdr:to>
      <xdr:col>15</xdr:col>
      <xdr:colOff>101600</xdr:colOff>
      <xdr:row>19</xdr:row>
      <xdr:rowOff>69693</xdr:rowOff>
    </xdr:to>
    <xdr:sp macro="" textlink="">
      <xdr:nvSpPr>
        <xdr:cNvPr id="78" name="楕円 77">
          <a:extLst>
            <a:ext uri="{FF2B5EF4-FFF2-40B4-BE49-F238E27FC236}">
              <a16:creationId xmlns:a16="http://schemas.microsoft.com/office/drawing/2014/main" xmlns="" id="{00000000-0008-0000-0500-00004E000000}"/>
            </a:ext>
          </a:extLst>
        </xdr:cNvPr>
        <xdr:cNvSpPr/>
      </xdr:nvSpPr>
      <xdr:spPr bwMode="auto">
        <a:xfrm>
          <a:off x="2857500" y="3273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54470</xdr:rowOff>
    </xdr:from>
    <xdr:ext cx="762000" cy="259045"/>
    <xdr:sp macro="" textlink="">
      <xdr:nvSpPr>
        <xdr:cNvPr id="79" name="テキスト ボックス 78">
          <a:extLst>
            <a:ext uri="{FF2B5EF4-FFF2-40B4-BE49-F238E27FC236}">
              <a16:creationId xmlns:a16="http://schemas.microsoft.com/office/drawing/2014/main" xmlns="" id="{00000000-0008-0000-0500-00004F000000}"/>
            </a:ext>
          </a:extLst>
        </xdr:cNvPr>
        <xdr:cNvSpPr txBox="1"/>
      </xdr:nvSpPr>
      <xdr:spPr>
        <a:xfrm>
          <a:off x="2527300" y="335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xmlns=""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xmlns=""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xmlns=""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xmlns=""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xmlns=""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xmlns=""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xmlns=""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xmlns=""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57155</xdr:rowOff>
    </xdr:from>
    <xdr:to>
      <xdr:col>29</xdr:col>
      <xdr:colOff>127000</xdr:colOff>
      <xdr:row>37</xdr:row>
      <xdr:rowOff>74933</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003800" y="7181855"/>
          <a:ext cx="647700" cy="17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167384</xdr:rowOff>
    </xdr:from>
    <xdr:ext cx="762000" cy="259045"/>
    <xdr:sp macro="" textlink="">
      <xdr:nvSpPr>
        <xdr:cNvPr id="113" name="人口1人当たり決算額の推移平均値テキスト445">
          <a:extLst>
            <a:ext uri="{FF2B5EF4-FFF2-40B4-BE49-F238E27FC236}">
              <a16:creationId xmlns:a16="http://schemas.microsoft.com/office/drawing/2014/main" xmlns="" id="{00000000-0008-0000-0500-000071000000}"/>
            </a:ext>
          </a:extLst>
        </xdr:cNvPr>
        <xdr:cNvSpPr txBox="1"/>
      </xdr:nvSpPr>
      <xdr:spPr>
        <a:xfrm>
          <a:off x="5740400" y="6777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57155</xdr:rowOff>
    </xdr:from>
    <xdr:to>
      <xdr:col>26</xdr:col>
      <xdr:colOff>50800</xdr:colOff>
      <xdr:row>37</xdr:row>
      <xdr:rowOff>89990</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flipV="1">
          <a:off x="4305300" y="7181855"/>
          <a:ext cx="698500" cy="32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114905</xdr:rowOff>
    </xdr:from>
    <xdr:ext cx="7366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4622800" y="6725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89990</xdr:rowOff>
    </xdr:from>
    <xdr:to>
      <xdr:col>22</xdr:col>
      <xdr:colOff>114300</xdr:colOff>
      <xdr:row>37</xdr:row>
      <xdr:rowOff>122622</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flipV="1">
          <a:off x="3606800" y="7214690"/>
          <a:ext cx="698500" cy="32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98099</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9243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122622</xdr:rowOff>
    </xdr:from>
    <xdr:to>
      <xdr:col>18</xdr:col>
      <xdr:colOff>177800</xdr:colOff>
      <xdr:row>37</xdr:row>
      <xdr:rowOff>129252</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flipV="1">
          <a:off x="2908300" y="7247322"/>
          <a:ext cx="698500" cy="6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106999</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2258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110135</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2527300" y="67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24133</xdr:rowOff>
    </xdr:from>
    <xdr:to>
      <xdr:col>29</xdr:col>
      <xdr:colOff>177800</xdr:colOff>
      <xdr:row>37</xdr:row>
      <xdr:rowOff>125733</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5600700" y="7148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104160</xdr:rowOff>
    </xdr:from>
    <xdr:ext cx="762000" cy="259045"/>
    <xdr:sp macro="" textlink="">
      <xdr:nvSpPr>
        <xdr:cNvPr id="132" name="人口1人当たり決算額の推移該当値テキスト445">
          <a:extLst>
            <a:ext uri="{FF2B5EF4-FFF2-40B4-BE49-F238E27FC236}">
              <a16:creationId xmlns:a16="http://schemas.microsoft.com/office/drawing/2014/main" xmlns="" id="{00000000-0008-0000-0500-000084000000}"/>
            </a:ext>
          </a:extLst>
        </xdr:cNvPr>
        <xdr:cNvSpPr txBox="1"/>
      </xdr:nvSpPr>
      <xdr:spPr>
        <a:xfrm>
          <a:off x="5740400" y="705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6355</xdr:rowOff>
    </xdr:from>
    <xdr:to>
      <xdr:col>26</xdr:col>
      <xdr:colOff>101600</xdr:colOff>
      <xdr:row>37</xdr:row>
      <xdr:rowOff>107955</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953000" y="7131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92732</xdr:rowOff>
    </xdr:from>
    <xdr:ext cx="7366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4622800" y="7217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39190</xdr:rowOff>
    </xdr:from>
    <xdr:to>
      <xdr:col>22</xdr:col>
      <xdr:colOff>165100</xdr:colOff>
      <xdr:row>37</xdr:row>
      <xdr:rowOff>140790</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254500" y="7163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125567</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924300" y="7250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71822</xdr:rowOff>
    </xdr:from>
    <xdr:to>
      <xdr:col>19</xdr:col>
      <xdr:colOff>38100</xdr:colOff>
      <xdr:row>37</xdr:row>
      <xdr:rowOff>173422</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3556000" y="7196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158199</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225800" y="728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78452</xdr:rowOff>
    </xdr:from>
    <xdr:to>
      <xdr:col>15</xdr:col>
      <xdr:colOff>101600</xdr:colOff>
      <xdr:row>37</xdr:row>
      <xdr:rowOff>180052</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2857500" y="7203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164829</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2527300" y="728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2,953
2,949
31.98
4,015,764
3,920,129
85,449
1,582,683
2,800,532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xmlns=""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xmlns=""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xmlns=""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xmlns=""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xmlns=""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xmlns=""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xmlns=""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145051</xdr:rowOff>
    </xdr:from>
    <xdr:to>
      <xdr:col>24</xdr:col>
      <xdr:colOff>63500</xdr:colOff>
      <xdr:row>37</xdr:row>
      <xdr:rowOff>147841</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flipV="1">
          <a:off x="3797300" y="6488701"/>
          <a:ext cx="838200" cy="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168165</xdr:rowOff>
    </xdr:from>
    <xdr:ext cx="599010" cy="259045"/>
    <xdr:sp macro="" textlink="">
      <xdr:nvSpPr>
        <xdr:cNvPr id="63" name="人件費平均値テキスト">
          <a:extLst>
            <a:ext uri="{FF2B5EF4-FFF2-40B4-BE49-F238E27FC236}">
              <a16:creationId xmlns:a16="http://schemas.microsoft.com/office/drawing/2014/main" xmlns="" id="{00000000-0008-0000-0600-00003F000000}"/>
            </a:ext>
          </a:extLst>
        </xdr:cNvPr>
        <xdr:cNvSpPr txBox="1"/>
      </xdr:nvSpPr>
      <xdr:spPr>
        <a:xfrm>
          <a:off x="4686300" y="6168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xmlns=""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147841</xdr:rowOff>
    </xdr:from>
    <xdr:to>
      <xdr:col>19</xdr:col>
      <xdr:colOff>177800</xdr:colOff>
      <xdr:row>37</xdr:row>
      <xdr:rowOff>159268</xdr:rowOff>
    </xdr:to>
    <xdr:cxnSp macro="">
      <xdr:nvCxnSpPr>
        <xdr:cNvPr id="65" name="直線コネクタ 64">
          <a:extLst>
            <a:ext uri="{FF2B5EF4-FFF2-40B4-BE49-F238E27FC236}">
              <a16:creationId xmlns:a16="http://schemas.microsoft.com/office/drawing/2014/main" xmlns="" id="{00000000-0008-0000-0600-000041000000}"/>
            </a:ext>
          </a:extLst>
        </xdr:cNvPr>
        <xdr:cNvCxnSpPr/>
      </xdr:nvCxnSpPr>
      <xdr:spPr>
        <a:xfrm flipV="1">
          <a:off x="2908300" y="6491491"/>
          <a:ext cx="889000" cy="1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xmlns=""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112824</xdr:rowOff>
    </xdr:from>
    <xdr:ext cx="599010" cy="259045"/>
    <xdr:sp macro="" textlink="">
      <xdr:nvSpPr>
        <xdr:cNvPr id="67" name="テキスト ボックス 66">
          <a:extLst>
            <a:ext uri="{FF2B5EF4-FFF2-40B4-BE49-F238E27FC236}">
              <a16:creationId xmlns:a16="http://schemas.microsoft.com/office/drawing/2014/main" xmlns="" id="{00000000-0008-0000-0600-000043000000}"/>
            </a:ext>
          </a:extLst>
        </xdr:cNvPr>
        <xdr:cNvSpPr txBox="1"/>
      </xdr:nvSpPr>
      <xdr:spPr>
        <a:xfrm>
          <a:off x="3497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159268</xdr:rowOff>
    </xdr:from>
    <xdr:to>
      <xdr:col>15</xdr:col>
      <xdr:colOff>50800</xdr:colOff>
      <xdr:row>38</xdr:row>
      <xdr:rowOff>43738</xdr:rowOff>
    </xdr:to>
    <xdr:cxnSp macro="">
      <xdr:nvCxnSpPr>
        <xdr:cNvPr id="68" name="直線コネクタ 67">
          <a:extLst>
            <a:ext uri="{FF2B5EF4-FFF2-40B4-BE49-F238E27FC236}">
              <a16:creationId xmlns:a16="http://schemas.microsoft.com/office/drawing/2014/main" xmlns="" id="{00000000-0008-0000-0600-000044000000}"/>
            </a:ext>
          </a:extLst>
        </xdr:cNvPr>
        <xdr:cNvCxnSpPr/>
      </xdr:nvCxnSpPr>
      <xdr:spPr>
        <a:xfrm flipV="1">
          <a:off x="2019300" y="6502918"/>
          <a:ext cx="889000" cy="5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xmlns=""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117244</xdr:rowOff>
    </xdr:from>
    <xdr:ext cx="599010"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2608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43738</xdr:rowOff>
    </xdr:from>
    <xdr:to>
      <xdr:col>10</xdr:col>
      <xdr:colOff>114300</xdr:colOff>
      <xdr:row>38</xdr:row>
      <xdr:rowOff>45856</xdr:rowOff>
    </xdr:to>
    <xdr:cxnSp macro="">
      <xdr:nvCxnSpPr>
        <xdr:cNvPr id="71" name="直線コネクタ 70">
          <a:extLst>
            <a:ext uri="{FF2B5EF4-FFF2-40B4-BE49-F238E27FC236}">
              <a16:creationId xmlns:a16="http://schemas.microsoft.com/office/drawing/2014/main" xmlns="" id="{00000000-0008-0000-0600-000047000000}"/>
            </a:ext>
          </a:extLst>
        </xdr:cNvPr>
        <xdr:cNvCxnSpPr/>
      </xdr:nvCxnSpPr>
      <xdr:spPr>
        <a:xfrm flipV="1">
          <a:off x="1130300" y="6558838"/>
          <a:ext cx="889000" cy="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xmlns=""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152841</xdr:rowOff>
    </xdr:from>
    <xdr:ext cx="59901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1719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xmlns=""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160370</xdr:rowOff>
    </xdr:from>
    <xdr:ext cx="59901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830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94251</xdr:rowOff>
    </xdr:from>
    <xdr:to>
      <xdr:col>24</xdr:col>
      <xdr:colOff>114300</xdr:colOff>
      <xdr:row>38</xdr:row>
      <xdr:rowOff>24401</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4584700" y="643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72678</xdr:rowOff>
    </xdr:from>
    <xdr:ext cx="599010" cy="259045"/>
    <xdr:sp macro="" textlink="">
      <xdr:nvSpPr>
        <xdr:cNvPr id="82" name="人件費該当値テキスト">
          <a:extLst>
            <a:ext uri="{FF2B5EF4-FFF2-40B4-BE49-F238E27FC236}">
              <a16:creationId xmlns:a16="http://schemas.microsoft.com/office/drawing/2014/main" xmlns="" id="{00000000-0008-0000-0600-000052000000}"/>
            </a:ext>
          </a:extLst>
        </xdr:cNvPr>
        <xdr:cNvSpPr txBox="1"/>
      </xdr:nvSpPr>
      <xdr:spPr>
        <a:xfrm>
          <a:off x="4686300" y="641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97041</xdr:rowOff>
    </xdr:from>
    <xdr:to>
      <xdr:col>20</xdr:col>
      <xdr:colOff>38100</xdr:colOff>
      <xdr:row>38</xdr:row>
      <xdr:rowOff>27191</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3746500" y="644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18318</xdr:rowOff>
    </xdr:from>
    <xdr:ext cx="599010"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3497795" y="6533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108468</xdr:rowOff>
    </xdr:from>
    <xdr:to>
      <xdr:col>15</xdr:col>
      <xdr:colOff>101600</xdr:colOff>
      <xdr:row>38</xdr:row>
      <xdr:rowOff>38618</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2857500" y="645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29745</xdr:rowOff>
    </xdr:from>
    <xdr:ext cx="599010"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2608795" y="654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164388</xdr:rowOff>
    </xdr:from>
    <xdr:to>
      <xdr:col>10</xdr:col>
      <xdr:colOff>165100</xdr:colOff>
      <xdr:row>38</xdr:row>
      <xdr:rowOff>94538</xdr:rowOff>
    </xdr:to>
    <xdr:sp macro="" textlink="">
      <xdr:nvSpPr>
        <xdr:cNvPr id="87" name="楕円 86">
          <a:extLst>
            <a:ext uri="{FF2B5EF4-FFF2-40B4-BE49-F238E27FC236}">
              <a16:creationId xmlns:a16="http://schemas.microsoft.com/office/drawing/2014/main" xmlns="" id="{00000000-0008-0000-0600-000057000000}"/>
            </a:ext>
          </a:extLst>
        </xdr:cNvPr>
        <xdr:cNvSpPr/>
      </xdr:nvSpPr>
      <xdr:spPr>
        <a:xfrm>
          <a:off x="1968500" y="65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85665</xdr:rowOff>
    </xdr:from>
    <xdr:ext cx="599010" cy="259045"/>
    <xdr:sp macro="" textlink="">
      <xdr:nvSpPr>
        <xdr:cNvPr id="88" name="テキスト ボックス 87">
          <a:extLst>
            <a:ext uri="{FF2B5EF4-FFF2-40B4-BE49-F238E27FC236}">
              <a16:creationId xmlns:a16="http://schemas.microsoft.com/office/drawing/2014/main" xmlns="" id="{00000000-0008-0000-0600-000058000000}"/>
            </a:ext>
          </a:extLst>
        </xdr:cNvPr>
        <xdr:cNvSpPr txBox="1"/>
      </xdr:nvSpPr>
      <xdr:spPr>
        <a:xfrm>
          <a:off x="1719795" y="660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166506</xdr:rowOff>
    </xdr:from>
    <xdr:to>
      <xdr:col>6</xdr:col>
      <xdr:colOff>38100</xdr:colOff>
      <xdr:row>38</xdr:row>
      <xdr:rowOff>96656</xdr:rowOff>
    </xdr:to>
    <xdr:sp macro="" textlink="">
      <xdr:nvSpPr>
        <xdr:cNvPr id="89" name="楕円 88">
          <a:extLst>
            <a:ext uri="{FF2B5EF4-FFF2-40B4-BE49-F238E27FC236}">
              <a16:creationId xmlns:a16="http://schemas.microsoft.com/office/drawing/2014/main" xmlns="" id="{00000000-0008-0000-0600-000059000000}"/>
            </a:ext>
          </a:extLst>
        </xdr:cNvPr>
        <xdr:cNvSpPr/>
      </xdr:nvSpPr>
      <xdr:spPr>
        <a:xfrm>
          <a:off x="1079500" y="651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87783</xdr:rowOff>
    </xdr:from>
    <xdr:ext cx="599010" cy="259045"/>
    <xdr:sp macro="" textlink="">
      <xdr:nvSpPr>
        <xdr:cNvPr id="90" name="テキスト ボックス 89">
          <a:extLst>
            <a:ext uri="{FF2B5EF4-FFF2-40B4-BE49-F238E27FC236}">
              <a16:creationId xmlns:a16="http://schemas.microsoft.com/office/drawing/2014/main" xmlns="" id="{00000000-0008-0000-0600-00005A000000}"/>
            </a:ext>
          </a:extLst>
        </xdr:cNvPr>
        <xdr:cNvSpPr txBox="1"/>
      </xdr:nvSpPr>
      <xdr:spPr>
        <a:xfrm>
          <a:off x="830795" y="660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xmlns=""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25434</xdr:rowOff>
    </xdr:from>
    <xdr:to>
      <xdr:col>24</xdr:col>
      <xdr:colOff>63500</xdr:colOff>
      <xdr:row>58</xdr:row>
      <xdr:rowOff>115802</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3797300" y="9969534"/>
          <a:ext cx="838200" cy="9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142543</xdr:rowOff>
    </xdr:from>
    <xdr:ext cx="599010"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743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108245</xdr:rowOff>
    </xdr:from>
    <xdr:to>
      <xdr:col>19</xdr:col>
      <xdr:colOff>177800</xdr:colOff>
      <xdr:row>58</xdr:row>
      <xdr:rowOff>115802</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2908300" y="10052345"/>
          <a:ext cx="889000" cy="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93203</xdr:rowOff>
    </xdr:from>
    <xdr:ext cx="599010"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497795" y="969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108245</xdr:rowOff>
    </xdr:from>
    <xdr:to>
      <xdr:col>15</xdr:col>
      <xdr:colOff>50800</xdr:colOff>
      <xdr:row>58</xdr:row>
      <xdr:rowOff>118920</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2019300" y="10052345"/>
          <a:ext cx="889000" cy="1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81271</xdr:rowOff>
    </xdr:from>
    <xdr:ext cx="599010"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08795" y="968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60730</xdr:rowOff>
    </xdr:from>
    <xdr:to>
      <xdr:col>10</xdr:col>
      <xdr:colOff>114300</xdr:colOff>
      <xdr:row>58</xdr:row>
      <xdr:rowOff>118920</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a:off x="1130300" y="10004830"/>
          <a:ext cx="889000" cy="5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73991</xdr:rowOff>
    </xdr:from>
    <xdr:ext cx="59901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19795" y="967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72914</xdr:rowOff>
    </xdr:from>
    <xdr:ext cx="59901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30795" y="967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146084</xdr:rowOff>
    </xdr:from>
    <xdr:to>
      <xdr:col>24</xdr:col>
      <xdr:colOff>114300</xdr:colOff>
      <xdr:row>58</xdr:row>
      <xdr:rowOff>76234</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99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98093</xdr:rowOff>
    </xdr:from>
    <xdr:ext cx="599010"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987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65002</xdr:rowOff>
    </xdr:from>
    <xdr:to>
      <xdr:col>20</xdr:col>
      <xdr:colOff>38100</xdr:colOff>
      <xdr:row>58</xdr:row>
      <xdr:rowOff>166602</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1000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157729</xdr:rowOff>
    </xdr:from>
    <xdr:ext cx="59901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497795" y="1010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57445</xdr:rowOff>
    </xdr:from>
    <xdr:to>
      <xdr:col>15</xdr:col>
      <xdr:colOff>101600</xdr:colOff>
      <xdr:row>58</xdr:row>
      <xdr:rowOff>159045</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1000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150172</xdr:rowOff>
    </xdr:from>
    <xdr:ext cx="599010"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08795" y="1009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68120</xdr:rowOff>
    </xdr:from>
    <xdr:to>
      <xdr:col>10</xdr:col>
      <xdr:colOff>165100</xdr:colOff>
      <xdr:row>58</xdr:row>
      <xdr:rowOff>169720</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1001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160847</xdr:rowOff>
    </xdr:from>
    <xdr:ext cx="599010"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19795" y="1010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9930</xdr:rowOff>
    </xdr:from>
    <xdr:to>
      <xdr:col>6</xdr:col>
      <xdr:colOff>38100</xdr:colOff>
      <xdr:row>58</xdr:row>
      <xdr:rowOff>111530</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99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102657</xdr:rowOff>
    </xdr:from>
    <xdr:ext cx="599010"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30795" y="1004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xmlns=""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xmlns=""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xmlns=""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161972</xdr:rowOff>
    </xdr:from>
    <xdr:to>
      <xdr:col>24</xdr:col>
      <xdr:colOff>63500</xdr:colOff>
      <xdr:row>77</xdr:row>
      <xdr:rowOff>171162</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flipV="1">
          <a:off x="3797300" y="13363622"/>
          <a:ext cx="8382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6861</xdr:rowOff>
    </xdr:from>
    <xdr:ext cx="534377" cy="259045"/>
    <xdr:sp macro="" textlink="">
      <xdr:nvSpPr>
        <xdr:cNvPr id="173" name="維持補修費平均値テキスト">
          <a:extLst>
            <a:ext uri="{FF2B5EF4-FFF2-40B4-BE49-F238E27FC236}">
              <a16:creationId xmlns:a16="http://schemas.microsoft.com/office/drawing/2014/main" xmlns="" id="{00000000-0008-0000-0600-0000AD000000}"/>
            </a:ext>
          </a:extLst>
        </xdr:cNvPr>
        <xdr:cNvSpPr txBox="1"/>
      </xdr:nvSpPr>
      <xdr:spPr>
        <a:xfrm>
          <a:off x="4686300" y="1303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169166</xdr:rowOff>
    </xdr:from>
    <xdr:to>
      <xdr:col>19</xdr:col>
      <xdr:colOff>177800</xdr:colOff>
      <xdr:row>77</xdr:row>
      <xdr:rowOff>171162</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2908300" y="13370816"/>
          <a:ext cx="889000" cy="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110341</xdr:rowOff>
    </xdr:from>
    <xdr:ext cx="534377" cy="259045"/>
    <xdr:sp macro="" textlink="">
      <xdr:nvSpPr>
        <xdr:cNvPr id="177" name="テキスト ボックス 176">
          <a:extLst>
            <a:ext uri="{FF2B5EF4-FFF2-40B4-BE49-F238E27FC236}">
              <a16:creationId xmlns:a16="http://schemas.microsoft.com/office/drawing/2014/main" xmlns="" id="{00000000-0008-0000-0600-0000B1000000}"/>
            </a:ext>
          </a:extLst>
        </xdr:cNvPr>
        <xdr:cNvSpPr txBox="1"/>
      </xdr:nvSpPr>
      <xdr:spPr>
        <a:xfrm>
          <a:off x="3530111" y="129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169166</xdr:rowOff>
    </xdr:from>
    <xdr:to>
      <xdr:col>15</xdr:col>
      <xdr:colOff>50800</xdr:colOff>
      <xdr:row>78</xdr:row>
      <xdr:rowOff>2958</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2019300" y="13370816"/>
          <a:ext cx="889000" cy="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133126</xdr:rowOff>
    </xdr:from>
    <xdr:ext cx="534377"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2641111" y="129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2958</xdr:rowOff>
    </xdr:from>
    <xdr:to>
      <xdr:col>10</xdr:col>
      <xdr:colOff>114300</xdr:colOff>
      <xdr:row>78</xdr:row>
      <xdr:rowOff>3249</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flipV="1">
          <a:off x="1130300" y="13376058"/>
          <a:ext cx="889000"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146511</xdr:rowOff>
    </xdr:from>
    <xdr:ext cx="534377"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1752111" y="1300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126012</xdr:rowOff>
    </xdr:from>
    <xdr:ext cx="534377"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863111" y="12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111172</xdr:rowOff>
    </xdr:from>
    <xdr:to>
      <xdr:col>24</xdr:col>
      <xdr:colOff>114300</xdr:colOff>
      <xdr:row>78</xdr:row>
      <xdr:rowOff>41322</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4584700" y="1331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26099</xdr:rowOff>
    </xdr:from>
    <xdr:ext cx="469744" cy="259045"/>
    <xdr:sp macro="" textlink="">
      <xdr:nvSpPr>
        <xdr:cNvPr id="192" name="維持補修費該当値テキスト">
          <a:extLst>
            <a:ext uri="{FF2B5EF4-FFF2-40B4-BE49-F238E27FC236}">
              <a16:creationId xmlns:a16="http://schemas.microsoft.com/office/drawing/2014/main" xmlns="" id="{00000000-0008-0000-0600-0000C0000000}"/>
            </a:ext>
          </a:extLst>
        </xdr:cNvPr>
        <xdr:cNvSpPr txBox="1"/>
      </xdr:nvSpPr>
      <xdr:spPr>
        <a:xfrm>
          <a:off x="4686300" y="1322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120362</xdr:rowOff>
    </xdr:from>
    <xdr:to>
      <xdr:col>20</xdr:col>
      <xdr:colOff>38100</xdr:colOff>
      <xdr:row>78</xdr:row>
      <xdr:rowOff>50512</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3746500" y="1332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41639</xdr:rowOff>
    </xdr:from>
    <xdr:ext cx="469744"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3562428" y="1341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118366</xdr:rowOff>
    </xdr:from>
    <xdr:to>
      <xdr:col>15</xdr:col>
      <xdr:colOff>101600</xdr:colOff>
      <xdr:row>78</xdr:row>
      <xdr:rowOff>48516</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2857500" y="1332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39643</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2673428" y="1341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123608</xdr:rowOff>
    </xdr:from>
    <xdr:to>
      <xdr:col>10</xdr:col>
      <xdr:colOff>165100</xdr:colOff>
      <xdr:row>78</xdr:row>
      <xdr:rowOff>53758</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968500" y="1332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44885</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1784428" y="1341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123899</xdr:rowOff>
    </xdr:from>
    <xdr:to>
      <xdr:col>6</xdr:col>
      <xdr:colOff>38100</xdr:colOff>
      <xdr:row>78</xdr:row>
      <xdr:rowOff>54049</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079500" y="1332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45176</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895428" y="1341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xmlns=""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xmlns=""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xmlns=""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xmlns=""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xmlns=""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xmlns=""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5741</xdr:rowOff>
    </xdr:from>
    <xdr:to>
      <xdr:col>24</xdr:col>
      <xdr:colOff>63500</xdr:colOff>
      <xdr:row>92</xdr:row>
      <xdr:rowOff>161570</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3797300" y="15779141"/>
          <a:ext cx="838200" cy="15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9971</xdr:rowOff>
    </xdr:from>
    <xdr:ext cx="534377" cy="259045"/>
    <xdr:sp macro="" textlink="">
      <xdr:nvSpPr>
        <xdr:cNvPr id="230" name="扶助費平均値テキスト">
          <a:extLst>
            <a:ext uri="{FF2B5EF4-FFF2-40B4-BE49-F238E27FC236}">
              <a16:creationId xmlns:a16="http://schemas.microsoft.com/office/drawing/2014/main" xmlns="" id="{00000000-0008-0000-0600-0000E6000000}"/>
            </a:ext>
          </a:extLst>
        </xdr:cNvPr>
        <xdr:cNvSpPr txBox="1"/>
      </xdr:nvSpPr>
      <xdr:spPr>
        <a:xfrm>
          <a:off x="4686300" y="16297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xmlns=""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5741</xdr:rowOff>
    </xdr:from>
    <xdr:to>
      <xdr:col>19</xdr:col>
      <xdr:colOff>177800</xdr:colOff>
      <xdr:row>93</xdr:row>
      <xdr:rowOff>135706</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2908300" y="15779141"/>
          <a:ext cx="889000" cy="30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xmlns=""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64705</xdr:rowOff>
    </xdr:from>
    <xdr:ext cx="534377" cy="259045"/>
    <xdr:sp macro="" textlink="">
      <xdr:nvSpPr>
        <xdr:cNvPr id="234" name="テキスト ボックス 233">
          <a:extLst>
            <a:ext uri="{FF2B5EF4-FFF2-40B4-BE49-F238E27FC236}">
              <a16:creationId xmlns:a16="http://schemas.microsoft.com/office/drawing/2014/main" xmlns="" id="{00000000-0008-0000-0600-0000EA000000}"/>
            </a:ext>
          </a:extLst>
        </xdr:cNvPr>
        <xdr:cNvSpPr txBox="1"/>
      </xdr:nvSpPr>
      <xdr:spPr>
        <a:xfrm>
          <a:off x="3530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111635</xdr:rowOff>
    </xdr:from>
    <xdr:to>
      <xdr:col>15</xdr:col>
      <xdr:colOff>50800</xdr:colOff>
      <xdr:row>93</xdr:row>
      <xdr:rowOff>135706</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2019300" y="16056485"/>
          <a:ext cx="889000" cy="2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20784</xdr:rowOff>
    </xdr:from>
    <xdr:ext cx="534377" cy="259045"/>
    <xdr:sp macro="" textlink="">
      <xdr:nvSpPr>
        <xdr:cNvPr id="237" name="テキスト ボックス 236">
          <a:extLst>
            <a:ext uri="{FF2B5EF4-FFF2-40B4-BE49-F238E27FC236}">
              <a16:creationId xmlns:a16="http://schemas.microsoft.com/office/drawing/2014/main" xmlns="" id="{00000000-0008-0000-0600-0000ED000000}"/>
            </a:ext>
          </a:extLst>
        </xdr:cNvPr>
        <xdr:cNvSpPr txBox="1"/>
      </xdr:nvSpPr>
      <xdr:spPr>
        <a:xfrm>
          <a:off x="2641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111635</xdr:rowOff>
    </xdr:from>
    <xdr:to>
      <xdr:col>10</xdr:col>
      <xdr:colOff>114300</xdr:colOff>
      <xdr:row>93</xdr:row>
      <xdr:rowOff>137688</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1130300" y="16056485"/>
          <a:ext cx="889000" cy="2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50661</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1752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62899</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863111" y="165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110770</xdr:rowOff>
    </xdr:from>
    <xdr:to>
      <xdr:col>24</xdr:col>
      <xdr:colOff>114300</xdr:colOff>
      <xdr:row>93</xdr:row>
      <xdr:rowOff>40920</xdr:rowOff>
    </xdr:to>
    <xdr:sp macro="" textlink="">
      <xdr:nvSpPr>
        <xdr:cNvPr id="248" name="楕円 247">
          <a:extLst>
            <a:ext uri="{FF2B5EF4-FFF2-40B4-BE49-F238E27FC236}">
              <a16:creationId xmlns:a16="http://schemas.microsoft.com/office/drawing/2014/main" xmlns="" id="{00000000-0008-0000-0600-0000F8000000}"/>
            </a:ext>
          </a:extLst>
        </xdr:cNvPr>
        <xdr:cNvSpPr/>
      </xdr:nvSpPr>
      <xdr:spPr>
        <a:xfrm>
          <a:off x="4584700" y="1588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133647</xdr:rowOff>
    </xdr:from>
    <xdr:ext cx="599010" cy="259045"/>
    <xdr:sp macro="" textlink="">
      <xdr:nvSpPr>
        <xdr:cNvPr id="249" name="扶助費該当値テキスト">
          <a:extLst>
            <a:ext uri="{FF2B5EF4-FFF2-40B4-BE49-F238E27FC236}">
              <a16:creationId xmlns:a16="http://schemas.microsoft.com/office/drawing/2014/main" xmlns="" id="{00000000-0008-0000-0600-0000F9000000}"/>
            </a:ext>
          </a:extLst>
        </xdr:cNvPr>
        <xdr:cNvSpPr txBox="1"/>
      </xdr:nvSpPr>
      <xdr:spPr>
        <a:xfrm>
          <a:off x="4686300" y="1573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126391</xdr:rowOff>
    </xdr:from>
    <xdr:to>
      <xdr:col>20</xdr:col>
      <xdr:colOff>38100</xdr:colOff>
      <xdr:row>92</xdr:row>
      <xdr:rowOff>56541</xdr:rowOff>
    </xdr:to>
    <xdr:sp macro="" textlink="">
      <xdr:nvSpPr>
        <xdr:cNvPr id="250" name="楕円 249">
          <a:extLst>
            <a:ext uri="{FF2B5EF4-FFF2-40B4-BE49-F238E27FC236}">
              <a16:creationId xmlns:a16="http://schemas.microsoft.com/office/drawing/2014/main" xmlns="" id="{00000000-0008-0000-0600-0000FA000000}"/>
            </a:ext>
          </a:extLst>
        </xdr:cNvPr>
        <xdr:cNvSpPr/>
      </xdr:nvSpPr>
      <xdr:spPr>
        <a:xfrm>
          <a:off x="3746500" y="1572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73068</xdr:rowOff>
    </xdr:from>
    <xdr:ext cx="59901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3497795" y="1550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84906</xdr:rowOff>
    </xdr:from>
    <xdr:to>
      <xdr:col>15</xdr:col>
      <xdr:colOff>101600</xdr:colOff>
      <xdr:row>94</xdr:row>
      <xdr:rowOff>15056</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2857500" y="1602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31583</xdr:rowOff>
    </xdr:from>
    <xdr:ext cx="59901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2608795" y="1580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60835</xdr:rowOff>
    </xdr:from>
    <xdr:to>
      <xdr:col>10</xdr:col>
      <xdr:colOff>165100</xdr:colOff>
      <xdr:row>93</xdr:row>
      <xdr:rowOff>162435</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1968500" y="1600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7512</xdr:rowOff>
    </xdr:from>
    <xdr:ext cx="59901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1719795" y="1578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86888</xdr:rowOff>
    </xdr:from>
    <xdr:to>
      <xdr:col>6</xdr:col>
      <xdr:colOff>38100</xdr:colOff>
      <xdr:row>94</xdr:row>
      <xdr:rowOff>17038</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1079500" y="160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33565</xdr:rowOff>
    </xdr:from>
    <xdr:ext cx="599010"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830795" y="1580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xmlns=""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xmlns=""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xmlns=""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xmlns=""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xmlns=""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xmlns=""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xmlns=""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xmlns=""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152776</xdr:rowOff>
    </xdr:from>
    <xdr:to>
      <xdr:col>55</xdr:col>
      <xdr:colOff>0</xdr:colOff>
      <xdr:row>37</xdr:row>
      <xdr:rowOff>117671</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flipV="1">
          <a:off x="9639300" y="6324976"/>
          <a:ext cx="838200" cy="13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89656</xdr:rowOff>
    </xdr:from>
    <xdr:ext cx="599010" cy="259045"/>
    <xdr:sp macro="" textlink="">
      <xdr:nvSpPr>
        <xdr:cNvPr id="287" name="補助費等平均値テキスト">
          <a:extLst>
            <a:ext uri="{FF2B5EF4-FFF2-40B4-BE49-F238E27FC236}">
              <a16:creationId xmlns:a16="http://schemas.microsoft.com/office/drawing/2014/main" xmlns="" id="{00000000-0008-0000-0600-00001F010000}"/>
            </a:ext>
          </a:extLst>
        </xdr:cNvPr>
        <xdr:cNvSpPr txBox="1"/>
      </xdr:nvSpPr>
      <xdr:spPr>
        <a:xfrm>
          <a:off x="10528300" y="6090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xmlns=""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52104</xdr:rowOff>
    </xdr:from>
    <xdr:to>
      <xdr:col>50</xdr:col>
      <xdr:colOff>114300</xdr:colOff>
      <xdr:row>37</xdr:row>
      <xdr:rowOff>117671</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8750300" y="6224304"/>
          <a:ext cx="889000" cy="23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xmlns=""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43668</xdr:rowOff>
    </xdr:from>
    <xdr:ext cx="599010" cy="259045"/>
    <xdr:sp macro="" textlink="">
      <xdr:nvSpPr>
        <xdr:cNvPr id="291" name="テキスト ボックス 290">
          <a:extLst>
            <a:ext uri="{FF2B5EF4-FFF2-40B4-BE49-F238E27FC236}">
              <a16:creationId xmlns:a16="http://schemas.microsoft.com/office/drawing/2014/main" xmlns="" id="{00000000-0008-0000-0600-000023010000}"/>
            </a:ext>
          </a:extLst>
        </xdr:cNvPr>
        <xdr:cNvSpPr txBox="1"/>
      </xdr:nvSpPr>
      <xdr:spPr>
        <a:xfrm>
          <a:off x="9339795" y="604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52104</xdr:rowOff>
    </xdr:from>
    <xdr:to>
      <xdr:col>45</xdr:col>
      <xdr:colOff>177800</xdr:colOff>
      <xdr:row>38</xdr:row>
      <xdr:rowOff>35706</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flipV="1">
          <a:off x="7861300" y="6224304"/>
          <a:ext cx="889000" cy="32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4177</xdr:rowOff>
    </xdr:from>
    <xdr:ext cx="599010" cy="259045"/>
    <xdr:sp macro="" textlink="">
      <xdr:nvSpPr>
        <xdr:cNvPr id="294" name="テキスト ボックス 293">
          <a:extLst>
            <a:ext uri="{FF2B5EF4-FFF2-40B4-BE49-F238E27FC236}">
              <a16:creationId xmlns:a16="http://schemas.microsoft.com/office/drawing/2014/main" xmlns="" id="{00000000-0008-0000-0600-000026010000}"/>
            </a:ext>
          </a:extLst>
        </xdr:cNvPr>
        <xdr:cNvSpPr txBox="1"/>
      </xdr:nvSpPr>
      <xdr:spPr>
        <a:xfrm>
          <a:off x="8450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168046</xdr:rowOff>
    </xdr:from>
    <xdr:to>
      <xdr:col>41</xdr:col>
      <xdr:colOff>50800</xdr:colOff>
      <xdr:row>38</xdr:row>
      <xdr:rowOff>35706</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6972300" y="6340246"/>
          <a:ext cx="889000" cy="21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87450</xdr:rowOff>
    </xdr:from>
    <xdr:ext cx="599010"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7561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57808</xdr:rowOff>
    </xdr:from>
    <xdr:ext cx="59901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6672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101976</xdr:rowOff>
    </xdr:from>
    <xdr:to>
      <xdr:col>55</xdr:col>
      <xdr:colOff>50800</xdr:colOff>
      <xdr:row>37</xdr:row>
      <xdr:rowOff>32126</xdr:rowOff>
    </xdr:to>
    <xdr:sp macro="" textlink="">
      <xdr:nvSpPr>
        <xdr:cNvPr id="305" name="楕円 304">
          <a:extLst>
            <a:ext uri="{FF2B5EF4-FFF2-40B4-BE49-F238E27FC236}">
              <a16:creationId xmlns:a16="http://schemas.microsoft.com/office/drawing/2014/main" xmlns="" id="{00000000-0008-0000-0600-000031010000}"/>
            </a:ext>
          </a:extLst>
        </xdr:cNvPr>
        <xdr:cNvSpPr/>
      </xdr:nvSpPr>
      <xdr:spPr>
        <a:xfrm>
          <a:off x="10426700" y="627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80403</xdr:rowOff>
    </xdr:from>
    <xdr:ext cx="599010" cy="259045"/>
    <xdr:sp macro="" textlink="">
      <xdr:nvSpPr>
        <xdr:cNvPr id="306" name="補助費等該当値テキスト">
          <a:extLst>
            <a:ext uri="{FF2B5EF4-FFF2-40B4-BE49-F238E27FC236}">
              <a16:creationId xmlns:a16="http://schemas.microsoft.com/office/drawing/2014/main" xmlns="" id="{00000000-0008-0000-0600-000032010000}"/>
            </a:ext>
          </a:extLst>
        </xdr:cNvPr>
        <xdr:cNvSpPr txBox="1"/>
      </xdr:nvSpPr>
      <xdr:spPr>
        <a:xfrm>
          <a:off x="10528300" y="6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66871</xdr:rowOff>
    </xdr:from>
    <xdr:to>
      <xdr:col>50</xdr:col>
      <xdr:colOff>165100</xdr:colOff>
      <xdr:row>37</xdr:row>
      <xdr:rowOff>168470</xdr:rowOff>
    </xdr:to>
    <xdr:sp macro="" textlink="">
      <xdr:nvSpPr>
        <xdr:cNvPr id="307" name="楕円 306">
          <a:extLst>
            <a:ext uri="{FF2B5EF4-FFF2-40B4-BE49-F238E27FC236}">
              <a16:creationId xmlns:a16="http://schemas.microsoft.com/office/drawing/2014/main" xmlns="" id="{00000000-0008-0000-0600-000033010000}"/>
            </a:ext>
          </a:extLst>
        </xdr:cNvPr>
        <xdr:cNvSpPr/>
      </xdr:nvSpPr>
      <xdr:spPr>
        <a:xfrm>
          <a:off x="9588500" y="64105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159597</xdr:rowOff>
    </xdr:from>
    <xdr:ext cx="59901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9339795" y="650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1304</xdr:rowOff>
    </xdr:from>
    <xdr:to>
      <xdr:col>46</xdr:col>
      <xdr:colOff>38100</xdr:colOff>
      <xdr:row>36</xdr:row>
      <xdr:rowOff>102904</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8699500" y="617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94031</xdr:rowOff>
    </xdr:from>
    <xdr:ext cx="59901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8450795" y="626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156356</xdr:rowOff>
    </xdr:from>
    <xdr:to>
      <xdr:col>41</xdr:col>
      <xdr:colOff>101600</xdr:colOff>
      <xdr:row>38</xdr:row>
      <xdr:rowOff>86506</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7810500" y="650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77633</xdr:rowOff>
    </xdr:from>
    <xdr:ext cx="534377"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7594111" y="659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117246</xdr:rowOff>
    </xdr:from>
    <xdr:to>
      <xdr:col>36</xdr:col>
      <xdr:colOff>165100</xdr:colOff>
      <xdr:row>37</xdr:row>
      <xdr:rowOff>47396</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6921500" y="628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63923</xdr:rowOff>
    </xdr:from>
    <xdr:ext cx="59901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6672795" y="606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xmlns=""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xmlns=""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xmlns=""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xmlns=""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xmlns=""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xmlns=""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xmlns=""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139989</xdr:rowOff>
    </xdr:from>
    <xdr:to>
      <xdr:col>55</xdr:col>
      <xdr:colOff>0</xdr:colOff>
      <xdr:row>58</xdr:row>
      <xdr:rowOff>145075</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9639300" y="10084089"/>
          <a:ext cx="8382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75165</xdr:rowOff>
    </xdr:from>
    <xdr:ext cx="599010" cy="259045"/>
    <xdr:sp macro="" textlink="">
      <xdr:nvSpPr>
        <xdr:cNvPr id="344" name="普通建設事業費平均値テキスト">
          <a:extLst>
            <a:ext uri="{FF2B5EF4-FFF2-40B4-BE49-F238E27FC236}">
              <a16:creationId xmlns:a16="http://schemas.microsoft.com/office/drawing/2014/main" xmlns="" id="{00000000-0008-0000-0600-000058010000}"/>
            </a:ext>
          </a:extLst>
        </xdr:cNvPr>
        <xdr:cNvSpPr txBox="1"/>
      </xdr:nvSpPr>
      <xdr:spPr>
        <a:xfrm>
          <a:off x="10528300" y="9847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xmlns=""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129093</xdr:rowOff>
    </xdr:from>
    <xdr:to>
      <xdr:col>50</xdr:col>
      <xdr:colOff>114300</xdr:colOff>
      <xdr:row>58</xdr:row>
      <xdr:rowOff>139989</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8750300" y="10073193"/>
          <a:ext cx="8890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145042</xdr:rowOff>
    </xdr:from>
    <xdr:ext cx="599010" cy="259045"/>
    <xdr:sp macro="" textlink="">
      <xdr:nvSpPr>
        <xdr:cNvPr id="348" name="テキスト ボックス 347">
          <a:extLst>
            <a:ext uri="{FF2B5EF4-FFF2-40B4-BE49-F238E27FC236}">
              <a16:creationId xmlns:a16="http://schemas.microsoft.com/office/drawing/2014/main" xmlns="" id="{00000000-0008-0000-0600-00005C010000}"/>
            </a:ext>
          </a:extLst>
        </xdr:cNvPr>
        <xdr:cNvSpPr txBox="1"/>
      </xdr:nvSpPr>
      <xdr:spPr>
        <a:xfrm>
          <a:off x="9339795" y="974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109924</xdr:rowOff>
    </xdr:from>
    <xdr:to>
      <xdr:col>45</xdr:col>
      <xdr:colOff>177800</xdr:colOff>
      <xdr:row>58</xdr:row>
      <xdr:rowOff>129093</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7861300" y="10054024"/>
          <a:ext cx="889000" cy="1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156601</xdr:rowOff>
    </xdr:from>
    <xdr:ext cx="599010" cy="259045"/>
    <xdr:sp macro="" textlink="">
      <xdr:nvSpPr>
        <xdr:cNvPr id="351" name="テキスト ボックス 350">
          <a:extLst>
            <a:ext uri="{FF2B5EF4-FFF2-40B4-BE49-F238E27FC236}">
              <a16:creationId xmlns:a16="http://schemas.microsoft.com/office/drawing/2014/main" xmlns="" id="{00000000-0008-0000-0600-00005F010000}"/>
            </a:ext>
          </a:extLst>
        </xdr:cNvPr>
        <xdr:cNvSpPr txBox="1"/>
      </xdr:nvSpPr>
      <xdr:spPr>
        <a:xfrm>
          <a:off x="8450795" y="975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109924</xdr:rowOff>
    </xdr:from>
    <xdr:to>
      <xdr:col>41</xdr:col>
      <xdr:colOff>50800</xdr:colOff>
      <xdr:row>58</xdr:row>
      <xdr:rowOff>140487</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flipV="1">
          <a:off x="6972300" y="10054024"/>
          <a:ext cx="889000" cy="3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162474</xdr:rowOff>
    </xdr:from>
    <xdr:ext cx="599010"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7561795" y="976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1387</xdr:rowOff>
    </xdr:from>
    <xdr:ext cx="59901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6672795" y="977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94275</xdr:rowOff>
    </xdr:from>
    <xdr:to>
      <xdr:col>55</xdr:col>
      <xdr:colOff>50800</xdr:colOff>
      <xdr:row>59</xdr:row>
      <xdr:rowOff>24425</xdr:rowOff>
    </xdr:to>
    <xdr:sp macro="" textlink="">
      <xdr:nvSpPr>
        <xdr:cNvPr id="362" name="楕円 361">
          <a:extLst>
            <a:ext uri="{FF2B5EF4-FFF2-40B4-BE49-F238E27FC236}">
              <a16:creationId xmlns:a16="http://schemas.microsoft.com/office/drawing/2014/main" xmlns="" id="{00000000-0008-0000-0600-00006A010000}"/>
            </a:ext>
          </a:extLst>
        </xdr:cNvPr>
        <xdr:cNvSpPr/>
      </xdr:nvSpPr>
      <xdr:spPr>
        <a:xfrm>
          <a:off x="10426700" y="1003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30715</xdr:rowOff>
    </xdr:from>
    <xdr:ext cx="599010" cy="259045"/>
    <xdr:sp macro="" textlink="">
      <xdr:nvSpPr>
        <xdr:cNvPr id="363" name="普通建設事業費該当値テキスト">
          <a:extLst>
            <a:ext uri="{FF2B5EF4-FFF2-40B4-BE49-F238E27FC236}">
              <a16:creationId xmlns:a16="http://schemas.microsoft.com/office/drawing/2014/main" xmlns="" id="{00000000-0008-0000-0600-00006B010000}"/>
            </a:ext>
          </a:extLst>
        </xdr:cNvPr>
        <xdr:cNvSpPr txBox="1"/>
      </xdr:nvSpPr>
      <xdr:spPr>
        <a:xfrm>
          <a:off x="10528300" y="997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89189</xdr:rowOff>
    </xdr:from>
    <xdr:to>
      <xdr:col>50</xdr:col>
      <xdr:colOff>165100</xdr:colOff>
      <xdr:row>59</xdr:row>
      <xdr:rowOff>19339</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9588500" y="100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10466</xdr:rowOff>
    </xdr:from>
    <xdr:ext cx="59901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9339795" y="10126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78293</xdr:rowOff>
    </xdr:from>
    <xdr:to>
      <xdr:col>46</xdr:col>
      <xdr:colOff>38100</xdr:colOff>
      <xdr:row>59</xdr:row>
      <xdr:rowOff>8443</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8699500" y="1002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171020</xdr:rowOff>
    </xdr:from>
    <xdr:ext cx="59901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8450795" y="1011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59124</xdr:rowOff>
    </xdr:from>
    <xdr:to>
      <xdr:col>41</xdr:col>
      <xdr:colOff>101600</xdr:colOff>
      <xdr:row>58</xdr:row>
      <xdr:rowOff>160724</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7810500" y="1000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151851</xdr:rowOff>
    </xdr:from>
    <xdr:ext cx="59901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7561795" y="1009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89687</xdr:rowOff>
    </xdr:from>
    <xdr:to>
      <xdr:col>36</xdr:col>
      <xdr:colOff>165100</xdr:colOff>
      <xdr:row>59</xdr:row>
      <xdr:rowOff>19837</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6921500" y="1003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10964</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6672795" y="10126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xmlns=""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xmlns=""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xmlns=""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xmlns=""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xmlns=""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xmlns=""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8096</xdr:rowOff>
    </xdr:from>
    <xdr:to>
      <xdr:col>55</xdr:col>
      <xdr:colOff>0</xdr:colOff>
      <xdr:row>79</xdr:row>
      <xdr:rowOff>15597</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9639300" y="13552646"/>
          <a:ext cx="838200" cy="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xmlns=""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xmlns=""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8096</xdr:rowOff>
    </xdr:from>
    <xdr:to>
      <xdr:col>50</xdr:col>
      <xdr:colOff>114300</xdr:colOff>
      <xdr:row>79</xdr:row>
      <xdr:rowOff>26953</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8750300" y="13552646"/>
          <a:ext cx="889000" cy="1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xmlns="" id="{00000000-0008-0000-0600-000095010000}"/>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137373</xdr:rowOff>
    </xdr:from>
    <xdr:to>
      <xdr:col>45</xdr:col>
      <xdr:colOff>177800</xdr:colOff>
      <xdr:row>79</xdr:row>
      <xdr:rowOff>26953</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7861300" y="13510473"/>
          <a:ext cx="889000" cy="6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134681</xdr:rowOff>
    </xdr:from>
    <xdr:ext cx="599010"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8450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137373</xdr:rowOff>
    </xdr:from>
    <xdr:to>
      <xdr:col>41</xdr:col>
      <xdr:colOff>50800</xdr:colOff>
      <xdr:row>78</xdr:row>
      <xdr:rowOff>146853</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flipV="1">
          <a:off x="6972300" y="13510473"/>
          <a:ext cx="889000" cy="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127835</xdr:rowOff>
    </xdr:from>
    <xdr:ext cx="599010"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7561795" y="1315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139882</xdr:rowOff>
    </xdr:from>
    <xdr:ext cx="59901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6672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136247</xdr:rowOff>
    </xdr:from>
    <xdr:to>
      <xdr:col>55</xdr:col>
      <xdr:colOff>50800</xdr:colOff>
      <xdr:row>79</xdr:row>
      <xdr:rowOff>66397</xdr:rowOff>
    </xdr:to>
    <xdr:sp macro="" textlink="">
      <xdr:nvSpPr>
        <xdr:cNvPr id="419" name="楕円 418">
          <a:extLst>
            <a:ext uri="{FF2B5EF4-FFF2-40B4-BE49-F238E27FC236}">
              <a16:creationId xmlns:a16="http://schemas.microsoft.com/office/drawing/2014/main" xmlns="" id="{00000000-0008-0000-0600-0000A3010000}"/>
            </a:ext>
          </a:extLst>
        </xdr:cNvPr>
        <xdr:cNvSpPr/>
      </xdr:nvSpPr>
      <xdr:spPr>
        <a:xfrm>
          <a:off x="10426700" y="1350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51174</xdr:rowOff>
    </xdr:from>
    <xdr:ext cx="534377" cy="259045"/>
    <xdr:sp macro="" textlink="">
      <xdr:nvSpPr>
        <xdr:cNvPr id="420" name="普通建設事業費 （ うち新規整備　）該当値テキスト">
          <a:extLst>
            <a:ext uri="{FF2B5EF4-FFF2-40B4-BE49-F238E27FC236}">
              <a16:creationId xmlns:a16="http://schemas.microsoft.com/office/drawing/2014/main" xmlns="" id="{00000000-0008-0000-0600-0000A4010000}"/>
            </a:ext>
          </a:extLst>
        </xdr:cNvPr>
        <xdr:cNvSpPr txBox="1"/>
      </xdr:nvSpPr>
      <xdr:spPr>
        <a:xfrm>
          <a:off x="10528300" y="1342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128746</xdr:rowOff>
    </xdr:from>
    <xdr:to>
      <xdr:col>50</xdr:col>
      <xdr:colOff>165100</xdr:colOff>
      <xdr:row>79</xdr:row>
      <xdr:rowOff>58896</xdr:rowOff>
    </xdr:to>
    <xdr:sp macro="" textlink="">
      <xdr:nvSpPr>
        <xdr:cNvPr id="421" name="楕円 420">
          <a:extLst>
            <a:ext uri="{FF2B5EF4-FFF2-40B4-BE49-F238E27FC236}">
              <a16:creationId xmlns:a16="http://schemas.microsoft.com/office/drawing/2014/main" xmlns="" id="{00000000-0008-0000-0600-0000A5010000}"/>
            </a:ext>
          </a:extLst>
        </xdr:cNvPr>
        <xdr:cNvSpPr/>
      </xdr:nvSpPr>
      <xdr:spPr>
        <a:xfrm>
          <a:off x="9588500" y="1350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50023</xdr:rowOff>
    </xdr:from>
    <xdr:ext cx="534377"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9372111" y="1359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147603</xdr:rowOff>
    </xdr:from>
    <xdr:to>
      <xdr:col>46</xdr:col>
      <xdr:colOff>38100</xdr:colOff>
      <xdr:row>79</xdr:row>
      <xdr:rowOff>77753</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8699500" y="1352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68880</xdr:rowOff>
    </xdr:from>
    <xdr:ext cx="534377"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8483111" y="136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86573</xdr:rowOff>
    </xdr:from>
    <xdr:to>
      <xdr:col>41</xdr:col>
      <xdr:colOff>101600</xdr:colOff>
      <xdr:row>79</xdr:row>
      <xdr:rowOff>16723</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7810500" y="1345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7850</xdr:rowOff>
    </xdr:from>
    <xdr:ext cx="534377"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7594111" y="1355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96053</xdr:rowOff>
    </xdr:from>
    <xdr:to>
      <xdr:col>36</xdr:col>
      <xdr:colOff>165100</xdr:colOff>
      <xdr:row>79</xdr:row>
      <xdr:rowOff>26203</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6921500" y="1346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17330</xdr:rowOff>
    </xdr:from>
    <xdr:ext cx="534377"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6705111" y="1356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xmlns=""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xmlns=""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xmlns=""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xmlns=""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64478</xdr:rowOff>
    </xdr:from>
    <xdr:to>
      <xdr:col>55</xdr:col>
      <xdr:colOff>0</xdr:colOff>
      <xdr:row>98</xdr:row>
      <xdr:rowOff>68469</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9639300" y="16866578"/>
          <a:ext cx="838200" cy="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28340</xdr:rowOff>
    </xdr:from>
    <xdr:ext cx="599010" cy="259045"/>
    <xdr:sp macro="" textlink="">
      <xdr:nvSpPr>
        <xdr:cNvPr id="456" name="普通建設事業費 （ うち更新整備　）平均値テキスト">
          <a:extLst>
            <a:ext uri="{FF2B5EF4-FFF2-40B4-BE49-F238E27FC236}">
              <a16:creationId xmlns:a16="http://schemas.microsoft.com/office/drawing/2014/main" xmlns="" id="{00000000-0008-0000-0600-0000C8010000}"/>
            </a:ext>
          </a:extLst>
        </xdr:cNvPr>
        <xdr:cNvSpPr txBox="1"/>
      </xdr:nvSpPr>
      <xdr:spPr>
        <a:xfrm>
          <a:off x="10528300" y="1665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xmlns=""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64478</xdr:rowOff>
    </xdr:from>
    <xdr:to>
      <xdr:col>50</xdr:col>
      <xdr:colOff>114300</xdr:colOff>
      <xdr:row>98</xdr:row>
      <xdr:rowOff>65796</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flipV="1">
          <a:off x="8750300" y="16866578"/>
          <a:ext cx="8890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xmlns=""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121240</xdr:rowOff>
    </xdr:from>
    <xdr:ext cx="599010" cy="259045"/>
    <xdr:sp macro="" textlink="">
      <xdr:nvSpPr>
        <xdr:cNvPr id="460" name="テキスト ボックス 459">
          <a:extLst>
            <a:ext uri="{FF2B5EF4-FFF2-40B4-BE49-F238E27FC236}">
              <a16:creationId xmlns:a16="http://schemas.microsoft.com/office/drawing/2014/main" xmlns="" id="{00000000-0008-0000-0600-0000CC010000}"/>
            </a:ext>
          </a:extLst>
        </xdr:cNvPr>
        <xdr:cNvSpPr txBox="1"/>
      </xdr:nvSpPr>
      <xdr:spPr>
        <a:xfrm>
          <a:off x="9339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44537</xdr:rowOff>
    </xdr:from>
    <xdr:to>
      <xdr:col>45</xdr:col>
      <xdr:colOff>177800</xdr:colOff>
      <xdr:row>98</xdr:row>
      <xdr:rowOff>65796</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7861300" y="16846637"/>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118364</xdr:rowOff>
    </xdr:from>
    <xdr:ext cx="599010"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8450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44537</xdr:rowOff>
    </xdr:from>
    <xdr:to>
      <xdr:col>41</xdr:col>
      <xdr:colOff>50800</xdr:colOff>
      <xdr:row>98</xdr:row>
      <xdr:rowOff>77158</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6972300" y="16846637"/>
          <a:ext cx="889000" cy="3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103864</xdr:rowOff>
    </xdr:from>
    <xdr:ext cx="599010"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7561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136734</xdr:rowOff>
    </xdr:from>
    <xdr:ext cx="59901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6672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17669</xdr:rowOff>
    </xdr:from>
    <xdr:to>
      <xdr:col>55</xdr:col>
      <xdr:colOff>50800</xdr:colOff>
      <xdr:row>98</xdr:row>
      <xdr:rowOff>119269</xdr:rowOff>
    </xdr:to>
    <xdr:sp macro="" textlink="">
      <xdr:nvSpPr>
        <xdr:cNvPr id="474" name="楕円 473">
          <a:extLst>
            <a:ext uri="{FF2B5EF4-FFF2-40B4-BE49-F238E27FC236}">
              <a16:creationId xmlns:a16="http://schemas.microsoft.com/office/drawing/2014/main" xmlns="" id="{00000000-0008-0000-0600-0000DA010000}"/>
            </a:ext>
          </a:extLst>
        </xdr:cNvPr>
        <xdr:cNvSpPr/>
      </xdr:nvSpPr>
      <xdr:spPr>
        <a:xfrm>
          <a:off x="10426700" y="1681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155342</xdr:rowOff>
    </xdr:from>
    <xdr:ext cx="599010" cy="259045"/>
    <xdr:sp macro="" textlink="">
      <xdr:nvSpPr>
        <xdr:cNvPr id="475" name="普通建設事業費 （ うち更新整備　）該当値テキスト">
          <a:extLst>
            <a:ext uri="{FF2B5EF4-FFF2-40B4-BE49-F238E27FC236}">
              <a16:creationId xmlns:a16="http://schemas.microsoft.com/office/drawing/2014/main" xmlns="" id="{00000000-0008-0000-0600-0000DB010000}"/>
            </a:ext>
          </a:extLst>
        </xdr:cNvPr>
        <xdr:cNvSpPr txBox="1"/>
      </xdr:nvSpPr>
      <xdr:spPr>
        <a:xfrm>
          <a:off x="10528300" y="1678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13678</xdr:rowOff>
    </xdr:from>
    <xdr:to>
      <xdr:col>50</xdr:col>
      <xdr:colOff>165100</xdr:colOff>
      <xdr:row>98</xdr:row>
      <xdr:rowOff>115278</xdr:rowOff>
    </xdr:to>
    <xdr:sp macro="" textlink="">
      <xdr:nvSpPr>
        <xdr:cNvPr id="476" name="楕円 475">
          <a:extLst>
            <a:ext uri="{FF2B5EF4-FFF2-40B4-BE49-F238E27FC236}">
              <a16:creationId xmlns:a16="http://schemas.microsoft.com/office/drawing/2014/main" xmlns="" id="{00000000-0008-0000-0600-0000DC010000}"/>
            </a:ext>
          </a:extLst>
        </xdr:cNvPr>
        <xdr:cNvSpPr/>
      </xdr:nvSpPr>
      <xdr:spPr>
        <a:xfrm>
          <a:off x="9588500" y="1681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106405</xdr:rowOff>
    </xdr:from>
    <xdr:ext cx="59901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9339795" y="16908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14996</xdr:rowOff>
    </xdr:from>
    <xdr:to>
      <xdr:col>46</xdr:col>
      <xdr:colOff>38100</xdr:colOff>
      <xdr:row>98</xdr:row>
      <xdr:rowOff>116596</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8699500" y="1681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107723</xdr:rowOff>
    </xdr:from>
    <xdr:ext cx="59901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8450795" y="1690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165187</xdr:rowOff>
    </xdr:from>
    <xdr:to>
      <xdr:col>41</xdr:col>
      <xdr:colOff>101600</xdr:colOff>
      <xdr:row>98</xdr:row>
      <xdr:rowOff>95337</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7810500" y="1679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111864</xdr:rowOff>
    </xdr:from>
    <xdr:ext cx="59901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7561795" y="16571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26358</xdr:rowOff>
    </xdr:from>
    <xdr:to>
      <xdr:col>36</xdr:col>
      <xdr:colOff>165100</xdr:colOff>
      <xdr:row>98</xdr:row>
      <xdr:rowOff>127958</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6921500" y="1682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119085</xdr:rowOff>
    </xdr:from>
    <xdr:ext cx="59901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6672795" y="1692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xmlns=""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xmlns=""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xmlns=""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xmlns=""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104437</xdr:rowOff>
    </xdr:from>
    <xdr:to>
      <xdr:col>85</xdr:col>
      <xdr:colOff>127000</xdr:colOff>
      <xdr:row>39</xdr:row>
      <xdr:rowOff>18026</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5481300" y="6619537"/>
          <a:ext cx="838200" cy="8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132060</xdr:rowOff>
    </xdr:from>
    <xdr:ext cx="534377" cy="259045"/>
    <xdr:sp macro="" textlink="">
      <xdr:nvSpPr>
        <xdr:cNvPr id="515" name="災害復旧事業費平均値テキスト">
          <a:extLst>
            <a:ext uri="{FF2B5EF4-FFF2-40B4-BE49-F238E27FC236}">
              <a16:creationId xmlns:a16="http://schemas.microsoft.com/office/drawing/2014/main" xmlns="" id="{00000000-0008-0000-0600-000003020000}"/>
            </a:ext>
          </a:extLst>
        </xdr:cNvPr>
        <xdr:cNvSpPr txBox="1"/>
      </xdr:nvSpPr>
      <xdr:spPr>
        <a:xfrm>
          <a:off x="16370300" y="6647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104437</xdr:rowOff>
    </xdr:from>
    <xdr:to>
      <xdr:col>81</xdr:col>
      <xdr:colOff>50800</xdr:colOff>
      <xdr:row>39</xdr:row>
      <xdr:rowOff>28336</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flipV="1">
          <a:off x="14592300" y="6619537"/>
          <a:ext cx="889000" cy="9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71441</xdr:rowOff>
    </xdr:from>
    <xdr:ext cx="534377"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5214111" y="675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130253</xdr:rowOff>
    </xdr:from>
    <xdr:to>
      <xdr:col>76</xdr:col>
      <xdr:colOff>114300</xdr:colOff>
      <xdr:row>39</xdr:row>
      <xdr:rowOff>28336</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3703300" y="6645353"/>
          <a:ext cx="889000" cy="6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81800</xdr:rowOff>
    </xdr:from>
    <xdr:ext cx="534377"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4325111" y="64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55892</xdr:rowOff>
    </xdr:from>
    <xdr:to>
      <xdr:col>71</xdr:col>
      <xdr:colOff>177800</xdr:colOff>
      <xdr:row>38</xdr:row>
      <xdr:rowOff>130253</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a:off x="12814300" y="6570992"/>
          <a:ext cx="889000" cy="7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82845</xdr:rowOff>
    </xdr:from>
    <xdr:ext cx="534377"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3436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87405</xdr:rowOff>
    </xdr:from>
    <xdr:ext cx="534377"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2547111" y="67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138676</xdr:rowOff>
    </xdr:from>
    <xdr:to>
      <xdr:col>85</xdr:col>
      <xdr:colOff>177800</xdr:colOff>
      <xdr:row>39</xdr:row>
      <xdr:rowOff>68826</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6268700" y="66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98053</xdr:rowOff>
    </xdr:from>
    <xdr:ext cx="534377" cy="259045"/>
    <xdr:sp macro="" textlink="">
      <xdr:nvSpPr>
        <xdr:cNvPr id="534" name="災害復旧事業費該当値テキスト">
          <a:extLst>
            <a:ext uri="{FF2B5EF4-FFF2-40B4-BE49-F238E27FC236}">
              <a16:creationId xmlns:a16="http://schemas.microsoft.com/office/drawing/2014/main" xmlns="" id="{00000000-0008-0000-0600-000016020000}"/>
            </a:ext>
          </a:extLst>
        </xdr:cNvPr>
        <xdr:cNvSpPr txBox="1"/>
      </xdr:nvSpPr>
      <xdr:spPr>
        <a:xfrm>
          <a:off x="16370300" y="64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53637</xdr:rowOff>
    </xdr:from>
    <xdr:to>
      <xdr:col>81</xdr:col>
      <xdr:colOff>101600</xdr:colOff>
      <xdr:row>38</xdr:row>
      <xdr:rowOff>155237</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5430500" y="656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314</xdr:rowOff>
    </xdr:from>
    <xdr:ext cx="534377"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5214111" y="634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148986</xdr:rowOff>
    </xdr:from>
    <xdr:to>
      <xdr:col>76</xdr:col>
      <xdr:colOff>165100</xdr:colOff>
      <xdr:row>39</xdr:row>
      <xdr:rowOff>79136</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4541500" y="666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70263</xdr:rowOff>
    </xdr:from>
    <xdr:ext cx="534377"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4325111" y="675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79453</xdr:rowOff>
    </xdr:from>
    <xdr:to>
      <xdr:col>72</xdr:col>
      <xdr:colOff>38100</xdr:colOff>
      <xdr:row>39</xdr:row>
      <xdr:rowOff>9603</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3652500" y="659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26129</xdr:rowOff>
    </xdr:from>
    <xdr:ext cx="534377"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3436111" y="63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5092</xdr:rowOff>
    </xdr:from>
    <xdr:to>
      <xdr:col>67</xdr:col>
      <xdr:colOff>101600</xdr:colOff>
      <xdr:row>38</xdr:row>
      <xdr:rowOff>106692</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2763500" y="652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123219</xdr:rowOff>
    </xdr:from>
    <xdr:ext cx="534377"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2547111" y="62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xmlns=""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xmlns=""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xmlns=""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xmlns=""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xmlns=""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xmlns=""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xmlns=""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xmlns=""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100893</xdr:rowOff>
    </xdr:from>
    <xdr:to>
      <xdr:col>85</xdr:col>
      <xdr:colOff>127000</xdr:colOff>
      <xdr:row>78</xdr:row>
      <xdr:rowOff>124103</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5481300" y="13473993"/>
          <a:ext cx="838200" cy="2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63039</xdr:rowOff>
    </xdr:from>
    <xdr:ext cx="599010" cy="259045"/>
    <xdr:sp macro="" textlink="">
      <xdr:nvSpPr>
        <xdr:cNvPr id="621" name="公債費平均値テキスト">
          <a:extLst>
            <a:ext uri="{FF2B5EF4-FFF2-40B4-BE49-F238E27FC236}">
              <a16:creationId xmlns:a16="http://schemas.microsoft.com/office/drawing/2014/main" xmlns="" id="{00000000-0008-0000-0600-00006D020000}"/>
            </a:ext>
          </a:extLst>
        </xdr:cNvPr>
        <xdr:cNvSpPr txBox="1"/>
      </xdr:nvSpPr>
      <xdr:spPr>
        <a:xfrm>
          <a:off x="16370300" y="13264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100893</xdr:rowOff>
    </xdr:from>
    <xdr:to>
      <xdr:col>81</xdr:col>
      <xdr:colOff>50800</xdr:colOff>
      <xdr:row>78</xdr:row>
      <xdr:rowOff>153420</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flipV="1">
          <a:off x="14592300" y="13473993"/>
          <a:ext cx="889000" cy="5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xmlns=""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153420</xdr:rowOff>
    </xdr:from>
    <xdr:to>
      <xdr:col>76</xdr:col>
      <xdr:colOff>114300</xdr:colOff>
      <xdr:row>78</xdr:row>
      <xdr:rowOff>161776</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flipV="1">
          <a:off x="13703300" y="13526520"/>
          <a:ext cx="889000" cy="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167065</xdr:rowOff>
    </xdr:from>
    <xdr:ext cx="599010"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4292795" y="1319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154071</xdr:rowOff>
    </xdr:from>
    <xdr:to>
      <xdr:col>71</xdr:col>
      <xdr:colOff>177800</xdr:colOff>
      <xdr:row>78</xdr:row>
      <xdr:rowOff>161776</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2814300" y="13527171"/>
          <a:ext cx="889000" cy="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156934</xdr:rowOff>
    </xdr:from>
    <xdr:ext cx="59901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3403795" y="1318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165789</xdr:rowOff>
    </xdr:from>
    <xdr:ext cx="59901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2514795" y="1319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73303</xdr:rowOff>
    </xdr:from>
    <xdr:to>
      <xdr:col>85</xdr:col>
      <xdr:colOff>177800</xdr:colOff>
      <xdr:row>79</xdr:row>
      <xdr:rowOff>3453</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6268700" y="1344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18590</xdr:rowOff>
    </xdr:from>
    <xdr:ext cx="599010" cy="259045"/>
    <xdr:sp macro="" textlink="">
      <xdr:nvSpPr>
        <xdr:cNvPr id="640" name="公債費該当値テキスト">
          <a:extLst>
            <a:ext uri="{FF2B5EF4-FFF2-40B4-BE49-F238E27FC236}">
              <a16:creationId xmlns:a16="http://schemas.microsoft.com/office/drawing/2014/main" xmlns="" id="{00000000-0008-0000-0600-000080020000}"/>
            </a:ext>
          </a:extLst>
        </xdr:cNvPr>
        <xdr:cNvSpPr txBox="1"/>
      </xdr:nvSpPr>
      <xdr:spPr>
        <a:xfrm>
          <a:off x="16370300" y="1339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50093</xdr:rowOff>
    </xdr:from>
    <xdr:to>
      <xdr:col>81</xdr:col>
      <xdr:colOff>101600</xdr:colOff>
      <xdr:row>78</xdr:row>
      <xdr:rowOff>151693</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5430500" y="1342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168220</xdr:rowOff>
    </xdr:from>
    <xdr:ext cx="59901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5181795" y="1319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102620</xdr:rowOff>
    </xdr:from>
    <xdr:to>
      <xdr:col>76</xdr:col>
      <xdr:colOff>165100</xdr:colOff>
      <xdr:row>79</xdr:row>
      <xdr:rowOff>32770</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4541500" y="1347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23897</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4325111" y="1356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110976</xdr:rowOff>
    </xdr:from>
    <xdr:to>
      <xdr:col>72</xdr:col>
      <xdr:colOff>38100</xdr:colOff>
      <xdr:row>79</xdr:row>
      <xdr:rowOff>41126</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3652500" y="1348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32253</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3436111" y="1357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103271</xdr:rowOff>
    </xdr:from>
    <xdr:to>
      <xdr:col>67</xdr:col>
      <xdr:colOff>101600</xdr:colOff>
      <xdr:row>79</xdr:row>
      <xdr:rowOff>33421</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2763500" y="1347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24548</xdr:rowOff>
    </xdr:from>
    <xdr:ext cx="534377"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2547111" y="1356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xmlns=""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xmlns=""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xmlns=""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6452</xdr:rowOff>
    </xdr:from>
    <xdr:to>
      <xdr:col>85</xdr:col>
      <xdr:colOff>127000</xdr:colOff>
      <xdr:row>98</xdr:row>
      <xdr:rowOff>11993</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5481300" y="16808552"/>
          <a:ext cx="838200" cy="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140777</xdr:rowOff>
    </xdr:from>
    <xdr:ext cx="599010" cy="259045"/>
    <xdr:sp macro="" textlink="">
      <xdr:nvSpPr>
        <xdr:cNvPr id="676" name="積立金平均値テキスト">
          <a:extLst>
            <a:ext uri="{FF2B5EF4-FFF2-40B4-BE49-F238E27FC236}">
              <a16:creationId xmlns:a16="http://schemas.microsoft.com/office/drawing/2014/main" xmlns="" id="{00000000-0008-0000-0600-0000A4020000}"/>
            </a:ext>
          </a:extLst>
        </xdr:cNvPr>
        <xdr:cNvSpPr txBox="1"/>
      </xdr:nvSpPr>
      <xdr:spPr>
        <a:xfrm>
          <a:off x="16370300" y="16599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6452</xdr:rowOff>
    </xdr:from>
    <xdr:to>
      <xdr:col>81</xdr:col>
      <xdr:colOff>50800</xdr:colOff>
      <xdr:row>98</xdr:row>
      <xdr:rowOff>53493</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flipV="1">
          <a:off x="14592300" y="16808552"/>
          <a:ext cx="889000" cy="4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xmlns=""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53493</xdr:rowOff>
    </xdr:from>
    <xdr:to>
      <xdr:col>76</xdr:col>
      <xdr:colOff>114300</xdr:colOff>
      <xdr:row>98</xdr:row>
      <xdr:rowOff>86348</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flipV="1">
          <a:off x="13703300" y="16855593"/>
          <a:ext cx="889000" cy="3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112467</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4325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15577</xdr:rowOff>
    </xdr:from>
    <xdr:to>
      <xdr:col>71</xdr:col>
      <xdr:colOff>177800</xdr:colOff>
      <xdr:row>98</xdr:row>
      <xdr:rowOff>86348</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2814300" y="16817677"/>
          <a:ext cx="889000" cy="7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128415</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3436111" y="1658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103559</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2547111" y="169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132643</xdr:rowOff>
    </xdr:from>
    <xdr:to>
      <xdr:col>85</xdr:col>
      <xdr:colOff>177800</xdr:colOff>
      <xdr:row>98</xdr:row>
      <xdr:rowOff>62793</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6268700" y="1676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111070</xdr:rowOff>
    </xdr:from>
    <xdr:ext cx="599010" cy="259045"/>
    <xdr:sp macro="" textlink="">
      <xdr:nvSpPr>
        <xdr:cNvPr id="695" name="積立金該当値テキスト">
          <a:extLst>
            <a:ext uri="{FF2B5EF4-FFF2-40B4-BE49-F238E27FC236}">
              <a16:creationId xmlns:a16="http://schemas.microsoft.com/office/drawing/2014/main" xmlns="" id="{00000000-0008-0000-0600-0000B7020000}"/>
            </a:ext>
          </a:extLst>
        </xdr:cNvPr>
        <xdr:cNvSpPr txBox="1"/>
      </xdr:nvSpPr>
      <xdr:spPr>
        <a:xfrm>
          <a:off x="16370300" y="1674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127102</xdr:rowOff>
    </xdr:from>
    <xdr:to>
      <xdr:col>81</xdr:col>
      <xdr:colOff>101600</xdr:colOff>
      <xdr:row>98</xdr:row>
      <xdr:rowOff>57252</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5430500" y="1675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48379</xdr:rowOff>
    </xdr:from>
    <xdr:ext cx="59901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5181795" y="16850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2693</xdr:rowOff>
    </xdr:from>
    <xdr:to>
      <xdr:col>76</xdr:col>
      <xdr:colOff>165100</xdr:colOff>
      <xdr:row>98</xdr:row>
      <xdr:rowOff>104293</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4541500" y="1680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120820</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4325111" y="1658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35548</xdr:rowOff>
    </xdr:from>
    <xdr:to>
      <xdr:col>72</xdr:col>
      <xdr:colOff>38100</xdr:colOff>
      <xdr:row>98</xdr:row>
      <xdr:rowOff>137148</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3652500" y="1683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128275</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3436111" y="1693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136227</xdr:rowOff>
    </xdr:from>
    <xdr:to>
      <xdr:col>67</xdr:col>
      <xdr:colOff>101600</xdr:colOff>
      <xdr:row>98</xdr:row>
      <xdr:rowOff>66377</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2763500" y="1676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82904</xdr:rowOff>
    </xdr:from>
    <xdr:ext cx="59901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2514795" y="1654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xmlns=""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xmlns=""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xmlns=""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xmlns=""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xmlns=""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xmlns=""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xmlns=""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xmlns=""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xmlns=""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xmlns=""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xmlns=""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xmlns=""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xmlns=""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xmlns=""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97387</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0434300" y="10212937"/>
          <a:ext cx="88900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97387</xdr:rowOff>
    </xdr:from>
    <xdr:to>
      <xdr:col>107</xdr:col>
      <xdr:colOff>50800</xdr:colOff>
      <xdr:row>59</xdr:row>
      <xdr:rowOff>97420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flipV="1">
          <a:off x="19545300" y="10212937"/>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0199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80329</xdr:rowOff>
    </xdr:from>
    <xdr:to>
      <xdr:col>102</xdr:col>
      <xdr:colOff>114300</xdr:colOff>
      <xdr:row>59</xdr:row>
      <xdr:rowOff>97420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18656300" y="10195879"/>
          <a:ext cx="889000" cy="1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9310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125384</xdr:rowOff>
    </xdr:from>
    <xdr:ext cx="469744"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8421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150504</xdr:rowOff>
    </xdr:from>
    <xdr:ext cx="249299" cy="259045"/>
    <xdr:sp macro="" textlink="">
      <xdr:nvSpPr>
        <xdr:cNvPr id="809" name="貸付金該当値テキスト">
          <a:extLst>
            <a:ext uri="{FF2B5EF4-FFF2-40B4-BE49-F238E27FC236}">
              <a16:creationId xmlns:a16="http://schemas.microsoft.com/office/drawing/2014/main" xmlns="" id="{00000000-0008-0000-0600-000029030000}"/>
            </a:ext>
          </a:extLst>
        </xdr:cNvPr>
        <xdr:cNvSpPr txBox="1"/>
      </xdr:nvSpPr>
      <xdr:spPr>
        <a:xfrm>
          <a:off x="22212300" y="10094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46587</xdr:rowOff>
    </xdr:from>
    <xdr:to>
      <xdr:col>107</xdr:col>
      <xdr:colOff>101600</xdr:colOff>
      <xdr:row>59</xdr:row>
      <xdr:rowOff>148187</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0383500" y="1016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139314</xdr:rowOff>
    </xdr:from>
    <xdr:ext cx="378565"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0245017" y="10254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46620</xdr:rowOff>
    </xdr:from>
    <xdr:to>
      <xdr:col>102</xdr:col>
      <xdr:colOff>165100</xdr:colOff>
      <xdr:row>59</xdr:row>
      <xdr:rowOff>148220</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19494500" y="1016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139347</xdr:rowOff>
    </xdr:from>
    <xdr:ext cx="378565"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9356017" y="10254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29529</xdr:rowOff>
    </xdr:from>
    <xdr:to>
      <xdr:col>98</xdr:col>
      <xdr:colOff>38100</xdr:colOff>
      <xdr:row>59</xdr:row>
      <xdr:rowOff>131129</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18605500" y="1014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122256</xdr:rowOff>
    </xdr:from>
    <xdr:ext cx="469744"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8421428" y="1023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xmlns=""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xmlns=""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xmlns=""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62371</xdr:rowOff>
    </xdr:from>
    <xdr:to>
      <xdr:col>116</xdr:col>
      <xdr:colOff>63500</xdr:colOff>
      <xdr:row>78</xdr:row>
      <xdr:rowOff>70848</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flipV="1">
          <a:off x="21323300" y="13435471"/>
          <a:ext cx="838200" cy="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131982</xdr:rowOff>
    </xdr:from>
    <xdr:ext cx="599010" cy="259045"/>
    <xdr:sp macro="" textlink="">
      <xdr:nvSpPr>
        <xdr:cNvPr id="849" name="繰出金平均値テキスト">
          <a:extLst>
            <a:ext uri="{FF2B5EF4-FFF2-40B4-BE49-F238E27FC236}">
              <a16:creationId xmlns:a16="http://schemas.microsoft.com/office/drawing/2014/main" xmlns="" id="{00000000-0008-0000-0600-000051030000}"/>
            </a:ext>
          </a:extLst>
        </xdr:cNvPr>
        <xdr:cNvSpPr txBox="1"/>
      </xdr:nvSpPr>
      <xdr:spPr>
        <a:xfrm>
          <a:off x="22212300" y="12990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xmlns=""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70848</xdr:rowOff>
    </xdr:from>
    <xdr:to>
      <xdr:col>111</xdr:col>
      <xdr:colOff>177800</xdr:colOff>
      <xdr:row>78</xdr:row>
      <xdr:rowOff>76087</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flipV="1">
          <a:off x="20434300" y="13443948"/>
          <a:ext cx="889000" cy="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79148</xdr:rowOff>
    </xdr:from>
    <xdr:ext cx="599010"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21023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76087</xdr:rowOff>
    </xdr:from>
    <xdr:to>
      <xdr:col>107</xdr:col>
      <xdr:colOff>50800</xdr:colOff>
      <xdr:row>78</xdr:row>
      <xdr:rowOff>80724</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19545300" y="13449187"/>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104559</xdr:rowOff>
    </xdr:from>
    <xdr:ext cx="599010"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0134795" y="1296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80166</xdr:rowOff>
    </xdr:from>
    <xdr:to>
      <xdr:col>102</xdr:col>
      <xdr:colOff>114300</xdr:colOff>
      <xdr:row>78</xdr:row>
      <xdr:rowOff>80724</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a:off x="18656300" y="13453266"/>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106590</xdr:rowOff>
    </xdr:from>
    <xdr:ext cx="59901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9245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92234</xdr:rowOff>
    </xdr:from>
    <xdr:ext cx="59901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18356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11571</xdr:rowOff>
    </xdr:from>
    <xdr:to>
      <xdr:col>116</xdr:col>
      <xdr:colOff>114300</xdr:colOff>
      <xdr:row>78</xdr:row>
      <xdr:rowOff>113171</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22110700" y="133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97948</xdr:rowOff>
    </xdr:from>
    <xdr:ext cx="534377" cy="259045"/>
    <xdr:sp macro="" textlink="">
      <xdr:nvSpPr>
        <xdr:cNvPr id="868" name="繰出金該当値テキスト">
          <a:extLst>
            <a:ext uri="{FF2B5EF4-FFF2-40B4-BE49-F238E27FC236}">
              <a16:creationId xmlns:a16="http://schemas.microsoft.com/office/drawing/2014/main" xmlns="" id="{00000000-0008-0000-0600-000064030000}"/>
            </a:ext>
          </a:extLst>
        </xdr:cNvPr>
        <xdr:cNvSpPr txBox="1"/>
      </xdr:nvSpPr>
      <xdr:spPr>
        <a:xfrm>
          <a:off x="22212300" y="1329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20048</xdr:rowOff>
    </xdr:from>
    <xdr:to>
      <xdr:col>112</xdr:col>
      <xdr:colOff>38100</xdr:colOff>
      <xdr:row>78</xdr:row>
      <xdr:rowOff>121648</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21272500" y="1339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112775</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1056111" y="1348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25287</xdr:rowOff>
    </xdr:from>
    <xdr:to>
      <xdr:col>107</xdr:col>
      <xdr:colOff>101600</xdr:colOff>
      <xdr:row>78</xdr:row>
      <xdr:rowOff>126887</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20383500" y="1339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118014</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20167111" y="1349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29924</xdr:rowOff>
    </xdr:from>
    <xdr:to>
      <xdr:col>102</xdr:col>
      <xdr:colOff>165100</xdr:colOff>
      <xdr:row>78</xdr:row>
      <xdr:rowOff>131524</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19494500" y="1340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122651</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9278111" y="1349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29366</xdr:rowOff>
    </xdr:from>
    <xdr:to>
      <xdr:col>98</xdr:col>
      <xdr:colOff>38100</xdr:colOff>
      <xdr:row>78</xdr:row>
      <xdr:rowOff>130966</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18605500" y="1340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122093</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18389111" y="1349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xmlns=""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xmlns=""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xmlns=""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xmlns=""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xmlns=""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xmlns=""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xmlns=""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xmlns=""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xmlns=""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xmlns=""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181,723</a:t>
          </a:r>
          <a:r>
            <a:rPr kumimoji="1" lang="ja-JP" altLang="en-US" sz="1300">
              <a:latin typeface="ＭＳ Ｐゴシック" panose="020B0600070205080204" pitchFamily="50" charset="-128"/>
              <a:ea typeface="ＭＳ Ｐゴシック" panose="020B0600070205080204" pitchFamily="50" charset="-128"/>
            </a:rPr>
            <a:t>円と上昇傾向にあるが、類似団体平均と比較すると低い状況である。これは、職員の新規採用を抑制してきたためである。また、扶助費については、住民一人当たり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142,130</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円となっており、類似団体平均と比較して高い状況である。昨年度と比較すると保育所運営費等の減により減少しているが、医療費が高いことが要因である。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2,953
2,949
31.98
4,015,764
3,920,129
85,449
1,582,683
2,800,532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xmlns=""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xmlns=""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xmlns=""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xmlns=""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xmlns=""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9998</xdr:rowOff>
    </xdr:from>
    <xdr:to>
      <xdr:col>24</xdr:col>
      <xdr:colOff>63500</xdr:colOff>
      <xdr:row>38</xdr:row>
      <xdr:rowOff>11855</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3797300" y="6525098"/>
          <a:ext cx="838200" cy="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xmlns=""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9998</xdr:rowOff>
    </xdr:from>
    <xdr:to>
      <xdr:col>19</xdr:col>
      <xdr:colOff>177800</xdr:colOff>
      <xdr:row>38</xdr:row>
      <xdr:rowOff>21899</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908300" y="6525098"/>
          <a:ext cx="889000" cy="1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17399</xdr:rowOff>
    </xdr:from>
    <xdr:to>
      <xdr:col>15</xdr:col>
      <xdr:colOff>50800</xdr:colOff>
      <xdr:row>38</xdr:row>
      <xdr:rowOff>21899</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2019300" y="6532499"/>
          <a:ext cx="889000" cy="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78385</xdr:rowOff>
    </xdr:from>
    <xdr:ext cx="534377"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2641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17399</xdr:rowOff>
    </xdr:from>
    <xdr:to>
      <xdr:col>10</xdr:col>
      <xdr:colOff>114300</xdr:colOff>
      <xdr:row>38</xdr:row>
      <xdr:rowOff>22671</xdr:rowOff>
    </xdr:to>
    <xdr:cxnSp macro="">
      <xdr:nvCxnSpPr>
        <xdr:cNvPr id="73" name="直線コネクタ 72">
          <a:extLst>
            <a:ext uri="{FF2B5EF4-FFF2-40B4-BE49-F238E27FC236}">
              <a16:creationId xmlns:a16="http://schemas.microsoft.com/office/drawing/2014/main" xmlns="" id="{00000000-0008-0000-0700-000049000000}"/>
            </a:ext>
          </a:extLst>
        </xdr:cNvPr>
        <xdr:cNvCxnSpPr/>
      </xdr:nvCxnSpPr>
      <xdr:spPr>
        <a:xfrm flipV="1">
          <a:off x="1130300" y="6532499"/>
          <a:ext cx="889000" cy="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xmlns=""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67227</xdr:rowOff>
    </xdr:from>
    <xdr:ext cx="534377"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1752111" y="65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xmlns=""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72542</xdr:rowOff>
    </xdr:from>
    <xdr:ext cx="534377"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863111" y="658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xmlns=""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132505</xdr:rowOff>
    </xdr:from>
    <xdr:to>
      <xdr:col>24</xdr:col>
      <xdr:colOff>114300</xdr:colOff>
      <xdr:row>38</xdr:row>
      <xdr:rowOff>62655</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4584700" y="64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155382</xdr:rowOff>
    </xdr:from>
    <xdr:ext cx="534377" cy="259045"/>
    <xdr:sp macro="" textlink="">
      <xdr:nvSpPr>
        <xdr:cNvPr id="84" name="議会費該当値テキスト">
          <a:extLst>
            <a:ext uri="{FF2B5EF4-FFF2-40B4-BE49-F238E27FC236}">
              <a16:creationId xmlns:a16="http://schemas.microsoft.com/office/drawing/2014/main" xmlns="" id="{00000000-0008-0000-0700-000054000000}"/>
            </a:ext>
          </a:extLst>
        </xdr:cNvPr>
        <xdr:cNvSpPr txBox="1"/>
      </xdr:nvSpPr>
      <xdr:spPr>
        <a:xfrm>
          <a:off x="4686300" y="632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130648</xdr:rowOff>
    </xdr:from>
    <xdr:to>
      <xdr:col>20</xdr:col>
      <xdr:colOff>38100</xdr:colOff>
      <xdr:row>38</xdr:row>
      <xdr:rowOff>60798</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3746500" y="647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77325</xdr:rowOff>
    </xdr:from>
    <xdr:ext cx="534377"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3530111" y="624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142549</xdr:rowOff>
    </xdr:from>
    <xdr:to>
      <xdr:col>15</xdr:col>
      <xdr:colOff>101600</xdr:colOff>
      <xdr:row>38</xdr:row>
      <xdr:rowOff>72699</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2857500" y="648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89226</xdr:rowOff>
    </xdr:from>
    <xdr:ext cx="534377"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2641111" y="626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138049</xdr:rowOff>
    </xdr:from>
    <xdr:to>
      <xdr:col>10</xdr:col>
      <xdr:colOff>165100</xdr:colOff>
      <xdr:row>38</xdr:row>
      <xdr:rowOff>68199</xdr:rowOff>
    </xdr:to>
    <xdr:sp macro="" textlink="">
      <xdr:nvSpPr>
        <xdr:cNvPr id="89" name="楕円 88">
          <a:extLst>
            <a:ext uri="{FF2B5EF4-FFF2-40B4-BE49-F238E27FC236}">
              <a16:creationId xmlns:a16="http://schemas.microsoft.com/office/drawing/2014/main" xmlns="" id="{00000000-0008-0000-0700-000059000000}"/>
            </a:ext>
          </a:extLst>
        </xdr:cNvPr>
        <xdr:cNvSpPr/>
      </xdr:nvSpPr>
      <xdr:spPr>
        <a:xfrm>
          <a:off x="1968500" y="64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84726</xdr:rowOff>
    </xdr:from>
    <xdr:ext cx="534377" cy="259045"/>
    <xdr:sp macro="" textlink="">
      <xdr:nvSpPr>
        <xdr:cNvPr id="90" name="テキスト ボックス 89">
          <a:extLst>
            <a:ext uri="{FF2B5EF4-FFF2-40B4-BE49-F238E27FC236}">
              <a16:creationId xmlns:a16="http://schemas.microsoft.com/office/drawing/2014/main" xmlns="" id="{00000000-0008-0000-0700-00005A000000}"/>
            </a:ext>
          </a:extLst>
        </xdr:cNvPr>
        <xdr:cNvSpPr txBox="1"/>
      </xdr:nvSpPr>
      <xdr:spPr>
        <a:xfrm>
          <a:off x="1752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143321</xdr:rowOff>
    </xdr:from>
    <xdr:to>
      <xdr:col>6</xdr:col>
      <xdr:colOff>38100</xdr:colOff>
      <xdr:row>38</xdr:row>
      <xdr:rowOff>73471</xdr:rowOff>
    </xdr:to>
    <xdr:sp macro="" textlink="">
      <xdr:nvSpPr>
        <xdr:cNvPr id="91" name="楕円 90">
          <a:extLst>
            <a:ext uri="{FF2B5EF4-FFF2-40B4-BE49-F238E27FC236}">
              <a16:creationId xmlns:a16="http://schemas.microsoft.com/office/drawing/2014/main" xmlns="" id="{00000000-0008-0000-0700-00005B000000}"/>
            </a:ext>
          </a:extLst>
        </xdr:cNvPr>
        <xdr:cNvSpPr/>
      </xdr:nvSpPr>
      <xdr:spPr>
        <a:xfrm>
          <a:off x="1079500" y="64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89998</xdr:rowOff>
    </xdr:from>
    <xdr:ext cx="534377" cy="259045"/>
    <xdr:sp macro="" textlink="">
      <xdr:nvSpPr>
        <xdr:cNvPr id="92" name="テキスト ボックス 91">
          <a:extLst>
            <a:ext uri="{FF2B5EF4-FFF2-40B4-BE49-F238E27FC236}">
              <a16:creationId xmlns:a16="http://schemas.microsoft.com/office/drawing/2014/main" xmlns="" id="{00000000-0008-0000-0700-00005C000000}"/>
            </a:ext>
          </a:extLst>
        </xdr:cNvPr>
        <xdr:cNvSpPr txBox="1"/>
      </xdr:nvSpPr>
      <xdr:spPr>
        <a:xfrm>
          <a:off x="863111" y="626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xmlns=""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xmlns=""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xmlns=""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xmlns=""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xmlns=""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43875</xdr:rowOff>
    </xdr:from>
    <xdr:to>
      <xdr:col>24</xdr:col>
      <xdr:colOff>63500</xdr:colOff>
      <xdr:row>58</xdr:row>
      <xdr:rowOff>87547</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flipV="1">
          <a:off x="3797300" y="9987975"/>
          <a:ext cx="838200" cy="4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12708</xdr:rowOff>
    </xdr:from>
    <xdr:ext cx="599010" cy="259045"/>
    <xdr:sp macro="" textlink="">
      <xdr:nvSpPr>
        <xdr:cNvPr id="122" name="総務費平均値テキスト">
          <a:extLst>
            <a:ext uri="{FF2B5EF4-FFF2-40B4-BE49-F238E27FC236}">
              <a16:creationId xmlns:a16="http://schemas.microsoft.com/office/drawing/2014/main" xmlns="" id="{00000000-0008-0000-0700-00007A000000}"/>
            </a:ext>
          </a:extLst>
        </xdr:cNvPr>
        <xdr:cNvSpPr txBox="1"/>
      </xdr:nvSpPr>
      <xdr:spPr>
        <a:xfrm>
          <a:off x="4686300" y="9785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xmlns=""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51826</xdr:rowOff>
    </xdr:from>
    <xdr:to>
      <xdr:col>19</xdr:col>
      <xdr:colOff>177800</xdr:colOff>
      <xdr:row>58</xdr:row>
      <xdr:rowOff>87547</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a:off x="2908300" y="9995926"/>
          <a:ext cx="889000" cy="3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80858</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3497795" y="96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51826</xdr:rowOff>
    </xdr:from>
    <xdr:to>
      <xdr:col>15</xdr:col>
      <xdr:colOff>50800</xdr:colOff>
      <xdr:row>58</xdr:row>
      <xdr:rowOff>128575</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2019300" y="9995926"/>
          <a:ext cx="889000" cy="7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107440</xdr:rowOff>
    </xdr:from>
    <xdr:ext cx="59901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2608795" y="970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25147</xdr:rowOff>
    </xdr:from>
    <xdr:to>
      <xdr:col>10</xdr:col>
      <xdr:colOff>114300</xdr:colOff>
      <xdr:row>58</xdr:row>
      <xdr:rowOff>128575</xdr:rowOff>
    </xdr:to>
    <xdr:cxnSp macro="">
      <xdr:nvCxnSpPr>
        <xdr:cNvPr id="130" name="直線コネクタ 129">
          <a:extLst>
            <a:ext uri="{FF2B5EF4-FFF2-40B4-BE49-F238E27FC236}">
              <a16:creationId xmlns:a16="http://schemas.microsoft.com/office/drawing/2014/main" xmlns="" id="{00000000-0008-0000-0700-000082000000}"/>
            </a:ext>
          </a:extLst>
        </xdr:cNvPr>
        <xdr:cNvCxnSpPr/>
      </xdr:nvCxnSpPr>
      <xdr:spPr>
        <a:xfrm>
          <a:off x="1130300" y="9969247"/>
          <a:ext cx="889000" cy="10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xmlns=""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156977</xdr:rowOff>
    </xdr:from>
    <xdr:ext cx="59901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1719795" y="975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xmlns=""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128496</xdr:rowOff>
    </xdr:from>
    <xdr:ext cx="59901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830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164525</xdr:rowOff>
    </xdr:from>
    <xdr:to>
      <xdr:col>24</xdr:col>
      <xdr:colOff>114300</xdr:colOff>
      <xdr:row>58</xdr:row>
      <xdr:rowOff>94675</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4584700" y="99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142952</xdr:rowOff>
    </xdr:from>
    <xdr:ext cx="599010" cy="259045"/>
    <xdr:sp macro="" textlink="">
      <xdr:nvSpPr>
        <xdr:cNvPr id="141" name="総務費該当値テキスト">
          <a:extLst>
            <a:ext uri="{FF2B5EF4-FFF2-40B4-BE49-F238E27FC236}">
              <a16:creationId xmlns:a16="http://schemas.microsoft.com/office/drawing/2014/main" xmlns="" id="{00000000-0008-0000-0700-00008D000000}"/>
            </a:ext>
          </a:extLst>
        </xdr:cNvPr>
        <xdr:cNvSpPr txBox="1"/>
      </xdr:nvSpPr>
      <xdr:spPr>
        <a:xfrm>
          <a:off x="4686300" y="9915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36747</xdr:rowOff>
    </xdr:from>
    <xdr:to>
      <xdr:col>20</xdr:col>
      <xdr:colOff>38100</xdr:colOff>
      <xdr:row>58</xdr:row>
      <xdr:rowOff>138347</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3746500" y="998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129474</xdr:rowOff>
    </xdr:from>
    <xdr:ext cx="599010"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3497795" y="1007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1026</xdr:rowOff>
    </xdr:from>
    <xdr:to>
      <xdr:col>15</xdr:col>
      <xdr:colOff>101600</xdr:colOff>
      <xdr:row>58</xdr:row>
      <xdr:rowOff>102626</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2857500" y="994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93753</xdr:rowOff>
    </xdr:from>
    <xdr:ext cx="599010"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2608795" y="1003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77775</xdr:rowOff>
    </xdr:from>
    <xdr:to>
      <xdr:col>10</xdr:col>
      <xdr:colOff>165100</xdr:colOff>
      <xdr:row>59</xdr:row>
      <xdr:rowOff>7925</xdr:rowOff>
    </xdr:to>
    <xdr:sp macro="" textlink="">
      <xdr:nvSpPr>
        <xdr:cNvPr id="146" name="楕円 145">
          <a:extLst>
            <a:ext uri="{FF2B5EF4-FFF2-40B4-BE49-F238E27FC236}">
              <a16:creationId xmlns:a16="http://schemas.microsoft.com/office/drawing/2014/main" xmlns="" id="{00000000-0008-0000-0700-000092000000}"/>
            </a:ext>
          </a:extLst>
        </xdr:cNvPr>
        <xdr:cNvSpPr/>
      </xdr:nvSpPr>
      <xdr:spPr>
        <a:xfrm>
          <a:off x="1968500" y="100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170502</xdr:rowOff>
    </xdr:from>
    <xdr:ext cx="599010"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1719795" y="1011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145797</xdr:rowOff>
    </xdr:from>
    <xdr:to>
      <xdr:col>6</xdr:col>
      <xdr:colOff>38100</xdr:colOff>
      <xdr:row>58</xdr:row>
      <xdr:rowOff>75947</xdr:rowOff>
    </xdr:to>
    <xdr:sp macro="" textlink="">
      <xdr:nvSpPr>
        <xdr:cNvPr id="148" name="楕円 147">
          <a:extLst>
            <a:ext uri="{FF2B5EF4-FFF2-40B4-BE49-F238E27FC236}">
              <a16:creationId xmlns:a16="http://schemas.microsoft.com/office/drawing/2014/main" xmlns="" id="{00000000-0008-0000-0700-000094000000}"/>
            </a:ext>
          </a:extLst>
        </xdr:cNvPr>
        <xdr:cNvSpPr/>
      </xdr:nvSpPr>
      <xdr:spPr>
        <a:xfrm>
          <a:off x="1079500" y="991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92474</xdr:rowOff>
    </xdr:from>
    <xdr:ext cx="599010" cy="259045"/>
    <xdr:sp macro="" textlink="">
      <xdr:nvSpPr>
        <xdr:cNvPr id="149" name="テキスト ボックス 148">
          <a:extLst>
            <a:ext uri="{FF2B5EF4-FFF2-40B4-BE49-F238E27FC236}">
              <a16:creationId xmlns:a16="http://schemas.microsoft.com/office/drawing/2014/main" xmlns="" id="{00000000-0008-0000-0700-000095000000}"/>
            </a:ext>
          </a:extLst>
        </xdr:cNvPr>
        <xdr:cNvSpPr txBox="1"/>
      </xdr:nvSpPr>
      <xdr:spPr>
        <a:xfrm>
          <a:off x="830795" y="969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xmlns=""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xmlns=""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xmlns=""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xmlns=""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xmlns=""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7769</xdr:rowOff>
    </xdr:from>
    <xdr:to>
      <xdr:col>24</xdr:col>
      <xdr:colOff>63500</xdr:colOff>
      <xdr:row>78</xdr:row>
      <xdr:rowOff>49789</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3797300" y="13380869"/>
          <a:ext cx="838200" cy="4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150260</xdr:rowOff>
    </xdr:from>
    <xdr:ext cx="599010" cy="259045"/>
    <xdr:sp macro="" textlink="">
      <xdr:nvSpPr>
        <xdr:cNvPr id="178" name="民生費平均値テキスト">
          <a:extLst>
            <a:ext uri="{FF2B5EF4-FFF2-40B4-BE49-F238E27FC236}">
              <a16:creationId xmlns:a16="http://schemas.microsoft.com/office/drawing/2014/main" xmlns="" id="{00000000-0008-0000-0700-0000B2000000}"/>
            </a:ext>
          </a:extLst>
        </xdr:cNvPr>
        <xdr:cNvSpPr txBox="1"/>
      </xdr:nvSpPr>
      <xdr:spPr>
        <a:xfrm>
          <a:off x="4686300" y="13180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xmlns=""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131792</xdr:rowOff>
    </xdr:from>
    <xdr:to>
      <xdr:col>19</xdr:col>
      <xdr:colOff>177800</xdr:colOff>
      <xdr:row>78</xdr:row>
      <xdr:rowOff>7769</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a:off x="2908300" y="13333442"/>
          <a:ext cx="889000" cy="4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131792</xdr:rowOff>
    </xdr:from>
    <xdr:to>
      <xdr:col>15</xdr:col>
      <xdr:colOff>50800</xdr:colOff>
      <xdr:row>78</xdr:row>
      <xdr:rowOff>91058</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2019300" y="13333442"/>
          <a:ext cx="889000" cy="13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73234</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2608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91058</xdr:rowOff>
    </xdr:from>
    <xdr:to>
      <xdr:col>10</xdr:col>
      <xdr:colOff>114300</xdr:colOff>
      <xdr:row>78</xdr:row>
      <xdr:rowOff>115657</xdr:rowOff>
    </xdr:to>
    <xdr:cxnSp macro="">
      <xdr:nvCxnSpPr>
        <xdr:cNvPr id="186" name="直線コネクタ 185">
          <a:extLst>
            <a:ext uri="{FF2B5EF4-FFF2-40B4-BE49-F238E27FC236}">
              <a16:creationId xmlns:a16="http://schemas.microsoft.com/office/drawing/2014/main" xmlns="" id="{00000000-0008-0000-0700-0000BA000000}"/>
            </a:ext>
          </a:extLst>
        </xdr:cNvPr>
        <xdr:cNvCxnSpPr/>
      </xdr:nvCxnSpPr>
      <xdr:spPr>
        <a:xfrm flipV="1">
          <a:off x="1130300" y="13464158"/>
          <a:ext cx="889000" cy="2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xmlns=""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126336</xdr:rowOff>
    </xdr:from>
    <xdr:ext cx="59901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1719795" y="1315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xmlns=""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121862</xdr:rowOff>
    </xdr:from>
    <xdr:ext cx="59901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830795" y="1315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170439</xdr:rowOff>
    </xdr:from>
    <xdr:to>
      <xdr:col>24</xdr:col>
      <xdr:colOff>114300</xdr:colOff>
      <xdr:row>78</xdr:row>
      <xdr:rowOff>100589</xdr:rowOff>
    </xdr:to>
    <xdr:sp macro="" textlink="">
      <xdr:nvSpPr>
        <xdr:cNvPr id="196" name="楕円 195">
          <a:extLst>
            <a:ext uri="{FF2B5EF4-FFF2-40B4-BE49-F238E27FC236}">
              <a16:creationId xmlns:a16="http://schemas.microsoft.com/office/drawing/2014/main" xmlns="" id="{00000000-0008-0000-0700-0000C4000000}"/>
            </a:ext>
          </a:extLst>
        </xdr:cNvPr>
        <xdr:cNvSpPr/>
      </xdr:nvSpPr>
      <xdr:spPr>
        <a:xfrm>
          <a:off x="4584700" y="1337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148866</xdr:rowOff>
    </xdr:from>
    <xdr:ext cx="599010" cy="259045"/>
    <xdr:sp macro="" textlink="">
      <xdr:nvSpPr>
        <xdr:cNvPr id="197" name="民生費該当値テキスト">
          <a:extLst>
            <a:ext uri="{FF2B5EF4-FFF2-40B4-BE49-F238E27FC236}">
              <a16:creationId xmlns:a16="http://schemas.microsoft.com/office/drawing/2014/main" xmlns="" id="{00000000-0008-0000-0700-0000C5000000}"/>
            </a:ext>
          </a:extLst>
        </xdr:cNvPr>
        <xdr:cNvSpPr txBox="1"/>
      </xdr:nvSpPr>
      <xdr:spPr>
        <a:xfrm>
          <a:off x="4686300" y="13350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128419</xdr:rowOff>
    </xdr:from>
    <xdr:to>
      <xdr:col>20</xdr:col>
      <xdr:colOff>38100</xdr:colOff>
      <xdr:row>78</xdr:row>
      <xdr:rowOff>58569</xdr:rowOff>
    </xdr:to>
    <xdr:sp macro="" textlink="">
      <xdr:nvSpPr>
        <xdr:cNvPr id="198" name="楕円 197">
          <a:extLst>
            <a:ext uri="{FF2B5EF4-FFF2-40B4-BE49-F238E27FC236}">
              <a16:creationId xmlns:a16="http://schemas.microsoft.com/office/drawing/2014/main" xmlns="" id="{00000000-0008-0000-0700-0000C6000000}"/>
            </a:ext>
          </a:extLst>
        </xdr:cNvPr>
        <xdr:cNvSpPr/>
      </xdr:nvSpPr>
      <xdr:spPr>
        <a:xfrm>
          <a:off x="3746500" y="1333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75096</xdr:rowOff>
    </xdr:from>
    <xdr:ext cx="59901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3497795" y="1310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80992</xdr:rowOff>
    </xdr:from>
    <xdr:to>
      <xdr:col>15</xdr:col>
      <xdr:colOff>101600</xdr:colOff>
      <xdr:row>78</xdr:row>
      <xdr:rowOff>11142</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2857500" y="1328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27669</xdr:rowOff>
    </xdr:from>
    <xdr:ext cx="599010" cy="259045"/>
    <xdr:sp macro="" textlink="">
      <xdr:nvSpPr>
        <xdr:cNvPr id="201" name="テキスト ボックス 200">
          <a:extLst>
            <a:ext uri="{FF2B5EF4-FFF2-40B4-BE49-F238E27FC236}">
              <a16:creationId xmlns:a16="http://schemas.microsoft.com/office/drawing/2014/main" xmlns="" id="{00000000-0008-0000-0700-0000C9000000}"/>
            </a:ext>
          </a:extLst>
        </xdr:cNvPr>
        <xdr:cNvSpPr txBox="1"/>
      </xdr:nvSpPr>
      <xdr:spPr>
        <a:xfrm>
          <a:off x="2608795" y="1305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40258</xdr:rowOff>
    </xdr:from>
    <xdr:to>
      <xdr:col>10</xdr:col>
      <xdr:colOff>165100</xdr:colOff>
      <xdr:row>78</xdr:row>
      <xdr:rowOff>141858</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1968500" y="1341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132985</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1719795" y="1350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64857</xdr:rowOff>
    </xdr:from>
    <xdr:to>
      <xdr:col>6</xdr:col>
      <xdr:colOff>38100</xdr:colOff>
      <xdr:row>78</xdr:row>
      <xdr:rowOff>166457</xdr:rowOff>
    </xdr:to>
    <xdr:sp macro="" textlink="">
      <xdr:nvSpPr>
        <xdr:cNvPr id="204" name="楕円 203">
          <a:extLst>
            <a:ext uri="{FF2B5EF4-FFF2-40B4-BE49-F238E27FC236}">
              <a16:creationId xmlns:a16="http://schemas.microsoft.com/office/drawing/2014/main" xmlns="" id="{00000000-0008-0000-0700-0000CC000000}"/>
            </a:ext>
          </a:extLst>
        </xdr:cNvPr>
        <xdr:cNvSpPr/>
      </xdr:nvSpPr>
      <xdr:spPr>
        <a:xfrm>
          <a:off x="1079500" y="1343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157584</xdr:rowOff>
    </xdr:from>
    <xdr:ext cx="599010" cy="259045"/>
    <xdr:sp macro="" textlink="">
      <xdr:nvSpPr>
        <xdr:cNvPr id="205" name="テキスト ボックス 204">
          <a:extLst>
            <a:ext uri="{FF2B5EF4-FFF2-40B4-BE49-F238E27FC236}">
              <a16:creationId xmlns:a16="http://schemas.microsoft.com/office/drawing/2014/main" xmlns="" id="{00000000-0008-0000-0700-0000CD000000}"/>
            </a:ext>
          </a:extLst>
        </xdr:cNvPr>
        <xdr:cNvSpPr txBox="1"/>
      </xdr:nvSpPr>
      <xdr:spPr>
        <a:xfrm>
          <a:off x="830795" y="135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xmlns=""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xmlns=""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xmlns=""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113433</xdr:rowOff>
    </xdr:from>
    <xdr:to>
      <xdr:col>24</xdr:col>
      <xdr:colOff>63500</xdr:colOff>
      <xdr:row>98</xdr:row>
      <xdr:rowOff>121298</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flipV="1">
          <a:off x="3797300" y="16915533"/>
          <a:ext cx="838200" cy="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74029</xdr:rowOff>
    </xdr:from>
    <xdr:ext cx="599010" cy="259045"/>
    <xdr:sp macro="" textlink="">
      <xdr:nvSpPr>
        <xdr:cNvPr id="235" name="衛生費平均値テキスト">
          <a:extLst>
            <a:ext uri="{FF2B5EF4-FFF2-40B4-BE49-F238E27FC236}">
              <a16:creationId xmlns:a16="http://schemas.microsoft.com/office/drawing/2014/main" xmlns="" id="{00000000-0008-0000-0700-0000EB000000}"/>
            </a:ext>
          </a:extLst>
        </xdr:cNvPr>
        <xdr:cNvSpPr txBox="1"/>
      </xdr:nvSpPr>
      <xdr:spPr>
        <a:xfrm>
          <a:off x="4686300" y="16533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121298</xdr:rowOff>
    </xdr:from>
    <xdr:to>
      <xdr:col>19</xdr:col>
      <xdr:colOff>177800</xdr:colOff>
      <xdr:row>98</xdr:row>
      <xdr:rowOff>132697</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flipV="1">
          <a:off x="2908300" y="16923398"/>
          <a:ext cx="889000" cy="1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6507</xdr:rowOff>
    </xdr:from>
    <xdr:ext cx="599010"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3497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132697</xdr:rowOff>
    </xdr:from>
    <xdr:to>
      <xdr:col>15</xdr:col>
      <xdr:colOff>50800</xdr:colOff>
      <xdr:row>98</xdr:row>
      <xdr:rowOff>139500</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flipV="1">
          <a:off x="2019300" y="16934797"/>
          <a:ext cx="889000" cy="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25826</xdr:rowOff>
    </xdr:from>
    <xdr:ext cx="599010"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2608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139500</xdr:rowOff>
    </xdr:from>
    <xdr:to>
      <xdr:col>10</xdr:col>
      <xdr:colOff>114300</xdr:colOff>
      <xdr:row>98</xdr:row>
      <xdr:rowOff>142371</xdr:rowOff>
    </xdr:to>
    <xdr:cxnSp macro="">
      <xdr:nvCxnSpPr>
        <xdr:cNvPr id="243" name="直線コネクタ 242">
          <a:extLst>
            <a:ext uri="{FF2B5EF4-FFF2-40B4-BE49-F238E27FC236}">
              <a16:creationId xmlns:a16="http://schemas.microsoft.com/office/drawing/2014/main" xmlns="" id="{00000000-0008-0000-0700-0000F3000000}"/>
            </a:ext>
          </a:extLst>
        </xdr:cNvPr>
        <xdr:cNvCxnSpPr/>
      </xdr:nvCxnSpPr>
      <xdr:spPr>
        <a:xfrm flipV="1">
          <a:off x="1130300" y="16941600"/>
          <a:ext cx="889000" cy="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24187</xdr:rowOff>
    </xdr:from>
    <xdr:ext cx="59901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1719795" y="164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170718</xdr:rowOff>
    </xdr:from>
    <xdr:ext cx="59901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830795" y="164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62633</xdr:rowOff>
    </xdr:from>
    <xdr:to>
      <xdr:col>24</xdr:col>
      <xdr:colOff>114300</xdr:colOff>
      <xdr:row>98</xdr:row>
      <xdr:rowOff>164233</xdr:rowOff>
    </xdr:to>
    <xdr:sp macro="" textlink="">
      <xdr:nvSpPr>
        <xdr:cNvPr id="253" name="楕円 252">
          <a:extLst>
            <a:ext uri="{FF2B5EF4-FFF2-40B4-BE49-F238E27FC236}">
              <a16:creationId xmlns:a16="http://schemas.microsoft.com/office/drawing/2014/main" xmlns="" id="{00000000-0008-0000-0700-0000FD000000}"/>
            </a:ext>
          </a:extLst>
        </xdr:cNvPr>
        <xdr:cNvSpPr/>
      </xdr:nvSpPr>
      <xdr:spPr>
        <a:xfrm>
          <a:off x="4584700" y="1686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149010</xdr:rowOff>
    </xdr:from>
    <xdr:ext cx="534377" cy="259045"/>
    <xdr:sp macro="" textlink="">
      <xdr:nvSpPr>
        <xdr:cNvPr id="254" name="衛生費該当値テキスト">
          <a:extLst>
            <a:ext uri="{FF2B5EF4-FFF2-40B4-BE49-F238E27FC236}">
              <a16:creationId xmlns:a16="http://schemas.microsoft.com/office/drawing/2014/main" xmlns="" id="{00000000-0008-0000-0700-0000FE000000}"/>
            </a:ext>
          </a:extLst>
        </xdr:cNvPr>
        <xdr:cNvSpPr txBox="1"/>
      </xdr:nvSpPr>
      <xdr:spPr>
        <a:xfrm>
          <a:off x="4686300" y="1677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70498</xdr:rowOff>
    </xdr:from>
    <xdr:to>
      <xdr:col>20</xdr:col>
      <xdr:colOff>38100</xdr:colOff>
      <xdr:row>99</xdr:row>
      <xdr:rowOff>648</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3746500" y="168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163225</xdr:rowOff>
    </xdr:from>
    <xdr:ext cx="534377"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3530111" y="1696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81897</xdr:rowOff>
    </xdr:from>
    <xdr:to>
      <xdr:col>15</xdr:col>
      <xdr:colOff>101600</xdr:colOff>
      <xdr:row>99</xdr:row>
      <xdr:rowOff>12047</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2857500" y="1688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3174</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2641111" y="1697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88700</xdr:rowOff>
    </xdr:from>
    <xdr:to>
      <xdr:col>10</xdr:col>
      <xdr:colOff>165100</xdr:colOff>
      <xdr:row>99</xdr:row>
      <xdr:rowOff>18850</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1968500" y="168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9977</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1752111" y="1698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91571</xdr:rowOff>
    </xdr:from>
    <xdr:to>
      <xdr:col>6</xdr:col>
      <xdr:colOff>38100</xdr:colOff>
      <xdr:row>99</xdr:row>
      <xdr:rowOff>21721</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079500" y="1689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12848</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863111" y="1698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xmlns=""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xmlns=""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xmlns=""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41440</xdr:rowOff>
    </xdr:from>
    <xdr:to>
      <xdr:col>55</xdr:col>
      <xdr:colOff>0</xdr:colOff>
      <xdr:row>39</xdr:row>
      <xdr:rowOff>41459</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9639300" y="6727990"/>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xmlns=""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41440</xdr:rowOff>
    </xdr:from>
    <xdr:to>
      <xdr:col>50</xdr:col>
      <xdr:colOff>114300</xdr:colOff>
      <xdr:row>39</xdr:row>
      <xdr:rowOff>41554</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flipV="1">
          <a:off x="8750300" y="6727990"/>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41554</xdr:rowOff>
    </xdr:from>
    <xdr:to>
      <xdr:col>45</xdr:col>
      <xdr:colOff>177800</xdr:colOff>
      <xdr:row>39</xdr:row>
      <xdr:rowOff>41669</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flipV="1">
          <a:off x="7861300" y="6728104"/>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51103</xdr:rowOff>
    </xdr:from>
    <xdr:ext cx="469744"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8515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41669</xdr:rowOff>
    </xdr:from>
    <xdr:to>
      <xdr:col>41</xdr:col>
      <xdr:colOff>50800</xdr:colOff>
      <xdr:row>39</xdr:row>
      <xdr:rowOff>41783</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flipV="1">
          <a:off x="6972300" y="672821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45654</xdr:rowOff>
    </xdr:from>
    <xdr:ext cx="469744"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7626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xmlns=""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59028</xdr:rowOff>
    </xdr:from>
    <xdr:ext cx="469744"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6737428" y="64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162109</xdr:rowOff>
    </xdr:from>
    <xdr:to>
      <xdr:col>55</xdr:col>
      <xdr:colOff>50800</xdr:colOff>
      <xdr:row>39</xdr:row>
      <xdr:rowOff>92259</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10426700" y="667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378565" cy="259045"/>
    <xdr:sp macro="" textlink="">
      <xdr:nvSpPr>
        <xdr:cNvPr id="311" name="労働費該当値テキスト">
          <a:extLst>
            <a:ext uri="{FF2B5EF4-FFF2-40B4-BE49-F238E27FC236}">
              <a16:creationId xmlns:a16="http://schemas.microsoft.com/office/drawing/2014/main" xmlns="" id="{00000000-0008-0000-0700-000037010000}"/>
            </a:ext>
          </a:extLst>
        </xdr:cNvPr>
        <xdr:cNvSpPr txBox="1"/>
      </xdr:nvSpPr>
      <xdr:spPr>
        <a:xfrm>
          <a:off x="10528300" y="6613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162090</xdr:rowOff>
    </xdr:from>
    <xdr:to>
      <xdr:col>50</xdr:col>
      <xdr:colOff>165100</xdr:colOff>
      <xdr:row>39</xdr:row>
      <xdr:rowOff>92240</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9588500" y="66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83367</xdr:rowOff>
    </xdr:from>
    <xdr:ext cx="378565"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9450017" y="6769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162204</xdr:rowOff>
    </xdr:from>
    <xdr:to>
      <xdr:col>46</xdr:col>
      <xdr:colOff>38100</xdr:colOff>
      <xdr:row>39</xdr:row>
      <xdr:rowOff>92354</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8699500" y="66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83481</xdr:rowOff>
    </xdr:from>
    <xdr:ext cx="378565"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8561017" y="6770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162319</xdr:rowOff>
    </xdr:from>
    <xdr:to>
      <xdr:col>41</xdr:col>
      <xdr:colOff>101600</xdr:colOff>
      <xdr:row>39</xdr:row>
      <xdr:rowOff>92469</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7810500" y="667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83596</xdr:rowOff>
    </xdr:from>
    <xdr:ext cx="378565"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7672017" y="6770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162433</xdr:rowOff>
    </xdr:from>
    <xdr:to>
      <xdr:col>36</xdr:col>
      <xdr:colOff>165100</xdr:colOff>
      <xdr:row>39</xdr:row>
      <xdr:rowOff>92583</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6921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83710</xdr:rowOff>
    </xdr:from>
    <xdr:ext cx="378565"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6783017" y="6770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xmlns=""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xmlns=""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xmlns=""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100354</xdr:rowOff>
    </xdr:from>
    <xdr:to>
      <xdr:col>55</xdr:col>
      <xdr:colOff>0</xdr:colOff>
      <xdr:row>57</xdr:row>
      <xdr:rowOff>125923</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flipV="1">
          <a:off x="9639300" y="9873004"/>
          <a:ext cx="838200" cy="2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36138</xdr:rowOff>
    </xdr:from>
    <xdr:ext cx="599010" cy="259045"/>
    <xdr:sp macro="" textlink="">
      <xdr:nvSpPr>
        <xdr:cNvPr id="347" name="農林水産業費平均値テキスト">
          <a:extLst>
            <a:ext uri="{FF2B5EF4-FFF2-40B4-BE49-F238E27FC236}">
              <a16:creationId xmlns:a16="http://schemas.microsoft.com/office/drawing/2014/main" xmlns="" id="{00000000-0008-0000-0700-00005B010000}"/>
            </a:ext>
          </a:extLst>
        </xdr:cNvPr>
        <xdr:cNvSpPr txBox="1"/>
      </xdr:nvSpPr>
      <xdr:spPr>
        <a:xfrm>
          <a:off x="10528300" y="9637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xmlns=""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112325</xdr:rowOff>
    </xdr:from>
    <xdr:to>
      <xdr:col>50</xdr:col>
      <xdr:colOff>114300</xdr:colOff>
      <xdr:row>57</xdr:row>
      <xdr:rowOff>125923</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8750300" y="9884975"/>
          <a:ext cx="889000" cy="1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126894</xdr:rowOff>
    </xdr:from>
    <xdr:ext cx="599010"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9339795" y="955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70921</xdr:rowOff>
    </xdr:from>
    <xdr:to>
      <xdr:col>45</xdr:col>
      <xdr:colOff>177800</xdr:colOff>
      <xdr:row>57</xdr:row>
      <xdr:rowOff>112325</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7861300" y="9843571"/>
          <a:ext cx="889000" cy="4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83359</xdr:rowOff>
    </xdr:from>
    <xdr:ext cx="599010"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8450795" y="951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70921</xdr:rowOff>
    </xdr:from>
    <xdr:to>
      <xdr:col>41</xdr:col>
      <xdr:colOff>50800</xdr:colOff>
      <xdr:row>57</xdr:row>
      <xdr:rowOff>165637</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flipV="1">
          <a:off x="6972300" y="9843571"/>
          <a:ext cx="889000" cy="9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113900</xdr:rowOff>
    </xdr:from>
    <xdr:ext cx="59901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7561795" y="95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127001</xdr:rowOff>
    </xdr:from>
    <xdr:ext cx="59901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6672795" y="95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49554</xdr:rowOff>
    </xdr:from>
    <xdr:to>
      <xdr:col>55</xdr:col>
      <xdr:colOff>50800</xdr:colOff>
      <xdr:row>57</xdr:row>
      <xdr:rowOff>151154</xdr:rowOff>
    </xdr:to>
    <xdr:sp macro="" textlink="">
      <xdr:nvSpPr>
        <xdr:cNvPr id="365" name="楕円 364">
          <a:extLst>
            <a:ext uri="{FF2B5EF4-FFF2-40B4-BE49-F238E27FC236}">
              <a16:creationId xmlns:a16="http://schemas.microsoft.com/office/drawing/2014/main" xmlns="" id="{00000000-0008-0000-0700-00006D010000}"/>
            </a:ext>
          </a:extLst>
        </xdr:cNvPr>
        <xdr:cNvSpPr/>
      </xdr:nvSpPr>
      <xdr:spPr>
        <a:xfrm>
          <a:off x="10426700" y="98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27981</xdr:rowOff>
    </xdr:from>
    <xdr:ext cx="534377" cy="259045"/>
    <xdr:sp macro="" textlink="">
      <xdr:nvSpPr>
        <xdr:cNvPr id="366" name="農林水産業費該当値テキスト">
          <a:extLst>
            <a:ext uri="{FF2B5EF4-FFF2-40B4-BE49-F238E27FC236}">
              <a16:creationId xmlns:a16="http://schemas.microsoft.com/office/drawing/2014/main" xmlns="" id="{00000000-0008-0000-0700-00006E010000}"/>
            </a:ext>
          </a:extLst>
        </xdr:cNvPr>
        <xdr:cNvSpPr txBox="1"/>
      </xdr:nvSpPr>
      <xdr:spPr>
        <a:xfrm>
          <a:off x="10528300" y="980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75123</xdr:rowOff>
    </xdr:from>
    <xdr:to>
      <xdr:col>50</xdr:col>
      <xdr:colOff>165100</xdr:colOff>
      <xdr:row>58</xdr:row>
      <xdr:rowOff>5273</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9588500" y="98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167850</xdr:rowOff>
    </xdr:from>
    <xdr:ext cx="534377"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9372111" y="994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61525</xdr:rowOff>
    </xdr:from>
    <xdr:to>
      <xdr:col>46</xdr:col>
      <xdr:colOff>38100</xdr:colOff>
      <xdr:row>57</xdr:row>
      <xdr:rowOff>163125</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8699500" y="98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154252</xdr:rowOff>
    </xdr:from>
    <xdr:ext cx="534377"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8483111" y="99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20121</xdr:rowOff>
    </xdr:from>
    <xdr:to>
      <xdr:col>41</xdr:col>
      <xdr:colOff>101600</xdr:colOff>
      <xdr:row>57</xdr:row>
      <xdr:rowOff>121721</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7810500" y="979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112848</xdr:rowOff>
    </xdr:from>
    <xdr:ext cx="599010"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7561795" y="988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114837</xdr:rowOff>
    </xdr:from>
    <xdr:to>
      <xdr:col>36</xdr:col>
      <xdr:colOff>165100</xdr:colOff>
      <xdr:row>58</xdr:row>
      <xdr:rowOff>44987</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6921500" y="988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36114</xdr:rowOff>
    </xdr:from>
    <xdr:ext cx="534377"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6705111" y="998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xmlns=""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xmlns=""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xmlns=""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40118</xdr:rowOff>
    </xdr:from>
    <xdr:to>
      <xdr:col>55</xdr:col>
      <xdr:colOff>0</xdr:colOff>
      <xdr:row>79</xdr:row>
      <xdr:rowOff>42111</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flipV="1">
          <a:off x="9639300" y="13584668"/>
          <a:ext cx="8382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15226</xdr:rowOff>
    </xdr:from>
    <xdr:ext cx="534377" cy="259045"/>
    <xdr:sp macro="" textlink="">
      <xdr:nvSpPr>
        <xdr:cNvPr id="404" name="商工費平均値テキスト">
          <a:extLst>
            <a:ext uri="{FF2B5EF4-FFF2-40B4-BE49-F238E27FC236}">
              <a16:creationId xmlns:a16="http://schemas.microsoft.com/office/drawing/2014/main" xmlns="" id="{00000000-0008-0000-0700-000094010000}"/>
            </a:ext>
          </a:extLst>
        </xdr:cNvPr>
        <xdr:cNvSpPr txBox="1"/>
      </xdr:nvSpPr>
      <xdr:spPr>
        <a:xfrm>
          <a:off x="10528300" y="13216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40346</xdr:rowOff>
    </xdr:from>
    <xdr:to>
      <xdr:col>50</xdr:col>
      <xdr:colOff>114300</xdr:colOff>
      <xdr:row>79</xdr:row>
      <xdr:rowOff>42111</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8750300" y="13584896"/>
          <a:ext cx="8890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xmlns=""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111884</xdr:rowOff>
    </xdr:from>
    <xdr:ext cx="534377" cy="259045"/>
    <xdr:sp macro="" textlink="">
      <xdr:nvSpPr>
        <xdr:cNvPr id="408" name="テキスト ボックス 407">
          <a:extLst>
            <a:ext uri="{FF2B5EF4-FFF2-40B4-BE49-F238E27FC236}">
              <a16:creationId xmlns:a16="http://schemas.microsoft.com/office/drawing/2014/main" xmlns="" id="{00000000-0008-0000-0700-000098010000}"/>
            </a:ext>
          </a:extLst>
        </xdr:cNvPr>
        <xdr:cNvSpPr txBox="1"/>
      </xdr:nvSpPr>
      <xdr:spPr>
        <a:xfrm>
          <a:off x="9372111" y="1314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39798</xdr:rowOff>
    </xdr:from>
    <xdr:to>
      <xdr:col>45</xdr:col>
      <xdr:colOff>177800</xdr:colOff>
      <xdr:row>79</xdr:row>
      <xdr:rowOff>40346</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7861300" y="13584348"/>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84875</xdr:rowOff>
    </xdr:from>
    <xdr:ext cx="599010"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8450795" y="1311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39798</xdr:rowOff>
    </xdr:from>
    <xdr:to>
      <xdr:col>41</xdr:col>
      <xdr:colOff>50800</xdr:colOff>
      <xdr:row>79</xdr:row>
      <xdr:rowOff>41901</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flipV="1">
          <a:off x="6972300" y="13584348"/>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129346</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7594111" y="1315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136622</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6705111" y="1316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160768</xdr:rowOff>
    </xdr:from>
    <xdr:to>
      <xdr:col>55</xdr:col>
      <xdr:colOff>50800</xdr:colOff>
      <xdr:row>79</xdr:row>
      <xdr:rowOff>90918</xdr:rowOff>
    </xdr:to>
    <xdr:sp macro="" textlink="">
      <xdr:nvSpPr>
        <xdr:cNvPr id="422" name="楕円 421">
          <a:extLst>
            <a:ext uri="{FF2B5EF4-FFF2-40B4-BE49-F238E27FC236}">
              <a16:creationId xmlns:a16="http://schemas.microsoft.com/office/drawing/2014/main" xmlns="" id="{00000000-0008-0000-0700-0000A6010000}"/>
            </a:ext>
          </a:extLst>
        </xdr:cNvPr>
        <xdr:cNvSpPr/>
      </xdr:nvSpPr>
      <xdr:spPr>
        <a:xfrm>
          <a:off x="10426700" y="1353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75695</xdr:rowOff>
    </xdr:from>
    <xdr:ext cx="469744" cy="259045"/>
    <xdr:sp macro="" textlink="">
      <xdr:nvSpPr>
        <xdr:cNvPr id="423" name="商工費該当値テキスト">
          <a:extLst>
            <a:ext uri="{FF2B5EF4-FFF2-40B4-BE49-F238E27FC236}">
              <a16:creationId xmlns:a16="http://schemas.microsoft.com/office/drawing/2014/main" xmlns="" id="{00000000-0008-0000-0700-0000A7010000}"/>
            </a:ext>
          </a:extLst>
        </xdr:cNvPr>
        <xdr:cNvSpPr txBox="1"/>
      </xdr:nvSpPr>
      <xdr:spPr>
        <a:xfrm>
          <a:off x="10528300" y="1344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162761</xdr:rowOff>
    </xdr:from>
    <xdr:to>
      <xdr:col>50</xdr:col>
      <xdr:colOff>165100</xdr:colOff>
      <xdr:row>79</xdr:row>
      <xdr:rowOff>92911</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9588500" y="1353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84038</xdr:rowOff>
    </xdr:from>
    <xdr:ext cx="469744"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9404428" y="1362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160996</xdr:rowOff>
    </xdr:from>
    <xdr:to>
      <xdr:col>46</xdr:col>
      <xdr:colOff>38100</xdr:colOff>
      <xdr:row>79</xdr:row>
      <xdr:rowOff>91146</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8699500" y="1353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82273</xdr:rowOff>
    </xdr:from>
    <xdr:ext cx="469744"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8515428" y="1362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160448</xdr:rowOff>
    </xdr:from>
    <xdr:to>
      <xdr:col>41</xdr:col>
      <xdr:colOff>101600</xdr:colOff>
      <xdr:row>79</xdr:row>
      <xdr:rowOff>90598</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7810500" y="1353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81725</xdr:rowOff>
    </xdr:from>
    <xdr:ext cx="469744"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7626428" y="1362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162551</xdr:rowOff>
    </xdr:from>
    <xdr:to>
      <xdr:col>36</xdr:col>
      <xdr:colOff>165100</xdr:colOff>
      <xdr:row>79</xdr:row>
      <xdr:rowOff>92701</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6921500" y="135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83828</xdr:rowOff>
    </xdr:from>
    <xdr:ext cx="469744"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6737428" y="1362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xmlns=""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xmlns=""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xmlns=""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109905</xdr:rowOff>
    </xdr:from>
    <xdr:to>
      <xdr:col>55</xdr:col>
      <xdr:colOff>0</xdr:colOff>
      <xdr:row>97</xdr:row>
      <xdr:rowOff>117484</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9639300" y="16740555"/>
          <a:ext cx="838200" cy="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71406</xdr:rowOff>
    </xdr:from>
    <xdr:ext cx="599010" cy="259045"/>
    <xdr:sp macro="" textlink="">
      <xdr:nvSpPr>
        <xdr:cNvPr id="457" name="土木費平均値テキスト">
          <a:extLst>
            <a:ext uri="{FF2B5EF4-FFF2-40B4-BE49-F238E27FC236}">
              <a16:creationId xmlns:a16="http://schemas.microsoft.com/office/drawing/2014/main" xmlns="" id="{00000000-0008-0000-0700-0000C9010000}"/>
            </a:ext>
          </a:extLst>
        </xdr:cNvPr>
        <xdr:cNvSpPr txBox="1"/>
      </xdr:nvSpPr>
      <xdr:spPr>
        <a:xfrm>
          <a:off x="10528300" y="16530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xmlns=""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109905</xdr:rowOff>
    </xdr:from>
    <xdr:to>
      <xdr:col>50</xdr:col>
      <xdr:colOff>114300</xdr:colOff>
      <xdr:row>97</xdr:row>
      <xdr:rowOff>117154</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flipV="1">
          <a:off x="8750300" y="16740555"/>
          <a:ext cx="889000" cy="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xmlns=""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155951</xdr:rowOff>
    </xdr:from>
    <xdr:ext cx="599010" cy="259045"/>
    <xdr:sp macro="" textlink="">
      <xdr:nvSpPr>
        <xdr:cNvPr id="461" name="テキスト ボックス 460">
          <a:extLst>
            <a:ext uri="{FF2B5EF4-FFF2-40B4-BE49-F238E27FC236}">
              <a16:creationId xmlns:a16="http://schemas.microsoft.com/office/drawing/2014/main" xmlns="" id="{00000000-0008-0000-0700-0000CD010000}"/>
            </a:ext>
          </a:extLst>
        </xdr:cNvPr>
        <xdr:cNvSpPr txBox="1"/>
      </xdr:nvSpPr>
      <xdr:spPr>
        <a:xfrm>
          <a:off x="9339795" y="164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93300</xdr:rowOff>
    </xdr:from>
    <xdr:to>
      <xdr:col>45</xdr:col>
      <xdr:colOff>177800</xdr:colOff>
      <xdr:row>97</xdr:row>
      <xdr:rowOff>117154</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7861300" y="16723950"/>
          <a:ext cx="889000" cy="2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171097</xdr:rowOff>
    </xdr:from>
    <xdr:ext cx="599010"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8450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93300</xdr:rowOff>
    </xdr:from>
    <xdr:to>
      <xdr:col>41</xdr:col>
      <xdr:colOff>50800</xdr:colOff>
      <xdr:row>97</xdr:row>
      <xdr:rowOff>112765</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flipV="1">
          <a:off x="6972300" y="16723950"/>
          <a:ext cx="889000" cy="1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143366</xdr:rowOff>
    </xdr:from>
    <xdr:ext cx="599010"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7561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613</xdr:rowOff>
    </xdr:from>
    <xdr:ext cx="59901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6672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66684</xdr:rowOff>
    </xdr:from>
    <xdr:to>
      <xdr:col>55</xdr:col>
      <xdr:colOff>50800</xdr:colOff>
      <xdr:row>97</xdr:row>
      <xdr:rowOff>168284</xdr:rowOff>
    </xdr:to>
    <xdr:sp macro="" textlink="">
      <xdr:nvSpPr>
        <xdr:cNvPr id="475" name="楕円 474">
          <a:extLst>
            <a:ext uri="{FF2B5EF4-FFF2-40B4-BE49-F238E27FC236}">
              <a16:creationId xmlns:a16="http://schemas.microsoft.com/office/drawing/2014/main" xmlns="" id="{00000000-0008-0000-0700-0000DB010000}"/>
            </a:ext>
          </a:extLst>
        </xdr:cNvPr>
        <xdr:cNvSpPr/>
      </xdr:nvSpPr>
      <xdr:spPr>
        <a:xfrm>
          <a:off x="10426700" y="1669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26956</xdr:rowOff>
    </xdr:from>
    <xdr:ext cx="599010" cy="259045"/>
    <xdr:sp macro="" textlink="">
      <xdr:nvSpPr>
        <xdr:cNvPr id="476" name="土木費該当値テキスト">
          <a:extLst>
            <a:ext uri="{FF2B5EF4-FFF2-40B4-BE49-F238E27FC236}">
              <a16:creationId xmlns:a16="http://schemas.microsoft.com/office/drawing/2014/main" xmlns="" id="{00000000-0008-0000-0700-0000DC010000}"/>
            </a:ext>
          </a:extLst>
        </xdr:cNvPr>
        <xdr:cNvSpPr txBox="1"/>
      </xdr:nvSpPr>
      <xdr:spPr>
        <a:xfrm>
          <a:off x="10528300" y="1665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59105</xdr:rowOff>
    </xdr:from>
    <xdr:to>
      <xdr:col>50</xdr:col>
      <xdr:colOff>165100</xdr:colOff>
      <xdr:row>97</xdr:row>
      <xdr:rowOff>160705</xdr:rowOff>
    </xdr:to>
    <xdr:sp macro="" textlink="">
      <xdr:nvSpPr>
        <xdr:cNvPr id="477" name="楕円 476">
          <a:extLst>
            <a:ext uri="{FF2B5EF4-FFF2-40B4-BE49-F238E27FC236}">
              <a16:creationId xmlns:a16="http://schemas.microsoft.com/office/drawing/2014/main" xmlns="" id="{00000000-0008-0000-0700-0000DD010000}"/>
            </a:ext>
          </a:extLst>
        </xdr:cNvPr>
        <xdr:cNvSpPr/>
      </xdr:nvSpPr>
      <xdr:spPr>
        <a:xfrm>
          <a:off x="9588500" y="1668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151832</xdr:rowOff>
    </xdr:from>
    <xdr:ext cx="59901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9339795" y="16782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66354</xdr:rowOff>
    </xdr:from>
    <xdr:to>
      <xdr:col>46</xdr:col>
      <xdr:colOff>38100</xdr:colOff>
      <xdr:row>97</xdr:row>
      <xdr:rowOff>167954</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8699500" y="1669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159081</xdr:rowOff>
    </xdr:from>
    <xdr:ext cx="59901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8450795" y="1678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42500</xdr:rowOff>
    </xdr:from>
    <xdr:to>
      <xdr:col>41</xdr:col>
      <xdr:colOff>101600</xdr:colOff>
      <xdr:row>97</xdr:row>
      <xdr:rowOff>144100</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7810500" y="166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160627</xdr:rowOff>
    </xdr:from>
    <xdr:ext cx="59901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7561795" y="1644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61965</xdr:rowOff>
    </xdr:from>
    <xdr:to>
      <xdr:col>36</xdr:col>
      <xdr:colOff>165100</xdr:colOff>
      <xdr:row>97</xdr:row>
      <xdr:rowOff>163565</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6921500" y="1669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154692</xdr:rowOff>
    </xdr:from>
    <xdr:ext cx="59901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6672795" y="1678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xmlns=""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xmlns=""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xmlns=""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xmlns=""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xmlns=""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146522</xdr:rowOff>
    </xdr:from>
    <xdr:to>
      <xdr:col>85</xdr:col>
      <xdr:colOff>127000</xdr:colOff>
      <xdr:row>38</xdr:row>
      <xdr:rowOff>162312</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flipV="1">
          <a:off x="15481300" y="6661622"/>
          <a:ext cx="838200" cy="1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44095</xdr:rowOff>
    </xdr:from>
    <xdr:ext cx="534377" cy="259045"/>
    <xdr:sp macro="" textlink="">
      <xdr:nvSpPr>
        <xdr:cNvPr id="516" name="消防費平均値テキスト">
          <a:extLst>
            <a:ext uri="{FF2B5EF4-FFF2-40B4-BE49-F238E27FC236}">
              <a16:creationId xmlns:a16="http://schemas.microsoft.com/office/drawing/2014/main" xmlns="" id="{00000000-0008-0000-0700-000004020000}"/>
            </a:ext>
          </a:extLst>
        </xdr:cNvPr>
        <xdr:cNvSpPr txBox="1"/>
      </xdr:nvSpPr>
      <xdr:spPr>
        <a:xfrm>
          <a:off x="16370300" y="638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xmlns=""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162312</xdr:rowOff>
    </xdr:from>
    <xdr:to>
      <xdr:col>81</xdr:col>
      <xdr:colOff>50800</xdr:colOff>
      <xdr:row>39</xdr:row>
      <xdr:rowOff>15978</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flipV="1">
          <a:off x="14592300" y="6677412"/>
          <a:ext cx="889000" cy="2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xmlns=""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124558</xdr:rowOff>
    </xdr:from>
    <xdr:ext cx="534377"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5214111" y="62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164457</xdr:rowOff>
    </xdr:from>
    <xdr:to>
      <xdr:col>76</xdr:col>
      <xdr:colOff>114300</xdr:colOff>
      <xdr:row>39</xdr:row>
      <xdr:rowOff>15978</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a:off x="13703300" y="6679557"/>
          <a:ext cx="889000" cy="2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90888</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4325111" y="626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164457</xdr:rowOff>
    </xdr:from>
    <xdr:to>
      <xdr:col>71</xdr:col>
      <xdr:colOff>177800</xdr:colOff>
      <xdr:row>38</xdr:row>
      <xdr:rowOff>164771</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flipV="1">
          <a:off x="12814300" y="6679557"/>
          <a:ext cx="889000" cy="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88596</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3436111" y="626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122749</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2547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95722</xdr:rowOff>
    </xdr:from>
    <xdr:to>
      <xdr:col>85</xdr:col>
      <xdr:colOff>177800</xdr:colOff>
      <xdr:row>39</xdr:row>
      <xdr:rowOff>25872</xdr:rowOff>
    </xdr:to>
    <xdr:sp macro="" textlink="">
      <xdr:nvSpPr>
        <xdr:cNvPr id="534" name="楕円 533">
          <a:extLst>
            <a:ext uri="{FF2B5EF4-FFF2-40B4-BE49-F238E27FC236}">
              <a16:creationId xmlns:a16="http://schemas.microsoft.com/office/drawing/2014/main" xmlns="" id="{00000000-0008-0000-0700-000016020000}"/>
            </a:ext>
          </a:extLst>
        </xdr:cNvPr>
        <xdr:cNvSpPr/>
      </xdr:nvSpPr>
      <xdr:spPr>
        <a:xfrm>
          <a:off x="16268700" y="661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10649</xdr:rowOff>
    </xdr:from>
    <xdr:ext cx="534377" cy="259045"/>
    <xdr:sp macro="" textlink="">
      <xdr:nvSpPr>
        <xdr:cNvPr id="535" name="消防費該当値テキスト">
          <a:extLst>
            <a:ext uri="{FF2B5EF4-FFF2-40B4-BE49-F238E27FC236}">
              <a16:creationId xmlns:a16="http://schemas.microsoft.com/office/drawing/2014/main" xmlns="" id="{00000000-0008-0000-0700-000017020000}"/>
            </a:ext>
          </a:extLst>
        </xdr:cNvPr>
        <xdr:cNvSpPr txBox="1"/>
      </xdr:nvSpPr>
      <xdr:spPr>
        <a:xfrm>
          <a:off x="16370300" y="652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111512</xdr:rowOff>
    </xdr:from>
    <xdr:to>
      <xdr:col>81</xdr:col>
      <xdr:colOff>101600</xdr:colOff>
      <xdr:row>39</xdr:row>
      <xdr:rowOff>41662</xdr:rowOff>
    </xdr:to>
    <xdr:sp macro="" textlink="">
      <xdr:nvSpPr>
        <xdr:cNvPr id="536" name="楕円 535">
          <a:extLst>
            <a:ext uri="{FF2B5EF4-FFF2-40B4-BE49-F238E27FC236}">
              <a16:creationId xmlns:a16="http://schemas.microsoft.com/office/drawing/2014/main" xmlns="" id="{00000000-0008-0000-0700-000018020000}"/>
            </a:ext>
          </a:extLst>
        </xdr:cNvPr>
        <xdr:cNvSpPr/>
      </xdr:nvSpPr>
      <xdr:spPr>
        <a:xfrm>
          <a:off x="15430500" y="662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32789</xdr:rowOff>
    </xdr:from>
    <xdr:ext cx="534377"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5214111" y="671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136628</xdr:rowOff>
    </xdr:from>
    <xdr:to>
      <xdr:col>76</xdr:col>
      <xdr:colOff>165100</xdr:colOff>
      <xdr:row>39</xdr:row>
      <xdr:rowOff>66778</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4541500" y="665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57905</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4325111" y="674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113657</xdr:rowOff>
    </xdr:from>
    <xdr:to>
      <xdr:col>72</xdr:col>
      <xdr:colOff>38100</xdr:colOff>
      <xdr:row>39</xdr:row>
      <xdr:rowOff>43807</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3652500" y="66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34934</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3436111" y="672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113971</xdr:rowOff>
    </xdr:from>
    <xdr:to>
      <xdr:col>67</xdr:col>
      <xdr:colOff>101600</xdr:colOff>
      <xdr:row>39</xdr:row>
      <xdr:rowOff>44121</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2763500" y="662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35248</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2547111" y="672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xmlns=""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xmlns=""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xmlns=""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33110</xdr:rowOff>
    </xdr:from>
    <xdr:to>
      <xdr:col>85</xdr:col>
      <xdr:colOff>127000</xdr:colOff>
      <xdr:row>58</xdr:row>
      <xdr:rowOff>118306</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flipV="1">
          <a:off x="15481300" y="9977210"/>
          <a:ext cx="838200" cy="8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155839</xdr:rowOff>
    </xdr:from>
    <xdr:ext cx="599010" cy="259045"/>
    <xdr:sp macro="" textlink="">
      <xdr:nvSpPr>
        <xdr:cNvPr id="575" name="教育費平均値テキスト">
          <a:extLst>
            <a:ext uri="{FF2B5EF4-FFF2-40B4-BE49-F238E27FC236}">
              <a16:creationId xmlns:a16="http://schemas.microsoft.com/office/drawing/2014/main" xmlns="" id="{00000000-0008-0000-0700-00003F020000}"/>
            </a:ext>
          </a:extLst>
        </xdr:cNvPr>
        <xdr:cNvSpPr txBox="1"/>
      </xdr:nvSpPr>
      <xdr:spPr>
        <a:xfrm>
          <a:off x="16370300" y="975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xmlns=""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118306</xdr:rowOff>
    </xdr:from>
    <xdr:to>
      <xdr:col>81</xdr:col>
      <xdr:colOff>50800</xdr:colOff>
      <xdr:row>58</xdr:row>
      <xdr:rowOff>167881</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flipV="1">
          <a:off x="14592300" y="10062406"/>
          <a:ext cx="889000" cy="4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108068</xdr:rowOff>
    </xdr:from>
    <xdr:ext cx="599010"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5181795" y="970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167881</xdr:rowOff>
    </xdr:from>
    <xdr:to>
      <xdr:col>76</xdr:col>
      <xdr:colOff>114300</xdr:colOff>
      <xdr:row>59</xdr:row>
      <xdr:rowOff>12326</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flipV="1">
          <a:off x="13703300" y="10111981"/>
          <a:ext cx="889000" cy="1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1" name="フローチャート: 判断 580">
          <a:extLst>
            <a:ext uri="{FF2B5EF4-FFF2-40B4-BE49-F238E27FC236}">
              <a16:creationId xmlns:a16="http://schemas.microsoft.com/office/drawing/2014/main" xmlns="" id="{00000000-0008-0000-0700-000045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122813</xdr:rowOff>
    </xdr:from>
    <xdr:ext cx="599010"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4292795" y="972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12326</xdr:rowOff>
    </xdr:from>
    <xdr:to>
      <xdr:col>71</xdr:col>
      <xdr:colOff>177800</xdr:colOff>
      <xdr:row>59</xdr:row>
      <xdr:rowOff>14099</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flipV="1">
          <a:off x="12814300" y="10127876"/>
          <a:ext cx="889000" cy="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100073</xdr:rowOff>
    </xdr:from>
    <xdr:ext cx="599010"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3403795" y="970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144370</xdr:rowOff>
    </xdr:from>
    <xdr:ext cx="59901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2514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153760</xdr:rowOff>
    </xdr:from>
    <xdr:to>
      <xdr:col>85</xdr:col>
      <xdr:colOff>177800</xdr:colOff>
      <xdr:row>58</xdr:row>
      <xdr:rowOff>83910</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6268700" y="992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132187</xdr:rowOff>
    </xdr:from>
    <xdr:ext cx="599010" cy="259045"/>
    <xdr:sp macro="" textlink="">
      <xdr:nvSpPr>
        <xdr:cNvPr id="594" name="教育費該当値テキスト">
          <a:extLst>
            <a:ext uri="{FF2B5EF4-FFF2-40B4-BE49-F238E27FC236}">
              <a16:creationId xmlns:a16="http://schemas.microsoft.com/office/drawing/2014/main" xmlns="" id="{00000000-0008-0000-0700-000052020000}"/>
            </a:ext>
          </a:extLst>
        </xdr:cNvPr>
        <xdr:cNvSpPr txBox="1"/>
      </xdr:nvSpPr>
      <xdr:spPr>
        <a:xfrm>
          <a:off x="16370300" y="990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67506</xdr:rowOff>
    </xdr:from>
    <xdr:to>
      <xdr:col>81</xdr:col>
      <xdr:colOff>101600</xdr:colOff>
      <xdr:row>58</xdr:row>
      <xdr:rowOff>169106</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5430500" y="1001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160233</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5214111" y="1010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117081</xdr:rowOff>
    </xdr:from>
    <xdr:to>
      <xdr:col>76</xdr:col>
      <xdr:colOff>165100</xdr:colOff>
      <xdr:row>59</xdr:row>
      <xdr:rowOff>47231</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4541500" y="100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38358</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4325111" y="1015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132976</xdr:rowOff>
    </xdr:from>
    <xdr:to>
      <xdr:col>72</xdr:col>
      <xdr:colOff>38100</xdr:colOff>
      <xdr:row>59</xdr:row>
      <xdr:rowOff>63126</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3652500" y="100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54253</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3436111" y="101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134749</xdr:rowOff>
    </xdr:from>
    <xdr:to>
      <xdr:col>67</xdr:col>
      <xdr:colOff>101600</xdr:colOff>
      <xdr:row>59</xdr:row>
      <xdr:rowOff>64899</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2763500" y="1007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56026</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2547111" y="1017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xmlns=""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xmlns=""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xmlns=""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104437</xdr:rowOff>
    </xdr:from>
    <xdr:to>
      <xdr:col>85</xdr:col>
      <xdr:colOff>127000</xdr:colOff>
      <xdr:row>79</xdr:row>
      <xdr:rowOff>18025</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5481300" y="13477537"/>
          <a:ext cx="838200" cy="8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131994</xdr:rowOff>
    </xdr:from>
    <xdr:ext cx="534377" cy="259045"/>
    <xdr:sp macro="" textlink="">
      <xdr:nvSpPr>
        <xdr:cNvPr id="634" name="災害復旧費平均値テキスト">
          <a:extLst>
            <a:ext uri="{FF2B5EF4-FFF2-40B4-BE49-F238E27FC236}">
              <a16:creationId xmlns:a16="http://schemas.microsoft.com/office/drawing/2014/main" xmlns="" id="{00000000-0008-0000-0700-00007A020000}"/>
            </a:ext>
          </a:extLst>
        </xdr:cNvPr>
        <xdr:cNvSpPr txBox="1"/>
      </xdr:nvSpPr>
      <xdr:spPr>
        <a:xfrm>
          <a:off x="16370300" y="13505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104437</xdr:rowOff>
    </xdr:from>
    <xdr:to>
      <xdr:col>81</xdr:col>
      <xdr:colOff>50800</xdr:colOff>
      <xdr:row>79</xdr:row>
      <xdr:rowOff>28336</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flipV="1">
          <a:off x="14592300" y="13477537"/>
          <a:ext cx="889000" cy="9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71370</xdr:rowOff>
    </xdr:from>
    <xdr:ext cx="534377"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5214111" y="1361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130253</xdr:rowOff>
    </xdr:from>
    <xdr:to>
      <xdr:col>76</xdr:col>
      <xdr:colOff>114300</xdr:colOff>
      <xdr:row>79</xdr:row>
      <xdr:rowOff>28336</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3703300" y="13503353"/>
          <a:ext cx="889000" cy="6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81725</xdr:rowOff>
    </xdr:from>
    <xdr:ext cx="534377"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4325111" y="1328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55893</xdr:rowOff>
    </xdr:from>
    <xdr:to>
      <xdr:col>71</xdr:col>
      <xdr:colOff>177800</xdr:colOff>
      <xdr:row>78</xdr:row>
      <xdr:rowOff>130253</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a:off x="12814300" y="13428993"/>
          <a:ext cx="889000" cy="7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82845</xdr:rowOff>
    </xdr:from>
    <xdr:ext cx="534377"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3436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87385</xdr:rowOff>
    </xdr:from>
    <xdr:ext cx="534377"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2547111" y="136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138675</xdr:rowOff>
    </xdr:from>
    <xdr:to>
      <xdr:col>85</xdr:col>
      <xdr:colOff>177800</xdr:colOff>
      <xdr:row>79</xdr:row>
      <xdr:rowOff>68825</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6268700" y="1351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98052</xdr:rowOff>
    </xdr:from>
    <xdr:ext cx="534377" cy="259045"/>
    <xdr:sp macro="" textlink="">
      <xdr:nvSpPr>
        <xdr:cNvPr id="653" name="災害復旧費該当値テキスト">
          <a:extLst>
            <a:ext uri="{FF2B5EF4-FFF2-40B4-BE49-F238E27FC236}">
              <a16:creationId xmlns:a16="http://schemas.microsoft.com/office/drawing/2014/main" xmlns="" id="{00000000-0008-0000-0700-00008D020000}"/>
            </a:ext>
          </a:extLst>
        </xdr:cNvPr>
        <xdr:cNvSpPr txBox="1"/>
      </xdr:nvSpPr>
      <xdr:spPr>
        <a:xfrm>
          <a:off x="16370300" y="1329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53637</xdr:rowOff>
    </xdr:from>
    <xdr:to>
      <xdr:col>81</xdr:col>
      <xdr:colOff>101600</xdr:colOff>
      <xdr:row>78</xdr:row>
      <xdr:rowOff>155237</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5430500" y="1342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314</xdr:rowOff>
    </xdr:from>
    <xdr:ext cx="534377"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5214111" y="1320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148986</xdr:rowOff>
    </xdr:from>
    <xdr:to>
      <xdr:col>76</xdr:col>
      <xdr:colOff>165100</xdr:colOff>
      <xdr:row>79</xdr:row>
      <xdr:rowOff>79136</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4541500" y="1352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70263</xdr:rowOff>
    </xdr:from>
    <xdr:ext cx="534377"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4325111" y="136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79453</xdr:rowOff>
    </xdr:from>
    <xdr:to>
      <xdr:col>72</xdr:col>
      <xdr:colOff>38100</xdr:colOff>
      <xdr:row>79</xdr:row>
      <xdr:rowOff>9603</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3652500" y="1345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26130</xdr:rowOff>
    </xdr:from>
    <xdr:ext cx="534377"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3436111" y="1322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5093</xdr:rowOff>
    </xdr:from>
    <xdr:to>
      <xdr:col>67</xdr:col>
      <xdr:colOff>101600</xdr:colOff>
      <xdr:row>78</xdr:row>
      <xdr:rowOff>106693</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2763500" y="1337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123220</xdr:rowOff>
    </xdr:from>
    <xdr:ext cx="534377"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2547111" y="1315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xmlns=""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xmlns=""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xmlns=""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100893</xdr:rowOff>
    </xdr:from>
    <xdr:to>
      <xdr:col>85</xdr:col>
      <xdr:colOff>127000</xdr:colOff>
      <xdr:row>98</xdr:row>
      <xdr:rowOff>124103</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5481300" y="16902993"/>
          <a:ext cx="838200" cy="2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63039</xdr:rowOff>
    </xdr:from>
    <xdr:ext cx="599010" cy="259045"/>
    <xdr:sp macro="" textlink="">
      <xdr:nvSpPr>
        <xdr:cNvPr id="691" name="公債費平均値テキスト">
          <a:extLst>
            <a:ext uri="{FF2B5EF4-FFF2-40B4-BE49-F238E27FC236}">
              <a16:creationId xmlns:a16="http://schemas.microsoft.com/office/drawing/2014/main" xmlns="" id="{00000000-0008-0000-0700-0000B3020000}"/>
            </a:ext>
          </a:extLst>
        </xdr:cNvPr>
        <xdr:cNvSpPr txBox="1"/>
      </xdr:nvSpPr>
      <xdr:spPr>
        <a:xfrm>
          <a:off x="16370300" y="16693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100893</xdr:rowOff>
    </xdr:from>
    <xdr:to>
      <xdr:col>81</xdr:col>
      <xdr:colOff>50800</xdr:colOff>
      <xdr:row>98</xdr:row>
      <xdr:rowOff>153420</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flipV="1">
          <a:off x="14592300" y="16902993"/>
          <a:ext cx="889000" cy="5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153420</xdr:rowOff>
    </xdr:from>
    <xdr:to>
      <xdr:col>76</xdr:col>
      <xdr:colOff>114300</xdr:colOff>
      <xdr:row>98</xdr:row>
      <xdr:rowOff>161776</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flipV="1">
          <a:off x="13703300" y="16955520"/>
          <a:ext cx="889000" cy="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167065</xdr:rowOff>
    </xdr:from>
    <xdr:ext cx="59901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4292795" y="1662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154071</xdr:rowOff>
    </xdr:from>
    <xdr:to>
      <xdr:col>71</xdr:col>
      <xdr:colOff>177800</xdr:colOff>
      <xdr:row>98</xdr:row>
      <xdr:rowOff>161776</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a:off x="12814300" y="16956171"/>
          <a:ext cx="889000" cy="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156894</xdr:rowOff>
    </xdr:from>
    <xdr:ext cx="59901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3403795" y="1661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2" name="フローチャート: 判断 701">
          <a:extLst>
            <a:ext uri="{FF2B5EF4-FFF2-40B4-BE49-F238E27FC236}">
              <a16:creationId xmlns:a16="http://schemas.microsoft.com/office/drawing/2014/main" xmlns="" id="{00000000-0008-0000-0700-0000BE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165789</xdr:rowOff>
    </xdr:from>
    <xdr:ext cx="59901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2514795" y="1662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73303</xdr:rowOff>
    </xdr:from>
    <xdr:to>
      <xdr:col>85</xdr:col>
      <xdr:colOff>177800</xdr:colOff>
      <xdr:row>99</xdr:row>
      <xdr:rowOff>3453</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6268700" y="1687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18590</xdr:rowOff>
    </xdr:from>
    <xdr:ext cx="599010" cy="259045"/>
    <xdr:sp macro="" textlink="">
      <xdr:nvSpPr>
        <xdr:cNvPr id="710" name="公債費該当値テキスト">
          <a:extLst>
            <a:ext uri="{FF2B5EF4-FFF2-40B4-BE49-F238E27FC236}">
              <a16:creationId xmlns:a16="http://schemas.microsoft.com/office/drawing/2014/main" xmlns="" id="{00000000-0008-0000-0700-0000C6020000}"/>
            </a:ext>
          </a:extLst>
        </xdr:cNvPr>
        <xdr:cNvSpPr txBox="1"/>
      </xdr:nvSpPr>
      <xdr:spPr>
        <a:xfrm>
          <a:off x="16370300" y="1682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50093</xdr:rowOff>
    </xdr:from>
    <xdr:to>
      <xdr:col>81</xdr:col>
      <xdr:colOff>101600</xdr:colOff>
      <xdr:row>98</xdr:row>
      <xdr:rowOff>151693</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5430500" y="168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168220</xdr:rowOff>
    </xdr:from>
    <xdr:ext cx="599010"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5181795" y="1662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102620</xdr:rowOff>
    </xdr:from>
    <xdr:to>
      <xdr:col>76</xdr:col>
      <xdr:colOff>165100</xdr:colOff>
      <xdr:row>99</xdr:row>
      <xdr:rowOff>32770</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4541500" y="1690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23897</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4325111" y="1699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110976</xdr:rowOff>
    </xdr:from>
    <xdr:to>
      <xdr:col>72</xdr:col>
      <xdr:colOff>38100</xdr:colOff>
      <xdr:row>99</xdr:row>
      <xdr:rowOff>41126</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3652500" y="169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32253</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3436111" y="1700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103271</xdr:rowOff>
    </xdr:from>
    <xdr:to>
      <xdr:col>67</xdr:col>
      <xdr:colOff>101600</xdr:colOff>
      <xdr:row>99</xdr:row>
      <xdr:rowOff>33421</xdr:rowOff>
    </xdr:to>
    <xdr:sp macro="" textlink="">
      <xdr:nvSpPr>
        <xdr:cNvPr id="717" name="楕円 716">
          <a:extLst>
            <a:ext uri="{FF2B5EF4-FFF2-40B4-BE49-F238E27FC236}">
              <a16:creationId xmlns:a16="http://schemas.microsoft.com/office/drawing/2014/main" xmlns="" id="{00000000-0008-0000-0700-0000CD020000}"/>
            </a:ext>
          </a:extLst>
        </xdr:cNvPr>
        <xdr:cNvSpPr/>
      </xdr:nvSpPr>
      <xdr:spPr>
        <a:xfrm>
          <a:off x="12763500" y="1690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24548</xdr:rowOff>
    </xdr:from>
    <xdr:ext cx="534377"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2547111" y="1699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xmlns=""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xmlns=""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xmlns=""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xmlns=""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xmlns=""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xmlns=""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xmlns=""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xmlns=""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xmlns=""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xmlns=""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xmlns=""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xmlns=""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教育費が住民一人当たり</a:t>
          </a:r>
          <a:r>
            <a:rPr kumimoji="1" lang="en-US" altLang="ja-JP" sz="1300">
              <a:latin typeface="ＭＳ Ｐゴシック" panose="020B0600070205080204" pitchFamily="50" charset="-128"/>
              <a:ea typeface="ＭＳ Ｐゴシック" panose="020B0600070205080204" pitchFamily="50" charset="-128"/>
            </a:rPr>
            <a:t>145,278</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低い状況であるが上昇している。これは学校建設事業のための普通建設事業費や学校の電算機器更新による物件費の増加によるものである。その他の項目については、類似団体平均と比較して同等もしくは低く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財政調整基金残高は、積み増し（利息の増加のみ）、取崩しは行っていないが、標準財政規模の増減に伴い比率も増減している。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実質単年度収支は、過去から繰上償還を実施しているため、例年高くなっているが、令和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年度については、繰上償還額が低いため、例年よりも低くなっている。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赤字額要因は、住宅新築資金等貸付事業特別会計の貸付金元利収入の滞納繰越分であるが、これは年々減少しており、今後も継続して徴収を行い、赤字からの早期脱却を図る。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黒字額に関しては、住宅新築資金等貸付事業特別会計の赤字額を上回っており、全体として黒字とすることができている。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xmlns=""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xmlns=""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82</v>
      </c>
      <c r="C2" s="182"/>
      <c r="D2" s="183"/>
    </row>
    <row r="3" spans="1:119" ht="18.75" customHeight="1" thickBot="1" x14ac:dyDescent="0.2">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4015764</v>
      </c>
      <c r="BO4" s="407"/>
      <c r="BP4" s="407"/>
      <c r="BQ4" s="407"/>
      <c r="BR4" s="407"/>
      <c r="BS4" s="407"/>
      <c r="BT4" s="407"/>
      <c r="BU4" s="408"/>
      <c r="BV4" s="406">
        <v>3717418</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5.4</v>
      </c>
      <c r="CU4" s="413"/>
      <c r="CV4" s="413"/>
      <c r="CW4" s="413"/>
      <c r="CX4" s="413"/>
      <c r="CY4" s="413"/>
      <c r="CZ4" s="413"/>
      <c r="DA4" s="414"/>
      <c r="DB4" s="412">
        <v>2.5</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3920129</v>
      </c>
      <c r="BO5" s="444"/>
      <c r="BP5" s="444"/>
      <c r="BQ5" s="444"/>
      <c r="BR5" s="444"/>
      <c r="BS5" s="444"/>
      <c r="BT5" s="444"/>
      <c r="BU5" s="445"/>
      <c r="BV5" s="443">
        <v>3673536</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82.7</v>
      </c>
      <c r="CU5" s="441"/>
      <c r="CV5" s="441"/>
      <c r="CW5" s="441"/>
      <c r="CX5" s="441"/>
      <c r="CY5" s="441"/>
      <c r="CZ5" s="441"/>
      <c r="DA5" s="442"/>
      <c r="DB5" s="440">
        <v>77.8</v>
      </c>
      <c r="DC5" s="441"/>
      <c r="DD5" s="441"/>
      <c r="DE5" s="441"/>
      <c r="DF5" s="441"/>
      <c r="DG5" s="441"/>
      <c r="DH5" s="441"/>
      <c r="DI5" s="442"/>
    </row>
    <row r="6" spans="1:119" ht="18.75" customHeight="1" x14ac:dyDescent="0.15">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95635</v>
      </c>
      <c r="BO6" s="444"/>
      <c r="BP6" s="444"/>
      <c r="BQ6" s="444"/>
      <c r="BR6" s="444"/>
      <c r="BS6" s="444"/>
      <c r="BT6" s="444"/>
      <c r="BU6" s="445"/>
      <c r="BV6" s="443">
        <v>43882</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83.4</v>
      </c>
      <c r="CU6" s="481"/>
      <c r="CV6" s="481"/>
      <c r="CW6" s="481"/>
      <c r="CX6" s="481"/>
      <c r="CY6" s="481"/>
      <c r="CZ6" s="481"/>
      <c r="DA6" s="482"/>
      <c r="DB6" s="480">
        <v>80.3</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106</v>
      </c>
      <c r="AV7" s="476"/>
      <c r="AW7" s="476"/>
      <c r="AX7" s="476"/>
      <c r="AY7" s="477" t="s">
        <v>107</v>
      </c>
      <c r="AZ7" s="478"/>
      <c r="BA7" s="478"/>
      <c r="BB7" s="478"/>
      <c r="BC7" s="478"/>
      <c r="BD7" s="478"/>
      <c r="BE7" s="478"/>
      <c r="BF7" s="478"/>
      <c r="BG7" s="478"/>
      <c r="BH7" s="478"/>
      <c r="BI7" s="478"/>
      <c r="BJ7" s="478"/>
      <c r="BK7" s="478"/>
      <c r="BL7" s="478"/>
      <c r="BM7" s="479"/>
      <c r="BN7" s="443">
        <v>10186</v>
      </c>
      <c r="BO7" s="444"/>
      <c r="BP7" s="444"/>
      <c r="BQ7" s="444"/>
      <c r="BR7" s="444"/>
      <c r="BS7" s="444"/>
      <c r="BT7" s="444"/>
      <c r="BU7" s="445"/>
      <c r="BV7" s="443">
        <v>3257</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1582683</v>
      </c>
      <c r="CU7" s="444"/>
      <c r="CV7" s="444"/>
      <c r="CW7" s="444"/>
      <c r="CX7" s="444"/>
      <c r="CY7" s="444"/>
      <c r="CZ7" s="444"/>
      <c r="DA7" s="445"/>
      <c r="DB7" s="443">
        <v>1652923</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95</v>
      </c>
      <c r="AV8" s="476"/>
      <c r="AW8" s="476"/>
      <c r="AX8" s="476"/>
      <c r="AY8" s="477" t="s">
        <v>110</v>
      </c>
      <c r="AZ8" s="478"/>
      <c r="BA8" s="478"/>
      <c r="BB8" s="478"/>
      <c r="BC8" s="478"/>
      <c r="BD8" s="478"/>
      <c r="BE8" s="478"/>
      <c r="BF8" s="478"/>
      <c r="BG8" s="478"/>
      <c r="BH8" s="478"/>
      <c r="BI8" s="478"/>
      <c r="BJ8" s="478"/>
      <c r="BK8" s="478"/>
      <c r="BL8" s="478"/>
      <c r="BM8" s="479"/>
      <c r="BN8" s="443">
        <v>85449</v>
      </c>
      <c r="BO8" s="444"/>
      <c r="BP8" s="444"/>
      <c r="BQ8" s="444"/>
      <c r="BR8" s="444"/>
      <c r="BS8" s="444"/>
      <c r="BT8" s="444"/>
      <c r="BU8" s="445"/>
      <c r="BV8" s="443">
        <v>40625</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0.16</v>
      </c>
      <c r="CU8" s="484"/>
      <c r="CV8" s="484"/>
      <c r="CW8" s="484"/>
      <c r="CX8" s="484"/>
      <c r="CY8" s="484"/>
      <c r="CZ8" s="484"/>
      <c r="DA8" s="485"/>
      <c r="DB8" s="483">
        <v>0.16</v>
      </c>
      <c r="DC8" s="484"/>
      <c r="DD8" s="484"/>
      <c r="DE8" s="484"/>
      <c r="DF8" s="484"/>
      <c r="DG8" s="484"/>
      <c r="DH8" s="484"/>
      <c r="DI8" s="485"/>
    </row>
    <row r="9" spans="1:119" ht="18.75" customHeight="1" thickBot="1" x14ac:dyDescent="0.2">
      <c r="A9" s="181"/>
      <c r="B9" s="437" t="s">
        <v>112</v>
      </c>
      <c r="C9" s="438"/>
      <c r="D9" s="438"/>
      <c r="E9" s="438"/>
      <c r="F9" s="438"/>
      <c r="G9" s="438"/>
      <c r="H9" s="438"/>
      <c r="I9" s="438"/>
      <c r="J9" s="438"/>
      <c r="K9" s="486"/>
      <c r="L9" s="487" t="s">
        <v>113</v>
      </c>
      <c r="M9" s="488"/>
      <c r="N9" s="488"/>
      <c r="O9" s="488"/>
      <c r="P9" s="488"/>
      <c r="Q9" s="489"/>
      <c r="R9" s="490">
        <v>2774</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116</v>
      </c>
      <c r="AV9" s="476"/>
      <c r="AW9" s="476"/>
      <c r="AX9" s="476"/>
      <c r="AY9" s="477" t="s">
        <v>117</v>
      </c>
      <c r="AZ9" s="478"/>
      <c r="BA9" s="478"/>
      <c r="BB9" s="478"/>
      <c r="BC9" s="478"/>
      <c r="BD9" s="478"/>
      <c r="BE9" s="478"/>
      <c r="BF9" s="478"/>
      <c r="BG9" s="478"/>
      <c r="BH9" s="478"/>
      <c r="BI9" s="478"/>
      <c r="BJ9" s="478"/>
      <c r="BK9" s="478"/>
      <c r="BL9" s="478"/>
      <c r="BM9" s="479"/>
      <c r="BN9" s="443">
        <v>44824</v>
      </c>
      <c r="BO9" s="444"/>
      <c r="BP9" s="444"/>
      <c r="BQ9" s="444"/>
      <c r="BR9" s="444"/>
      <c r="BS9" s="444"/>
      <c r="BT9" s="444"/>
      <c r="BU9" s="445"/>
      <c r="BV9" s="443">
        <v>2486</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12</v>
      </c>
      <c r="CU9" s="441"/>
      <c r="CV9" s="441"/>
      <c r="CW9" s="441"/>
      <c r="CX9" s="441"/>
      <c r="CY9" s="441"/>
      <c r="CZ9" s="441"/>
      <c r="DA9" s="442"/>
      <c r="DB9" s="440">
        <v>17.5</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119</v>
      </c>
      <c r="M10" s="473"/>
      <c r="N10" s="473"/>
      <c r="O10" s="473"/>
      <c r="P10" s="473"/>
      <c r="Q10" s="474"/>
      <c r="R10" s="494">
        <v>3022</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634</v>
      </c>
      <c r="BO10" s="444"/>
      <c r="BP10" s="444"/>
      <c r="BQ10" s="444"/>
      <c r="BR10" s="444"/>
      <c r="BS10" s="444"/>
      <c r="BT10" s="444"/>
      <c r="BU10" s="445"/>
      <c r="BV10" s="443">
        <v>17176</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127</v>
      </c>
      <c r="AV11" s="476"/>
      <c r="AW11" s="476"/>
      <c r="AX11" s="476"/>
      <c r="AY11" s="477" t="s">
        <v>128</v>
      </c>
      <c r="AZ11" s="478"/>
      <c r="BA11" s="478"/>
      <c r="BB11" s="478"/>
      <c r="BC11" s="478"/>
      <c r="BD11" s="478"/>
      <c r="BE11" s="478"/>
      <c r="BF11" s="478"/>
      <c r="BG11" s="478"/>
      <c r="BH11" s="478"/>
      <c r="BI11" s="478"/>
      <c r="BJ11" s="478"/>
      <c r="BK11" s="478"/>
      <c r="BL11" s="478"/>
      <c r="BM11" s="479"/>
      <c r="BN11" s="443">
        <v>167793</v>
      </c>
      <c r="BO11" s="444"/>
      <c r="BP11" s="444"/>
      <c r="BQ11" s="444"/>
      <c r="BR11" s="444"/>
      <c r="BS11" s="444"/>
      <c r="BT11" s="444"/>
      <c r="BU11" s="445"/>
      <c r="BV11" s="443">
        <v>240615</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131</v>
      </c>
      <c r="DC11" s="484"/>
      <c r="DD11" s="484"/>
      <c r="DE11" s="484"/>
      <c r="DF11" s="484"/>
      <c r="DG11" s="484"/>
      <c r="DH11" s="484"/>
      <c r="DI11" s="485"/>
    </row>
    <row r="12" spans="1:119" ht="18.75" customHeight="1" x14ac:dyDescent="0.15">
      <c r="A12" s="181"/>
      <c r="B12" s="503" t="s">
        <v>132</v>
      </c>
      <c r="C12" s="504"/>
      <c r="D12" s="504"/>
      <c r="E12" s="504"/>
      <c r="F12" s="504"/>
      <c r="G12" s="504"/>
      <c r="H12" s="504"/>
      <c r="I12" s="504"/>
      <c r="J12" s="504"/>
      <c r="K12" s="505"/>
      <c r="L12" s="512" t="s">
        <v>133</v>
      </c>
      <c r="M12" s="513"/>
      <c r="N12" s="513"/>
      <c r="O12" s="513"/>
      <c r="P12" s="513"/>
      <c r="Q12" s="514"/>
      <c r="R12" s="515">
        <v>2953</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137</v>
      </c>
      <c r="AV12" s="476"/>
      <c r="AW12" s="476"/>
      <c r="AX12" s="476"/>
      <c r="AY12" s="477" t="s">
        <v>138</v>
      </c>
      <c r="AZ12" s="478"/>
      <c r="BA12" s="478"/>
      <c r="BB12" s="478"/>
      <c r="BC12" s="478"/>
      <c r="BD12" s="478"/>
      <c r="BE12" s="478"/>
      <c r="BF12" s="478"/>
      <c r="BG12" s="478"/>
      <c r="BH12" s="478"/>
      <c r="BI12" s="478"/>
      <c r="BJ12" s="478"/>
      <c r="BK12" s="478"/>
      <c r="BL12" s="478"/>
      <c r="BM12" s="479"/>
      <c r="BN12" s="443">
        <v>3608</v>
      </c>
      <c r="BO12" s="444"/>
      <c r="BP12" s="444"/>
      <c r="BQ12" s="444"/>
      <c r="BR12" s="444"/>
      <c r="BS12" s="444"/>
      <c r="BT12" s="444"/>
      <c r="BU12" s="445"/>
      <c r="BV12" s="443">
        <v>16196</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140</v>
      </c>
      <c r="CU12" s="484"/>
      <c r="CV12" s="484"/>
      <c r="CW12" s="484"/>
      <c r="CX12" s="484"/>
      <c r="CY12" s="484"/>
      <c r="CZ12" s="484"/>
      <c r="DA12" s="485"/>
      <c r="DB12" s="483" t="s">
        <v>140</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141</v>
      </c>
      <c r="N13" s="535"/>
      <c r="O13" s="535"/>
      <c r="P13" s="535"/>
      <c r="Q13" s="536"/>
      <c r="R13" s="527">
        <v>2949</v>
      </c>
      <c r="S13" s="528"/>
      <c r="T13" s="528"/>
      <c r="U13" s="528"/>
      <c r="V13" s="529"/>
      <c r="W13" s="459" t="s">
        <v>142</v>
      </c>
      <c r="X13" s="460"/>
      <c r="Y13" s="460"/>
      <c r="Z13" s="460"/>
      <c r="AA13" s="460"/>
      <c r="AB13" s="450"/>
      <c r="AC13" s="494">
        <v>135</v>
      </c>
      <c r="AD13" s="495"/>
      <c r="AE13" s="495"/>
      <c r="AF13" s="495"/>
      <c r="AG13" s="537"/>
      <c r="AH13" s="494">
        <v>174</v>
      </c>
      <c r="AI13" s="495"/>
      <c r="AJ13" s="495"/>
      <c r="AK13" s="495"/>
      <c r="AL13" s="496"/>
      <c r="AM13" s="472" t="s">
        <v>143</v>
      </c>
      <c r="AN13" s="473"/>
      <c r="AO13" s="473"/>
      <c r="AP13" s="473"/>
      <c r="AQ13" s="473"/>
      <c r="AR13" s="473"/>
      <c r="AS13" s="473"/>
      <c r="AT13" s="474"/>
      <c r="AU13" s="475" t="s">
        <v>144</v>
      </c>
      <c r="AV13" s="476"/>
      <c r="AW13" s="476"/>
      <c r="AX13" s="476"/>
      <c r="AY13" s="477" t="s">
        <v>145</v>
      </c>
      <c r="AZ13" s="478"/>
      <c r="BA13" s="478"/>
      <c r="BB13" s="478"/>
      <c r="BC13" s="478"/>
      <c r="BD13" s="478"/>
      <c r="BE13" s="478"/>
      <c r="BF13" s="478"/>
      <c r="BG13" s="478"/>
      <c r="BH13" s="478"/>
      <c r="BI13" s="478"/>
      <c r="BJ13" s="478"/>
      <c r="BK13" s="478"/>
      <c r="BL13" s="478"/>
      <c r="BM13" s="479"/>
      <c r="BN13" s="443">
        <v>209643</v>
      </c>
      <c r="BO13" s="444"/>
      <c r="BP13" s="444"/>
      <c r="BQ13" s="444"/>
      <c r="BR13" s="444"/>
      <c r="BS13" s="444"/>
      <c r="BT13" s="444"/>
      <c r="BU13" s="445"/>
      <c r="BV13" s="443">
        <v>244081</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-1.3</v>
      </c>
      <c r="CU13" s="441"/>
      <c r="CV13" s="441"/>
      <c r="CW13" s="441"/>
      <c r="CX13" s="441"/>
      <c r="CY13" s="441"/>
      <c r="CZ13" s="441"/>
      <c r="DA13" s="442"/>
      <c r="DB13" s="440">
        <v>-2.5</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147</v>
      </c>
      <c r="M14" s="525"/>
      <c r="N14" s="525"/>
      <c r="O14" s="525"/>
      <c r="P14" s="525"/>
      <c r="Q14" s="526"/>
      <c r="R14" s="527">
        <v>2992</v>
      </c>
      <c r="S14" s="528"/>
      <c r="T14" s="528"/>
      <c r="U14" s="528"/>
      <c r="V14" s="529"/>
      <c r="W14" s="433"/>
      <c r="X14" s="434"/>
      <c r="Y14" s="434"/>
      <c r="Z14" s="434"/>
      <c r="AA14" s="434"/>
      <c r="AB14" s="423"/>
      <c r="AC14" s="530">
        <v>10.5</v>
      </c>
      <c r="AD14" s="531"/>
      <c r="AE14" s="531"/>
      <c r="AF14" s="531"/>
      <c r="AG14" s="532"/>
      <c r="AH14" s="530">
        <v>13.2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t="s">
        <v>149</v>
      </c>
      <c r="CU14" s="542"/>
      <c r="CV14" s="542"/>
      <c r="CW14" s="542"/>
      <c r="CX14" s="542"/>
      <c r="CY14" s="542"/>
      <c r="CZ14" s="542"/>
      <c r="DA14" s="543"/>
      <c r="DB14" s="541" t="s">
        <v>131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141</v>
      </c>
      <c r="N15" s="535"/>
      <c r="O15" s="535"/>
      <c r="P15" s="535"/>
      <c r="Q15" s="536"/>
      <c r="R15" s="527">
        <v>2989</v>
      </c>
      <c r="S15" s="528"/>
      <c r="T15" s="528"/>
      <c r="U15" s="528"/>
      <c r="V15" s="529"/>
      <c r="W15" s="459" t="s">
        <v>150</v>
      </c>
      <c r="X15" s="460"/>
      <c r="Y15" s="460"/>
      <c r="Z15" s="460"/>
      <c r="AA15" s="460"/>
      <c r="AB15" s="450"/>
      <c r="AC15" s="494">
        <v>299</v>
      </c>
      <c r="AD15" s="495"/>
      <c r="AE15" s="495"/>
      <c r="AF15" s="495"/>
      <c r="AG15" s="537"/>
      <c r="AH15" s="494">
        <v>297</v>
      </c>
      <c r="AI15" s="495"/>
      <c r="AJ15" s="495"/>
      <c r="AK15" s="495"/>
      <c r="AL15" s="496"/>
      <c r="AM15" s="472"/>
      <c r="AN15" s="473"/>
      <c r="AO15" s="473"/>
      <c r="AP15" s="473"/>
      <c r="AQ15" s="473"/>
      <c r="AR15" s="473"/>
      <c r="AS15" s="473"/>
      <c r="AT15" s="474"/>
      <c r="AU15" s="475"/>
      <c r="AV15" s="476"/>
      <c r="AW15" s="476"/>
      <c r="AX15" s="476"/>
      <c r="AY15" s="403" t="s">
        <v>151</v>
      </c>
      <c r="AZ15" s="404"/>
      <c r="BA15" s="404"/>
      <c r="BB15" s="404"/>
      <c r="BC15" s="404"/>
      <c r="BD15" s="404"/>
      <c r="BE15" s="404"/>
      <c r="BF15" s="404"/>
      <c r="BG15" s="404"/>
      <c r="BH15" s="404"/>
      <c r="BI15" s="404"/>
      <c r="BJ15" s="404"/>
      <c r="BK15" s="404"/>
      <c r="BL15" s="404"/>
      <c r="BM15" s="405"/>
      <c r="BN15" s="406">
        <v>233046</v>
      </c>
      <c r="BO15" s="407"/>
      <c r="BP15" s="407"/>
      <c r="BQ15" s="407"/>
      <c r="BR15" s="407"/>
      <c r="BS15" s="407"/>
      <c r="BT15" s="407"/>
      <c r="BU15" s="408"/>
      <c r="BV15" s="406">
        <v>230527</v>
      </c>
      <c r="BW15" s="407"/>
      <c r="BX15" s="407"/>
      <c r="BY15" s="407"/>
      <c r="BZ15" s="407"/>
      <c r="CA15" s="407"/>
      <c r="CB15" s="407"/>
      <c r="CC15" s="408"/>
      <c r="CD15" s="544" t="s">
        <v>152</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153</v>
      </c>
      <c r="M16" s="547"/>
      <c r="N16" s="547"/>
      <c r="O16" s="547"/>
      <c r="P16" s="547"/>
      <c r="Q16" s="548"/>
      <c r="R16" s="549" t="s">
        <v>154</v>
      </c>
      <c r="S16" s="550"/>
      <c r="T16" s="550"/>
      <c r="U16" s="550"/>
      <c r="V16" s="551"/>
      <c r="W16" s="433"/>
      <c r="X16" s="434"/>
      <c r="Y16" s="434"/>
      <c r="Z16" s="434"/>
      <c r="AA16" s="434"/>
      <c r="AB16" s="423"/>
      <c r="AC16" s="530">
        <v>23.3</v>
      </c>
      <c r="AD16" s="531"/>
      <c r="AE16" s="531"/>
      <c r="AF16" s="531"/>
      <c r="AG16" s="532"/>
      <c r="AH16" s="530">
        <v>22.6</v>
      </c>
      <c r="AI16" s="531"/>
      <c r="AJ16" s="531"/>
      <c r="AK16" s="531"/>
      <c r="AL16" s="533"/>
      <c r="AM16" s="472"/>
      <c r="AN16" s="473"/>
      <c r="AO16" s="473"/>
      <c r="AP16" s="473"/>
      <c r="AQ16" s="473"/>
      <c r="AR16" s="473"/>
      <c r="AS16" s="473"/>
      <c r="AT16" s="474"/>
      <c r="AU16" s="475"/>
      <c r="AV16" s="476"/>
      <c r="AW16" s="476"/>
      <c r="AX16" s="476"/>
      <c r="AY16" s="477" t="s">
        <v>155</v>
      </c>
      <c r="AZ16" s="478"/>
      <c r="BA16" s="478"/>
      <c r="BB16" s="478"/>
      <c r="BC16" s="478"/>
      <c r="BD16" s="478"/>
      <c r="BE16" s="478"/>
      <c r="BF16" s="478"/>
      <c r="BG16" s="478"/>
      <c r="BH16" s="478"/>
      <c r="BI16" s="478"/>
      <c r="BJ16" s="478"/>
      <c r="BK16" s="478"/>
      <c r="BL16" s="478"/>
      <c r="BM16" s="479"/>
      <c r="BN16" s="443">
        <v>1519879</v>
      </c>
      <c r="BO16" s="444"/>
      <c r="BP16" s="444"/>
      <c r="BQ16" s="444"/>
      <c r="BR16" s="444"/>
      <c r="BS16" s="444"/>
      <c r="BT16" s="444"/>
      <c r="BU16" s="445"/>
      <c r="BV16" s="443">
        <v>1552188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156</v>
      </c>
      <c r="N17" s="555"/>
      <c r="O17" s="555"/>
      <c r="P17" s="555"/>
      <c r="Q17" s="556"/>
      <c r="R17" s="549" t="s">
        <v>154</v>
      </c>
      <c r="S17" s="550"/>
      <c r="T17" s="550"/>
      <c r="U17" s="550"/>
      <c r="V17" s="551"/>
      <c r="W17" s="459" t="s">
        <v>157</v>
      </c>
      <c r="X17" s="460"/>
      <c r="Y17" s="460"/>
      <c r="Z17" s="460"/>
      <c r="AA17" s="460"/>
      <c r="AB17" s="450"/>
      <c r="AC17" s="494">
        <v>849</v>
      </c>
      <c r="AD17" s="495"/>
      <c r="AE17" s="495"/>
      <c r="AF17" s="495"/>
      <c r="AG17" s="537"/>
      <c r="AH17" s="494">
        <v>845</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282824</v>
      </c>
      <c r="BO17" s="444"/>
      <c r="BP17" s="444"/>
      <c r="BQ17" s="444"/>
      <c r="BR17" s="444"/>
      <c r="BS17" s="444"/>
      <c r="BT17" s="444"/>
      <c r="BU17" s="445"/>
      <c r="BV17" s="443">
        <v>279956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159</v>
      </c>
      <c r="C18" s="486"/>
      <c r="D18" s="486"/>
      <c r="E18" s="566"/>
      <c r="F18" s="566"/>
      <c r="G18" s="566"/>
      <c r="H18" s="566"/>
      <c r="I18" s="566"/>
      <c r="J18" s="566"/>
      <c r="K18" s="566"/>
      <c r="L18" s="567">
        <v>31.98</v>
      </c>
      <c r="M18" s="567"/>
      <c r="N18" s="567"/>
      <c r="O18" s="567"/>
      <c r="P18" s="567"/>
      <c r="Q18" s="567"/>
      <c r="R18" s="568"/>
      <c r="S18" s="568"/>
      <c r="T18" s="568"/>
      <c r="U18" s="568"/>
      <c r="V18" s="569"/>
      <c r="W18" s="461"/>
      <c r="X18" s="462"/>
      <c r="Y18" s="462"/>
      <c r="Z18" s="462"/>
      <c r="AA18" s="462"/>
      <c r="AB18" s="453"/>
      <c r="AC18" s="570">
        <v>66.2</v>
      </c>
      <c r="AD18" s="571"/>
      <c r="AE18" s="571"/>
      <c r="AF18" s="571"/>
      <c r="AG18" s="572"/>
      <c r="AH18" s="570">
        <v>64.2</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1319459</v>
      </c>
      <c r="BO18" s="444"/>
      <c r="BP18" s="444"/>
      <c r="BQ18" s="444"/>
      <c r="BR18" s="444"/>
      <c r="BS18" s="444"/>
      <c r="BT18" s="444"/>
      <c r="BU18" s="445"/>
      <c r="BV18" s="443">
        <v>1298353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161</v>
      </c>
      <c r="C19" s="486"/>
      <c r="D19" s="486"/>
      <c r="E19" s="566"/>
      <c r="F19" s="566"/>
      <c r="G19" s="566"/>
      <c r="H19" s="566"/>
      <c r="I19" s="566"/>
      <c r="J19" s="566"/>
      <c r="K19" s="566"/>
      <c r="L19" s="574">
        <v>87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2790291</v>
      </c>
      <c r="BO19" s="444"/>
      <c r="BP19" s="444"/>
      <c r="BQ19" s="444"/>
      <c r="BR19" s="444"/>
      <c r="BS19" s="444"/>
      <c r="BT19" s="444"/>
      <c r="BU19" s="445"/>
      <c r="BV19" s="443">
        <v>2456741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163</v>
      </c>
      <c r="C20" s="486"/>
      <c r="D20" s="486"/>
      <c r="E20" s="566"/>
      <c r="F20" s="566"/>
      <c r="G20" s="566"/>
      <c r="H20" s="566"/>
      <c r="I20" s="566"/>
      <c r="J20" s="566"/>
      <c r="K20" s="566"/>
      <c r="L20" s="574">
        <v>1072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2800532</v>
      </c>
      <c r="BO22" s="407"/>
      <c r="BP22" s="407"/>
      <c r="BQ22" s="407"/>
      <c r="BR22" s="407"/>
      <c r="BS22" s="407"/>
      <c r="BT22" s="407"/>
      <c r="BU22" s="408"/>
      <c r="BV22" s="406">
        <v>2818264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2463439</v>
      </c>
      <c r="BO23" s="444"/>
      <c r="BP23" s="444"/>
      <c r="BQ23" s="444"/>
      <c r="BR23" s="444"/>
      <c r="BS23" s="444"/>
      <c r="BT23" s="444"/>
      <c r="BU23" s="445"/>
      <c r="BV23" s="443">
        <v>2449500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173</v>
      </c>
      <c r="F24" s="473"/>
      <c r="G24" s="473"/>
      <c r="H24" s="473"/>
      <c r="I24" s="473"/>
      <c r="J24" s="473"/>
      <c r="K24" s="474"/>
      <c r="L24" s="494">
        <v>1</v>
      </c>
      <c r="M24" s="495"/>
      <c r="N24" s="495"/>
      <c r="O24" s="495"/>
      <c r="P24" s="537"/>
      <c r="Q24" s="494">
        <v>7700</v>
      </c>
      <c r="R24" s="495"/>
      <c r="S24" s="495"/>
      <c r="T24" s="495"/>
      <c r="U24" s="495"/>
      <c r="V24" s="537"/>
      <c r="W24" s="589"/>
      <c r="X24" s="590"/>
      <c r="Y24" s="591"/>
      <c r="Z24" s="493" t="s">
        <v>174</v>
      </c>
      <c r="AA24" s="473"/>
      <c r="AB24" s="473"/>
      <c r="AC24" s="473"/>
      <c r="AD24" s="473"/>
      <c r="AE24" s="473"/>
      <c r="AF24" s="473"/>
      <c r="AG24" s="474"/>
      <c r="AH24" s="494">
        <v>50</v>
      </c>
      <c r="AI24" s="495"/>
      <c r="AJ24" s="495"/>
      <c r="AK24" s="495"/>
      <c r="AL24" s="537"/>
      <c r="AM24" s="494">
        <v>139800</v>
      </c>
      <c r="AN24" s="495"/>
      <c r="AO24" s="495"/>
      <c r="AP24" s="495"/>
      <c r="AQ24" s="495"/>
      <c r="AR24" s="537"/>
      <c r="AS24" s="494">
        <v>2796</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2696252</v>
      </c>
      <c r="BO24" s="444"/>
      <c r="BP24" s="444"/>
      <c r="BQ24" s="444"/>
      <c r="BR24" s="444"/>
      <c r="BS24" s="444"/>
      <c r="BT24" s="444"/>
      <c r="BU24" s="445"/>
      <c r="BV24" s="443">
        <v>2687816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176</v>
      </c>
      <c r="F25" s="473"/>
      <c r="G25" s="473"/>
      <c r="H25" s="473"/>
      <c r="I25" s="473"/>
      <c r="J25" s="473"/>
      <c r="K25" s="474"/>
      <c r="L25" s="494">
        <v>1</v>
      </c>
      <c r="M25" s="495"/>
      <c r="N25" s="495"/>
      <c r="O25" s="495"/>
      <c r="P25" s="537"/>
      <c r="Q25" s="494">
        <v>6000</v>
      </c>
      <c r="R25" s="495"/>
      <c r="S25" s="495"/>
      <c r="T25" s="495"/>
      <c r="U25" s="495"/>
      <c r="V25" s="537"/>
      <c r="W25" s="589"/>
      <c r="X25" s="590"/>
      <c r="Y25" s="591"/>
      <c r="Z25" s="493" t="s">
        <v>177</v>
      </c>
      <c r="AA25" s="473"/>
      <c r="AB25" s="473"/>
      <c r="AC25" s="473"/>
      <c r="AD25" s="473"/>
      <c r="AE25" s="473"/>
      <c r="AF25" s="473"/>
      <c r="AG25" s="474"/>
      <c r="AH25" s="494" t="s">
        <v>140</v>
      </c>
      <c r="AI25" s="495"/>
      <c r="AJ25" s="495"/>
      <c r="AK25" s="495"/>
      <c r="AL25" s="537"/>
      <c r="AM25" s="494" t="s">
        <v>149</v>
      </c>
      <c r="AN25" s="495"/>
      <c r="AO25" s="495"/>
      <c r="AP25" s="495"/>
      <c r="AQ25" s="495"/>
      <c r="AR25" s="537"/>
      <c r="AS25" s="494" t="s">
        <v>140</v>
      </c>
      <c r="AT25" s="495"/>
      <c r="AU25" s="495"/>
      <c r="AV25" s="495"/>
      <c r="AW25" s="495"/>
      <c r="AX25" s="496"/>
      <c r="AY25" s="403" t="s">
        <v>178</v>
      </c>
      <c r="AZ25" s="404"/>
      <c r="BA25" s="404"/>
      <c r="BB25" s="404"/>
      <c r="BC25" s="404"/>
      <c r="BD25" s="404"/>
      <c r="BE25" s="404"/>
      <c r="BF25" s="404"/>
      <c r="BG25" s="404"/>
      <c r="BH25" s="404"/>
      <c r="BI25" s="404"/>
      <c r="BJ25" s="404"/>
      <c r="BK25" s="404"/>
      <c r="BL25" s="404"/>
      <c r="BM25" s="405"/>
      <c r="BN25" s="406">
        <v>41669</v>
      </c>
      <c r="BO25" s="407"/>
      <c r="BP25" s="407"/>
      <c r="BQ25" s="407"/>
      <c r="BR25" s="407"/>
      <c r="BS25" s="407"/>
      <c r="BT25" s="407"/>
      <c r="BU25" s="408"/>
      <c r="BV25" s="406">
        <v>49159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179</v>
      </c>
      <c r="F26" s="473"/>
      <c r="G26" s="473"/>
      <c r="H26" s="473"/>
      <c r="I26" s="473"/>
      <c r="J26" s="473"/>
      <c r="K26" s="474"/>
      <c r="L26" s="494">
        <v>1</v>
      </c>
      <c r="M26" s="495"/>
      <c r="N26" s="495"/>
      <c r="O26" s="495"/>
      <c r="P26" s="537"/>
      <c r="Q26" s="494">
        <v>5500</v>
      </c>
      <c r="R26" s="495"/>
      <c r="S26" s="495"/>
      <c r="T26" s="495"/>
      <c r="U26" s="495"/>
      <c r="V26" s="537"/>
      <c r="W26" s="589"/>
      <c r="X26" s="590"/>
      <c r="Y26" s="591"/>
      <c r="Z26" s="493" t="s">
        <v>180</v>
      </c>
      <c r="AA26" s="595"/>
      <c r="AB26" s="595"/>
      <c r="AC26" s="595"/>
      <c r="AD26" s="595"/>
      <c r="AE26" s="595"/>
      <c r="AF26" s="595"/>
      <c r="AG26" s="596"/>
      <c r="AH26" s="494" t="s">
        <v>140</v>
      </c>
      <c r="AI26" s="495"/>
      <c r="AJ26" s="495"/>
      <c r="AK26" s="495"/>
      <c r="AL26" s="537"/>
      <c r="AM26" s="494" t="s">
        <v>140</v>
      </c>
      <c r="AN26" s="495"/>
      <c r="AO26" s="495"/>
      <c r="AP26" s="495"/>
      <c r="AQ26" s="495"/>
      <c r="AR26" s="537"/>
      <c r="AS26" s="494" t="s">
        <v>140</v>
      </c>
      <c r="AT26" s="495"/>
      <c r="AU26" s="495"/>
      <c r="AV26" s="495"/>
      <c r="AW26" s="495"/>
      <c r="AX26" s="496"/>
      <c r="AY26" s="446" t="s">
        <v>181</v>
      </c>
      <c r="AZ26" s="447"/>
      <c r="BA26" s="447"/>
      <c r="BB26" s="447"/>
      <c r="BC26" s="447"/>
      <c r="BD26" s="447"/>
      <c r="BE26" s="447"/>
      <c r="BF26" s="447"/>
      <c r="BG26" s="447"/>
      <c r="BH26" s="447"/>
      <c r="BI26" s="447"/>
      <c r="BJ26" s="447"/>
      <c r="BK26" s="447"/>
      <c r="BL26" s="447"/>
      <c r="BM26" s="448"/>
      <c r="BN26" s="443" t="s">
        <v>140</v>
      </c>
      <c r="BO26" s="444"/>
      <c r="BP26" s="444"/>
      <c r="BQ26" s="444"/>
      <c r="BR26" s="444"/>
      <c r="BS26" s="444"/>
      <c r="BT26" s="444"/>
      <c r="BU26" s="445"/>
      <c r="BV26" s="443" t="s">
        <v>140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182</v>
      </c>
      <c r="F27" s="473"/>
      <c r="G27" s="473"/>
      <c r="H27" s="473"/>
      <c r="I27" s="473"/>
      <c r="J27" s="473"/>
      <c r="K27" s="474"/>
      <c r="L27" s="494">
        <v>1</v>
      </c>
      <c r="M27" s="495"/>
      <c r="N27" s="495"/>
      <c r="O27" s="495"/>
      <c r="P27" s="537"/>
      <c r="Q27" s="494">
        <v>3050</v>
      </c>
      <c r="R27" s="495"/>
      <c r="S27" s="495"/>
      <c r="T27" s="495"/>
      <c r="U27" s="495"/>
      <c r="V27" s="537"/>
      <c r="W27" s="589"/>
      <c r="X27" s="590"/>
      <c r="Y27" s="591"/>
      <c r="Z27" s="493" t="s">
        <v>183</v>
      </c>
      <c r="AA27" s="473"/>
      <c r="AB27" s="473"/>
      <c r="AC27" s="473"/>
      <c r="AD27" s="473"/>
      <c r="AE27" s="473"/>
      <c r="AF27" s="473"/>
      <c r="AG27" s="474"/>
      <c r="AH27" s="494" t="s">
        <v>140</v>
      </c>
      <c r="AI27" s="495"/>
      <c r="AJ27" s="495"/>
      <c r="AK27" s="495"/>
      <c r="AL27" s="537"/>
      <c r="AM27" s="494" t="s">
        <v>140</v>
      </c>
      <c r="AN27" s="495"/>
      <c r="AO27" s="495"/>
      <c r="AP27" s="495"/>
      <c r="AQ27" s="495"/>
      <c r="AR27" s="537"/>
      <c r="AS27" s="494" t="s">
        <v>149</v>
      </c>
      <c r="AT27" s="495"/>
      <c r="AU27" s="495"/>
      <c r="AV27" s="495"/>
      <c r="AW27" s="495"/>
      <c r="AX27" s="496"/>
      <c r="AY27" s="538" t="s">
        <v>184</v>
      </c>
      <c r="AZ27" s="539"/>
      <c r="BA27" s="539"/>
      <c r="BB27" s="539"/>
      <c r="BC27" s="539"/>
      <c r="BD27" s="539"/>
      <c r="BE27" s="539"/>
      <c r="BF27" s="539"/>
      <c r="BG27" s="539"/>
      <c r="BH27" s="539"/>
      <c r="BI27" s="539"/>
      <c r="BJ27" s="539"/>
      <c r="BK27" s="539"/>
      <c r="BL27" s="539"/>
      <c r="BM27" s="540"/>
      <c r="BN27" s="562" t="s">
        <v>140</v>
      </c>
      <c r="BO27" s="563"/>
      <c r="BP27" s="563"/>
      <c r="BQ27" s="563"/>
      <c r="BR27" s="563"/>
      <c r="BS27" s="563"/>
      <c r="BT27" s="563"/>
      <c r="BU27" s="564"/>
      <c r="BV27" s="562" t="s">
        <v>140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185</v>
      </c>
      <c r="F28" s="473"/>
      <c r="G28" s="473"/>
      <c r="H28" s="473"/>
      <c r="I28" s="473"/>
      <c r="J28" s="473"/>
      <c r="K28" s="474"/>
      <c r="L28" s="494">
        <v>1</v>
      </c>
      <c r="M28" s="495"/>
      <c r="N28" s="495"/>
      <c r="O28" s="495"/>
      <c r="P28" s="537"/>
      <c r="Q28" s="494">
        <v>2600</v>
      </c>
      <c r="R28" s="495"/>
      <c r="S28" s="495"/>
      <c r="T28" s="495"/>
      <c r="U28" s="495"/>
      <c r="V28" s="537"/>
      <c r="W28" s="589"/>
      <c r="X28" s="590"/>
      <c r="Y28" s="591"/>
      <c r="Z28" s="493" t="s">
        <v>186</v>
      </c>
      <c r="AA28" s="473"/>
      <c r="AB28" s="473"/>
      <c r="AC28" s="473"/>
      <c r="AD28" s="473"/>
      <c r="AE28" s="473"/>
      <c r="AF28" s="473"/>
      <c r="AG28" s="474"/>
      <c r="AH28" s="494" t="s">
        <v>140</v>
      </c>
      <c r="AI28" s="495"/>
      <c r="AJ28" s="495"/>
      <c r="AK28" s="495"/>
      <c r="AL28" s="537"/>
      <c r="AM28" s="494" t="s">
        <v>140</v>
      </c>
      <c r="AN28" s="495"/>
      <c r="AO28" s="495"/>
      <c r="AP28" s="495"/>
      <c r="AQ28" s="495"/>
      <c r="AR28" s="537"/>
      <c r="AS28" s="494" t="s">
        <v>140</v>
      </c>
      <c r="AT28" s="495"/>
      <c r="AU28" s="495"/>
      <c r="AV28" s="495"/>
      <c r="AW28" s="495"/>
      <c r="AX28" s="496"/>
      <c r="AY28" s="597" t="s">
        <v>187</v>
      </c>
      <c r="AZ28" s="598"/>
      <c r="BA28" s="598"/>
      <c r="BB28" s="599"/>
      <c r="BC28" s="403" t="s">
        <v>49</v>
      </c>
      <c r="BD28" s="404"/>
      <c r="BE28" s="404"/>
      <c r="BF28" s="404"/>
      <c r="BG28" s="404"/>
      <c r="BH28" s="404"/>
      <c r="BI28" s="404"/>
      <c r="BJ28" s="404"/>
      <c r="BK28" s="404"/>
      <c r="BL28" s="404"/>
      <c r="BM28" s="405"/>
      <c r="BN28" s="406">
        <v>783397</v>
      </c>
      <c r="BO28" s="407"/>
      <c r="BP28" s="407"/>
      <c r="BQ28" s="407"/>
      <c r="BR28" s="407"/>
      <c r="BS28" s="407"/>
      <c r="BT28" s="407"/>
      <c r="BU28" s="408"/>
      <c r="BV28" s="406">
        <v>786371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188</v>
      </c>
      <c r="F29" s="473"/>
      <c r="G29" s="473"/>
      <c r="H29" s="473"/>
      <c r="I29" s="473"/>
      <c r="J29" s="473"/>
      <c r="K29" s="474"/>
      <c r="L29" s="494">
        <v>8</v>
      </c>
      <c r="M29" s="495"/>
      <c r="N29" s="495"/>
      <c r="O29" s="495"/>
      <c r="P29" s="537"/>
      <c r="Q29" s="494">
        <v>2450</v>
      </c>
      <c r="R29" s="495"/>
      <c r="S29" s="495"/>
      <c r="T29" s="495"/>
      <c r="U29" s="495"/>
      <c r="V29" s="537"/>
      <c r="W29" s="592"/>
      <c r="X29" s="593"/>
      <c r="Y29" s="594"/>
      <c r="Z29" s="493" t="s">
        <v>189</v>
      </c>
      <c r="AA29" s="473"/>
      <c r="AB29" s="473"/>
      <c r="AC29" s="473"/>
      <c r="AD29" s="473"/>
      <c r="AE29" s="473"/>
      <c r="AF29" s="473"/>
      <c r="AG29" s="474"/>
      <c r="AH29" s="494">
        <v>50</v>
      </c>
      <c r="AI29" s="495"/>
      <c r="AJ29" s="495"/>
      <c r="AK29" s="495"/>
      <c r="AL29" s="537"/>
      <c r="AM29" s="494">
        <v>139800</v>
      </c>
      <c r="AN29" s="495"/>
      <c r="AO29" s="495"/>
      <c r="AP29" s="495"/>
      <c r="AQ29" s="495"/>
      <c r="AR29" s="537"/>
      <c r="AS29" s="494">
        <v>2796</v>
      </c>
      <c r="AT29" s="495"/>
      <c r="AU29" s="495"/>
      <c r="AV29" s="495"/>
      <c r="AW29" s="495"/>
      <c r="AX29" s="496"/>
      <c r="AY29" s="600"/>
      <c r="AZ29" s="601"/>
      <c r="BA29" s="601"/>
      <c r="BB29" s="602"/>
      <c r="BC29" s="477" t="s">
        <v>190</v>
      </c>
      <c r="BD29" s="478"/>
      <c r="BE29" s="478"/>
      <c r="BF29" s="478"/>
      <c r="BG29" s="478"/>
      <c r="BH29" s="478"/>
      <c r="BI29" s="478"/>
      <c r="BJ29" s="478"/>
      <c r="BK29" s="478"/>
      <c r="BL29" s="478"/>
      <c r="BM29" s="479"/>
      <c r="BN29" s="443">
        <v>1592724</v>
      </c>
      <c r="BO29" s="444"/>
      <c r="BP29" s="444"/>
      <c r="BQ29" s="444"/>
      <c r="BR29" s="444"/>
      <c r="BS29" s="444"/>
      <c r="BT29" s="444"/>
      <c r="BU29" s="445"/>
      <c r="BV29" s="443">
        <v>1738172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191</v>
      </c>
      <c r="X30" s="611"/>
      <c r="Y30" s="611"/>
      <c r="Z30" s="611"/>
      <c r="AA30" s="611"/>
      <c r="AB30" s="611"/>
      <c r="AC30" s="611"/>
      <c r="AD30" s="611"/>
      <c r="AE30" s="611"/>
      <c r="AF30" s="611"/>
      <c r="AG30" s="612"/>
      <c r="AH30" s="570">
        <v>94.8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2529011</v>
      </c>
      <c r="BO30" s="563"/>
      <c r="BP30" s="563"/>
      <c r="BQ30" s="563"/>
      <c r="BR30" s="563"/>
      <c r="BS30" s="563"/>
      <c r="BT30" s="563"/>
      <c r="BU30" s="564"/>
      <c r="BV30" s="562">
        <v>2142869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192</v>
      </c>
      <c r="D32" s="606"/>
      <c r="E32" s="606"/>
      <c r="F32" s="606"/>
      <c r="G32" s="606"/>
      <c r="H32" s="606"/>
      <c r="I32" s="606"/>
      <c r="J32" s="606"/>
      <c r="K32" s="606"/>
      <c r="L32" s="606"/>
      <c r="M32" s="606"/>
      <c r="N32" s="606"/>
      <c r="O32" s="606"/>
      <c r="P32" s="606"/>
      <c r="Q32" s="606"/>
      <c r="R32" s="606"/>
      <c r="S32" s="606"/>
      <c r="U32" s="447" t="s">
        <v>193</v>
      </c>
      <c r="V32" s="447"/>
      <c r="W32" s="447"/>
      <c r="X32" s="447"/>
      <c r="Y32" s="447"/>
      <c r="Z32" s="447"/>
      <c r="AA32" s="447"/>
      <c r="AB32" s="447"/>
      <c r="AC32" s="447"/>
      <c r="AD32" s="447"/>
      <c r="AE32" s="447"/>
      <c r="AF32" s="447"/>
      <c r="AG32" s="447"/>
      <c r="AH32" s="447"/>
      <c r="AI32" s="447"/>
      <c r="AJ32" s="447"/>
      <c r="AK32" s="447"/>
      <c r="AM32" s="447" t="s">
        <v>194</v>
      </c>
      <c r="AN32" s="447"/>
      <c r="AO32" s="447"/>
      <c r="AP32" s="447"/>
      <c r="AQ32" s="447"/>
      <c r="AR32" s="447"/>
      <c r="AS32" s="447"/>
      <c r="AT32" s="447"/>
      <c r="AU32" s="447"/>
      <c r="AV32" s="447"/>
      <c r="AW32" s="447"/>
      <c r="AX32" s="447"/>
      <c r="AY32" s="447"/>
      <c r="AZ32" s="447"/>
      <c r="BA32" s="447"/>
      <c r="BB32" s="447"/>
      <c r="BC32" s="447"/>
      <c r="BE32" s="447" t="s">
        <v>195</v>
      </c>
      <c r="BF32" s="447"/>
      <c r="BG32" s="447"/>
      <c r="BH32" s="447"/>
      <c r="BI32" s="447"/>
      <c r="BJ32" s="447"/>
      <c r="BK32" s="447"/>
      <c r="BL32" s="447"/>
      <c r="BM32" s="447"/>
      <c r="BN32" s="447"/>
      <c r="BO32" s="447"/>
      <c r="BP32" s="447"/>
      <c r="BQ32" s="447"/>
      <c r="BR32" s="447"/>
      <c r="BS32" s="447"/>
      <c r="BT32" s="447"/>
      <c r="BU32" s="447"/>
      <c r="BW32" s="447" t="s">
        <v>196</v>
      </c>
      <c r="BX32" s="447"/>
      <c r="BY32" s="447"/>
      <c r="BZ32" s="447"/>
      <c r="CA32" s="447"/>
      <c r="CB32" s="447"/>
      <c r="CC32" s="447"/>
      <c r="CD32" s="447"/>
      <c r="CE32" s="447"/>
      <c r="CF32" s="447"/>
      <c r="CG32" s="447"/>
      <c r="CH32" s="447"/>
      <c r="CI32" s="447"/>
      <c r="CJ32" s="447"/>
      <c r="CK32" s="447"/>
      <c r="CL32" s="447"/>
      <c r="CM32" s="447"/>
      <c r="CO32" s="447" t="s">
        <v>197</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198</v>
      </c>
      <c r="D33" s="467"/>
      <c r="E33" s="432" t="s">
        <v>199</v>
      </c>
      <c r="F33" s="432"/>
      <c r="G33" s="432"/>
      <c r="H33" s="432"/>
      <c r="I33" s="432"/>
      <c r="J33" s="432"/>
      <c r="K33" s="432"/>
      <c r="L33" s="432"/>
      <c r="M33" s="432"/>
      <c r="N33" s="432"/>
      <c r="O33" s="432"/>
      <c r="P33" s="432"/>
      <c r="Q33" s="432"/>
      <c r="R33" s="432"/>
      <c r="S33" s="432"/>
      <c r="T33" s="206"/>
      <c r="U33" s="467" t="s">
        <v>198</v>
      </c>
      <c r="V33" s="467"/>
      <c r="W33" s="432" t="s">
        <v>199</v>
      </c>
      <c r="X33" s="432"/>
      <c r="Y33" s="432"/>
      <c r="Z33" s="432"/>
      <c r="AA33" s="432"/>
      <c r="AB33" s="432"/>
      <c r="AC33" s="432"/>
      <c r="AD33" s="432"/>
      <c r="AE33" s="432"/>
      <c r="AF33" s="432"/>
      <c r="AG33" s="432"/>
      <c r="AH33" s="432"/>
      <c r="AI33" s="432"/>
      <c r="AJ33" s="432"/>
      <c r="AK33" s="432"/>
      <c r="AL33" s="206"/>
      <c r="AM33" s="467" t="s">
        <v>198</v>
      </c>
      <c r="AN33" s="467"/>
      <c r="AO33" s="432" t="s">
        <v>199</v>
      </c>
      <c r="AP33" s="432"/>
      <c r="AQ33" s="432"/>
      <c r="AR33" s="432"/>
      <c r="AS33" s="432"/>
      <c r="AT33" s="432"/>
      <c r="AU33" s="432"/>
      <c r="AV33" s="432"/>
      <c r="AW33" s="432"/>
      <c r="AX33" s="432"/>
      <c r="AY33" s="432"/>
      <c r="AZ33" s="432"/>
      <c r="BA33" s="432"/>
      <c r="BB33" s="432"/>
      <c r="BC33" s="432"/>
      <c r="BD33" s="207"/>
      <c r="BE33" s="432" t="s">
        <v>200</v>
      </c>
      <c r="BF33" s="432"/>
      <c r="BG33" s="432" t="s">
        <v>201</v>
      </c>
      <c r="BH33" s="432"/>
      <c r="BI33" s="432"/>
      <c r="BJ33" s="432"/>
      <c r="BK33" s="432"/>
      <c r="BL33" s="432"/>
      <c r="BM33" s="432"/>
      <c r="BN33" s="432"/>
      <c r="BO33" s="432"/>
      <c r="BP33" s="432"/>
      <c r="BQ33" s="432"/>
      <c r="BR33" s="432"/>
      <c r="BS33" s="432"/>
      <c r="BT33" s="432"/>
      <c r="BU33" s="432"/>
      <c r="BV33" s="207"/>
      <c r="BW33" s="467" t="s">
        <v>200</v>
      </c>
      <c r="BX33" s="467"/>
      <c r="BY33" s="432" t="s">
        <v>202</v>
      </c>
      <c r="BZ33" s="432"/>
      <c r="CA33" s="432"/>
      <c r="CB33" s="432"/>
      <c r="CC33" s="432"/>
      <c r="CD33" s="432"/>
      <c r="CE33" s="432"/>
      <c r="CF33" s="432"/>
      <c r="CG33" s="432"/>
      <c r="CH33" s="432"/>
      <c r="CI33" s="432"/>
      <c r="CJ33" s="432"/>
      <c r="CK33" s="432"/>
      <c r="CL33" s="432"/>
      <c r="CM33" s="432"/>
      <c r="CN33" s="206"/>
      <c r="CO33" s="467" t="s">
        <v>198</v>
      </c>
      <c r="CP33" s="467"/>
      <c r="CQ33" s="432" t="s">
        <v>203</v>
      </c>
      <c r="CR33" s="432"/>
      <c r="CS33" s="432"/>
      <c r="CT33" s="432"/>
      <c r="CU33" s="432"/>
      <c r="CV33" s="432"/>
      <c r="CW33" s="432"/>
      <c r="CX33" s="432"/>
      <c r="CY33" s="432"/>
      <c r="CZ33" s="432"/>
      <c r="DA33" s="432"/>
      <c r="DB33" s="432"/>
      <c r="DC33" s="432"/>
      <c r="DD33" s="432"/>
      <c r="DE33" s="432"/>
      <c r="DF33" s="206"/>
      <c r="DG33" s="632" t="s">
        <v>204</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5</v>
      </c>
      <c r="BF34" s="633"/>
      <c r="BG34" s="634" t="str">
        <f>IF('各会計、関係団体の財政状況及び健全化判断比率'!B30="","",'各会計、関係団体の財政状況及び健全化判断比率'!B30)</f>
        <v>簡易水道特別会計</v>
      </c>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福岡県市町村消防団員等公務災害補償組合（一般会計）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源じいの森</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住宅新築資金等貸付事業特別会計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後期高齢者特別会計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福岡援市町村職員退職手当組合（一般会計）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福岡県市町村職員退職手当組合（基金特別会計）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福岡県自治会館管理組合（一般会計）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10</v>
      </c>
      <c r="BX38" s="633"/>
      <c r="BY38" s="634" t="str">
        <f>IF('各会計、関係団体の財政状況及び健全化判断比率'!B72="","",'各会計、関係団体の財政状況及び健全化判断比率'!B72)</f>
        <v>福岡県田川地区消防組合（一般会計）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11</v>
      </c>
      <c r="BX39" s="633"/>
      <c r="BY39" s="634" t="str">
        <f>IF('各会計、関係団体の財政状況及び健全化判断比率'!B73="","",'各会計、関係団体の財政状況及び健全化判断比率'!B73)</f>
        <v>田川郡東部環境衛生施設組合（一般会計）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12</v>
      </c>
      <c r="BX40" s="633"/>
      <c r="BY40" s="634" t="str">
        <f>IF('各会計、関係団体の財政状況及び健全化判断比率'!B74="","",'各会計、関係団体の財政状況及び健全化判断比率'!B74)</f>
        <v>田川地区斎場組合（一般会計）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13</v>
      </c>
      <c r="BX41" s="633"/>
      <c r="BY41" s="634" t="str">
        <f>IF('各会計、関係団体の財政状況及び健全化判断比率'!B75="","",'各会計、関係団体の財政状況及び健全化判断比率'!B75)</f>
        <v>福岡自治振興組合（一般会計）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14</v>
      </c>
      <c r="BX42" s="633"/>
      <c r="BY42" s="634" t="str">
        <f>IF('各会計、関係団体の財政状況及び健全化判断比率'!B76="","",'各会計、関係団体の財政状況及び健全化判断比率'!B76)</f>
        <v>福岡自治振興組合（公文書館事業特別会計）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15</v>
      </c>
      <c r="BX43" s="633"/>
      <c r="BY43" s="634" t="str">
        <f>IF('各会計、関係団体の財政状況及び健全化判断比率'!B77="","",'各会計、関係団体の財政状況及び健全化判断比率'!B77)</f>
        <v>福岡県介護保険広域連合（一般会計）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636" t="s">
        <v>206</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207</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208</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209</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210</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211</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212</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213</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rnTKBBvkZZbiipS8Rsv0MsxopIQMc2TNZblyrT+FxlZq67qzWX9SsVjTxcUC2fC8z8MnXNA5o69pU5LhVrGXxg==" saltValue="WtVQ33M49xmAI2U5aL3S3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39370078740157483" right="0.19685039370078741" top="0.39370078740157483" bottom="0.31496062992125984" header="0.51181102362204722" footer="0"/>
  <pageSetup paperSize="9" scale="56" orientation="landscape"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192" t="s">
        <v>559</v>
      </c>
      <c r="D34" s="1192"/>
      <c r="E34" s="1193"/>
      <c r="F34" s="32" t="s">
        <v>560</v>
      </c>
      <c r="G34" s="33" t="s">
        <v>561</v>
      </c>
      <c r="H34" s="33" t="s">
        <v>562</v>
      </c>
      <c r="I34" s="33" t="s">
        <v>563</v>
      </c>
      <c r="J34" s="34" t="s">
        <v>564</v>
      </c>
      <c r="K34" s="22"/>
      <c r="L34" s="22"/>
      <c r="M34" s="22"/>
      <c r="N34" s="22"/>
      <c r="O34" s="22"/>
      <c r="P34" s="22"/>
    </row>
    <row r="35" spans="1:16" ht="39" customHeight="1" x14ac:dyDescent="0.15">
      <c r="A35" s="22"/>
      <c r="B35" s="35"/>
      <c r="C35" s="1186" t="s">
        <v>565</v>
      </c>
      <c r="D35" s="1187"/>
      <c r="E35" s="1188"/>
      <c r="F35" s="36">
        <v>4.68</v>
      </c>
      <c r="G35" s="37">
        <v>3.78</v>
      </c>
      <c r="H35" s="37">
        <v>4.1500000000000004</v>
      </c>
      <c r="I35" s="37">
        <v>3.83</v>
      </c>
      <c r="J35" s="38">
        <v>6.72</v>
      </c>
      <c r="K35" s="22"/>
      <c r="L35" s="22"/>
      <c r="M35" s="22"/>
      <c r="N35" s="22"/>
      <c r="O35" s="22"/>
      <c r="P35" s="22"/>
    </row>
    <row r="36" spans="1:16" ht="39" customHeight="1" x14ac:dyDescent="0.15">
      <c r="A36" s="22"/>
      <c r="B36" s="35"/>
      <c r="C36" s="1186" t="s">
        <v>566</v>
      </c>
      <c r="D36" s="1187"/>
      <c r="E36" s="1188"/>
      <c r="F36" s="36">
        <v>1.76</v>
      </c>
      <c r="G36" s="37">
        <v>1.54</v>
      </c>
      <c r="H36" s="37">
        <v>1.91</v>
      </c>
      <c r="I36" s="37">
        <v>0.69</v>
      </c>
      <c r="J36" s="38">
        <v>0.73</v>
      </c>
      <c r="K36" s="22"/>
      <c r="L36" s="22"/>
      <c r="M36" s="22"/>
      <c r="N36" s="22"/>
      <c r="O36" s="22"/>
      <c r="P36" s="22"/>
    </row>
    <row r="37" spans="1:16" ht="39" customHeight="1" x14ac:dyDescent="0.15">
      <c r="A37" s="22"/>
      <c r="B37" s="35"/>
      <c r="C37" s="1186" t="s">
        <v>567</v>
      </c>
      <c r="D37" s="1187"/>
      <c r="E37" s="1188"/>
      <c r="F37" s="36">
        <v>0.26</v>
      </c>
      <c r="G37" s="37">
        <v>0.28000000000000003</v>
      </c>
      <c r="H37" s="37">
        <v>0.25</v>
      </c>
      <c r="I37" s="37">
        <v>0.01</v>
      </c>
      <c r="J37" s="38">
        <v>0.34</v>
      </c>
      <c r="K37" s="22"/>
      <c r="L37" s="22"/>
      <c r="M37" s="22"/>
      <c r="N37" s="22"/>
      <c r="O37" s="22"/>
      <c r="P37" s="22"/>
    </row>
    <row r="38" spans="1:16" ht="39" customHeight="1" x14ac:dyDescent="0.15">
      <c r="A38" s="22"/>
      <c r="B38" s="35"/>
      <c r="C38" s="1186" t="s">
        <v>568</v>
      </c>
      <c r="D38" s="1187"/>
      <c r="E38" s="1188"/>
      <c r="F38" s="36">
        <v>0.01</v>
      </c>
      <c r="G38" s="37">
        <v>0</v>
      </c>
      <c r="H38" s="37">
        <v>0</v>
      </c>
      <c r="I38" s="37">
        <v>0</v>
      </c>
      <c r="J38" s="38">
        <v>0</v>
      </c>
      <c r="K38" s="22"/>
      <c r="L38" s="22"/>
      <c r="M38" s="22"/>
      <c r="N38" s="22"/>
      <c r="O38" s="22"/>
      <c r="P38" s="22"/>
    </row>
    <row r="39" spans="1:16" ht="39" customHeight="1" x14ac:dyDescent="0.15">
      <c r="A39" s="22"/>
      <c r="B39" s="35"/>
      <c r="C39" s="1186"/>
      <c r="D39" s="1187"/>
      <c r="E39" s="1188"/>
      <c r="F39" s="36"/>
      <c r="G39" s="37"/>
      <c r="H39" s="37"/>
      <c r="I39" s="37"/>
      <c r="J39" s="38"/>
      <c r="K39" s="22"/>
      <c r="L39" s="22"/>
      <c r="M39" s="22"/>
      <c r="N39" s="22"/>
      <c r="O39" s="22"/>
      <c r="P39" s="22"/>
    </row>
    <row r="40" spans="1:16" ht="39" customHeight="1" x14ac:dyDescent="0.15">
      <c r="A40" s="22"/>
      <c r="B40" s="35"/>
      <c r="C40" s="1186"/>
      <c r="D40" s="1187"/>
      <c r="E40" s="1188"/>
      <c r="F40" s="36"/>
      <c r="G40" s="37"/>
      <c r="H40" s="37"/>
      <c r="I40" s="37"/>
      <c r="J40" s="38"/>
      <c r="K40" s="22"/>
      <c r="L40" s="22"/>
      <c r="M40" s="22"/>
      <c r="N40" s="22"/>
      <c r="O40" s="22"/>
      <c r="P40" s="22"/>
    </row>
    <row r="41" spans="1:16" ht="39" customHeight="1" x14ac:dyDescent="0.15">
      <c r="A41" s="22"/>
      <c r="B41" s="35"/>
      <c r="C41" s="1186"/>
      <c r="D41" s="1187"/>
      <c r="E41" s="1188"/>
      <c r="F41" s="36"/>
      <c r="G41" s="37"/>
      <c r="H41" s="37"/>
      <c r="I41" s="37"/>
      <c r="J41" s="38"/>
      <c r="K41" s="22"/>
      <c r="L41" s="22"/>
      <c r="M41" s="22"/>
      <c r="N41" s="22"/>
      <c r="O41" s="22"/>
      <c r="P41" s="22"/>
    </row>
    <row r="42" spans="1:16" ht="39" customHeight="1" x14ac:dyDescent="0.15">
      <c r="A42" s="22"/>
      <c r="B42" s="39"/>
      <c r="C42" s="1186" t="s">
        <v>569</v>
      </c>
      <c r="D42" s="1187"/>
      <c r="E42" s="1188"/>
      <c r="F42" s="36" t="s">
        <v>512</v>
      </c>
      <c r="G42" s="37" t="s">
        <v>512</v>
      </c>
      <c r="H42" s="37" t="s">
        <v>512</v>
      </c>
      <c r="I42" s="37" t="s">
        <v>512</v>
      </c>
      <c r="J42" s="38" t="s">
        <v>512</v>
      </c>
      <c r="K42" s="22"/>
      <c r="L42" s="22"/>
      <c r="M42" s="22"/>
      <c r="N42" s="22"/>
      <c r="O42" s="22"/>
      <c r="P42" s="22"/>
    </row>
    <row r="43" spans="1:16" ht="39" customHeight="1" thickBot="1" x14ac:dyDescent="0.2">
      <c r="A43" s="22"/>
      <c r="B43" s="40"/>
      <c r="C43" s="1189" t="s">
        <v>570</v>
      </c>
      <c r="D43" s="1190"/>
      <c r="E43" s="1191"/>
      <c r="F43" s="41" t="s">
        <v>512</v>
      </c>
      <c r="G43" s="42" t="s">
        <v>512</v>
      </c>
      <c r="H43" s="42" t="s">
        <v>512</v>
      </c>
      <c r="I43" s="42" t="s">
        <v>512</v>
      </c>
      <c r="J43" s="43" t="s">
        <v>512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ssYIjFZH/PFK1kLWnViTiHt8v4sNABkC8utFcbUNFpyCyV9vMXbR3xfrMSUWQulL1taVWTfXoDLXiXuXXIgZA==" saltValue="V6+vluE2oaFpSvsyhgB6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194" t="s">
        <v>10</v>
      </c>
      <c r="C45" s="1195"/>
      <c r="D45" s="58"/>
      <c r="E45" s="1200" t="s">
        <v>11</v>
      </c>
      <c r="F45" s="1200"/>
      <c r="G45" s="1200"/>
      <c r="H45" s="1200"/>
      <c r="I45" s="1200"/>
      <c r="J45" s="1201"/>
      <c r="K45" s="59">
        <v>140</v>
      </c>
      <c r="L45" s="60">
        <v>153</v>
      </c>
      <c r="M45" s="60">
        <v>186</v>
      </c>
      <c r="N45" s="60">
        <v>211</v>
      </c>
      <c r="O45" s="61">
        <v>188</v>
      </c>
      <c r="P45" s="48"/>
      <c r="Q45" s="48"/>
      <c r="R45" s="48"/>
      <c r="S45" s="48"/>
      <c r="T45" s="48"/>
      <c r="U45" s="48"/>
    </row>
    <row r="46" spans="1:21" ht="30.75" customHeight="1" x14ac:dyDescent="0.15">
      <c r="A46" s="48"/>
      <c r="B46" s="1196"/>
      <c r="C46" s="1197"/>
      <c r="D46" s="62"/>
      <c r="E46" s="1202" t="s">
        <v>12</v>
      </c>
      <c r="F46" s="1202"/>
      <c r="G46" s="1202"/>
      <c r="H46" s="1202"/>
      <c r="I46" s="1202"/>
      <c r="J46" s="1203"/>
      <c r="K46" s="63" t="s">
        <v>512</v>
      </c>
      <c r="L46" s="64" t="s">
        <v>512</v>
      </c>
      <c r="M46" s="64" t="s">
        <v>512</v>
      </c>
      <c r="N46" s="64" t="s">
        <v>512</v>
      </c>
      <c r="O46" s="65" t="s">
        <v>512</v>
      </c>
      <c r="P46" s="48"/>
      <c r="Q46" s="48"/>
      <c r="R46" s="48"/>
      <c r="S46" s="48"/>
      <c r="T46" s="48"/>
      <c r="U46" s="48"/>
    </row>
    <row r="47" spans="1:21" ht="30.75" customHeight="1" x14ac:dyDescent="0.15">
      <c r="A47" s="48"/>
      <c r="B47" s="1196"/>
      <c r="C47" s="1197"/>
      <c r="D47" s="62"/>
      <c r="E47" s="1202" t="s">
        <v>13</v>
      </c>
      <c r="F47" s="1202"/>
      <c r="G47" s="1202"/>
      <c r="H47" s="1202"/>
      <c r="I47" s="1202"/>
      <c r="J47" s="1203"/>
      <c r="K47" s="63" t="s">
        <v>512</v>
      </c>
      <c r="L47" s="64" t="s">
        <v>512</v>
      </c>
      <c r="M47" s="64" t="s">
        <v>512</v>
      </c>
      <c r="N47" s="64" t="s">
        <v>512</v>
      </c>
      <c r="O47" s="65" t="s">
        <v>512</v>
      </c>
      <c r="P47" s="48"/>
      <c r="Q47" s="48"/>
      <c r="R47" s="48"/>
      <c r="S47" s="48"/>
      <c r="T47" s="48"/>
      <c r="U47" s="48"/>
    </row>
    <row r="48" spans="1:21" ht="30.75" customHeight="1" x14ac:dyDescent="0.15">
      <c r="A48" s="48"/>
      <c r="B48" s="1196"/>
      <c r="C48" s="1197"/>
      <c r="D48" s="62"/>
      <c r="E48" s="1202" t="s">
        <v>14</v>
      </c>
      <c r="F48" s="1202"/>
      <c r="G48" s="1202"/>
      <c r="H48" s="1202"/>
      <c r="I48" s="1202"/>
      <c r="J48" s="1203"/>
      <c r="K48" s="63">
        <v>1</v>
      </c>
      <c r="L48" s="64" t="s">
        <v>512</v>
      </c>
      <c r="M48" s="64" t="s">
        <v>512</v>
      </c>
      <c r="N48" s="64" t="s">
        <v>512</v>
      </c>
      <c r="O48" s="65">
        <v>0</v>
      </c>
      <c r="P48" s="48"/>
      <c r="Q48" s="48"/>
      <c r="R48" s="48"/>
      <c r="S48" s="48"/>
      <c r="T48" s="48"/>
      <c r="U48" s="48"/>
    </row>
    <row r="49" spans="1:21" ht="30.75" customHeight="1" x14ac:dyDescent="0.15">
      <c r="A49" s="48"/>
      <c r="B49" s="1196"/>
      <c r="C49" s="1197"/>
      <c r="D49" s="62"/>
      <c r="E49" s="1202" t="s">
        <v>15</v>
      </c>
      <c r="F49" s="1202"/>
      <c r="G49" s="1202"/>
      <c r="H49" s="1202"/>
      <c r="I49" s="1202"/>
      <c r="J49" s="1203"/>
      <c r="K49" s="63">
        <v>5</v>
      </c>
      <c r="L49" s="64">
        <v>6</v>
      </c>
      <c r="M49" s="64">
        <v>8</v>
      </c>
      <c r="N49" s="64">
        <v>9</v>
      </c>
      <c r="O49" s="65">
        <v>11</v>
      </c>
      <c r="P49" s="48"/>
      <c r="Q49" s="48"/>
      <c r="R49" s="48"/>
      <c r="S49" s="48"/>
      <c r="T49" s="48"/>
      <c r="U49" s="48"/>
    </row>
    <row r="50" spans="1:21" ht="30.75" customHeight="1" x14ac:dyDescent="0.15">
      <c r="A50" s="48"/>
      <c r="B50" s="1196"/>
      <c r="C50" s="1197"/>
      <c r="D50" s="62"/>
      <c r="E50" s="1202" t="s">
        <v>16</v>
      </c>
      <c r="F50" s="1202"/>
      <c r="G50" s="1202"/>
      <c r="H50" s="1202"/>
      <c r="I50" s="1202"/>
      <c r="J50" s="1203"/>
      <c r="K50" s="63" t="s">
        <v>512</v>
      </c>
      <c r="L50" s="64" t="s">
        <v>512</v>
      </c>
      <c r="M50" s="64" t="s">
        <v>512</v>
      </c>
      <c r="N50" s="64" t="s">
        <v>512</v>
      </c>
      <c r="O50" s="65" t="s">
        <v>512</v>
      </c>
      <c r="P50" s="48"/>
      <c r="Q50" s="48"/>
      <c r="R50" s="48"/>
      <c r="S50" s="48"/>
      <c r="T50" s="48"/>
      <c r="U50" s="48"/>
    </row>
    <row r="51" spans="1:21" ht="30.75" customHeight="1" x14ac:dyDescent="0.15">
      <c r="A51" s="48"/>
      <c r="B51" s="1198"/>
      <c r="C51" s="1199"/>
      <c r="D51" s="66"/>
      <c r="E51" s="1202" t="s">
        <v>17</v>
      </c>
      <c r="F51" s="1202"/>
      <c r="G51" s="1202"/>
      <c r="H51" s="1202"/>
      <c r="I51" s="1202"/>
      <c r="J51" s="1203"/>
      <c r="K51" s="63" t="s">
        <v>512</v>
      </c>
      <c r="L51" s="64" t="s">
        <v>512</v>
      </c>
      <c r="M51" s="64" t="s">
        <v>512</v>
      </c>
      <c r="N51" s="64" t="s">
        <v>512</v>
      </c>
      <c r="O51" s="65" t="s">
        <v>512</v>
      </c>
      <c r="P51" s="48"/>
      <c r="Q51" s="48"/>
      <c r="R51" s="48"/>
      <c r="S51" s="48"/>
      <c r="T51" s="48"/>
      <c r="U51" s="48"/>
    </row>
    <row r="52" spans="1:21" ht="30.75" customHeight="1" x14ac:dyDescent="0.15">
      <c r="A52" s="48"/>
      <c r="B52" s="1204" t="s">
        <v>18</v>
      </c>
      <c r="C52" s="1205"/>
      <c r="D52" s="66"/>
      <c r="E52" s="1202" t="s">
        <v>19</v>
      </c>
      <c r="F52" s="1202"/>
      <c r="G52" s="1202"/>
      <c r="H52" s="1202"/>
      <c r="I52" s="1202"/>
      <c r="J52" s="1203"/>
      <c r="K52" s="63">
        <v>212</v>
      </c>
      <c r="L52" s="64">
        <v>219</v>
      </c>
      <c r="M52" s="64">
        <v>225</v>
      </c>
      <c r="N52" s="64">
        <v>226</v>
      </c>
      <c r="O52" s="65">
        <v>219</v>
      </c>
      <c r="P52" s="48"/>
      <c r="Q52" s="48"/>
      <c r="R52" s="48"/>
      <c r="S52" s="48"/>
      <c r="T52" s="48"/>
      <c r="U52" s="48"/>
    </row>
    <row r="53" spans="1:21" ht="30.75" customHeight="1" thickBot="1" x14ac:dyDescent="0.2">
      <c r="A53" s="48"/>
      <c r="B53" s="1206" t="s">
        <v>20</v>
      </c>
      <c r="C53" s="1207"/>
      <c r="D53" s="67"/>
      <c r="E53" s="1208" t="s">
        <v>21</v>
      </c>
      <c r="F53" s="1208"/>
      <c r="G53" s="1208"/>
      <c r="H53" s="1208"/>
      <c r="I53" s="1208"/>
      <c r="J53" s="1209"/>
      <c r="K53" s="68">
        <v>-66</v>
      </c>
      <c r="L53" s="69">
        <v>-60</v>
      </c>
      <c r="M53" s="69">
        <v>-31</v>
      </c>
      <c r="N53" s="69">
        <v>-6</v>
      </c>
      <c r="O53" s="70">
        <v>-20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571</v>
      </c>
      <c r="P56" s="48"/>
      <c r="Q56" s="48"/>
      <c r="R56" s="48"/>
      <c r="S56" s="48"/>
      <c r="T56" s="48"/>
      <c r="U56" s="48"/>
    </row>
    <row r="57" spans="1:21" ht="31.5" customHeight="1" thickBot="1" x14ac:dyDescent="0.2">
      <c r="A57" s="48"/>
      <c r="B57" s="76"/>
      <c r="C57" s="77"/>
      <c r="D57" s="77"/>
      <c r="E57" s="78"/>
      <c r="F57" s="78"/>
      <c r="G57" s="78"/>
      <c r="H57" s="78"/>
      <c r="I57" s="78"/>
      <c r="J57" s="79" t="s">
        <v>2</v>
      </c>
      <c r="K57" s="80" t="s">
        <v>572</v>
      </c>
      <c r="L57" s="81" t="s">
        <v>573</v>
      </c>
      <c r="M57" s="81" t="s">
        <v>574</v>
      </c>
      <c r="N57" s="81" t="s">
        <v>575</v>
      </c>
      <c r="O57" s="82" t="s">
        <v>576</v>
      </c>
      <c r="P57" s="48"/>
      <c r="Q57" s="48"/>
      <c r="R57" s="48"/>
      <c r="S57" s="48"/>
      <c r="T57" s="48"/>
      <c r="U57" s="48"/>
    </row>
    <row r="58" spans="1:21" ht="31.5" customHeight="1" x14ac:dyDescent="0.15">
      <c r="B58" s="1210" t="s">
        <v>25</v>
      </c>
      <c r="C58" s="1211"/>
      <c r="D58" s="1216" t="s">
        <v>26</v>
      </c>
      <c r="E58" s="1217"/>
      <c r="F58" s="1217"/>
      <c r="G58" s="1217"/>
      <c r="H58" s="1217"/>
      <c r="I58" s="1217"/>
      <c r="J58" s="1218"/>
      <c r="K58" s="83"/>
      <c r="L58" s="84"/>
      <c r="M58" s="84"/>
      <c r="N58" s="84"/>
      <c r="O58" s="85"/>
    </row>
    <row r="59" spans="1:21" ht="31.5" customHeight="1" x14ac:dyDescent="0.15">
      <c r="B59" s="1212"/>
      <c r="C59" s="1213"/>
      <c r="D59" s="1219" t="s">
        <v>27</v>
      </c>
      <c r="E59" s="1220"/>
      <c r="F59" s="1220"/>
      <c r="G59" s="1220"/>
      <c r="H59" s="1220"/>
      <c r="I59" s="1220"/>
      <c r="J59" s="1221"/>
      <c r="K59" s="86"/>
      <c r="L59" s="87"/>
      <c r="M59" s="87"/>
      <c r="N59" s="87"/>
      <c r="O59" s="88"/>
    </row>
    <row r="60" spans="1:21" ht="31.5" customHeight="1" thickBot="1" x14ac:dyDescent="0.2">
      <c r="B60" s="1214"/>
      <c r="C60" s="1215"/>
      <c r="D60" s="1222" t="s">
        <v>28</v>
      </c>
      <c r="E60" s="1223"/>
      <c r="F60" s="1223"/>
      <c r="G60" s="1223"/>
      <c r="H60" s="1223"/>
      <c r="I60" s="1223"/>
      <c r="J60" s="1224"/>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r42idspjoq2XZy5bFvUybTjMmzrx4KC3iiQTpweUi6MCN7YyCrzkfkcNLxeTMyEoLtN1yCCh6vuerIu11wODw==" saltValue="psp9vAzsdlnxMaKrrCS21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39370078740157483" right="0.19685039370078741" top="0.39370078740157483" bottom="0.31496062992125984" header="0.51181102362204722"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554</v>
      </c>
      <c r="J40" s="103" t="s">
        <v>555</v>
      </c>
      <c r="K40" s="103" t="s">
        <v>556</v>
      </c>
      <c r="L40" s="103" t="s">
        <v>557</v>
      </c>
      <c r="M40" s="104" t="s">
        <v>558</v>
      </c>
    </row>
    <row r="41" spans="2:13" ht="27.75" customHeight="1" x14ac:dyDescent="0.15">
      <c r="B41" s="1225" t="s">
        <v>31</v>
      </c>
      <c r="C41" s="1226"/>
      <c r="D41" s="105"/>
      <c r="E41" s="1231" t="s">
        <v>32</v>
      </c>
      <c r="F41" s="1231"/>
      <c r="G41" s="1231"/>
      <c r="H41" s="1232"/>
      <c r="I41" s="355">
        <v>2459</v>
      </c>
      <c r="J41" s="356">
        <v>2771</v>
      </c>
      <c r="K41" s="356">
        <v>2912</v>
      </c>
      <c r="L41" s="356">
        <v>2818</v>
      </c>
      <c r="M41" s="357">
        <v>2801</v>
      </c>
    </row>
    <row r="42" spans="2:13" ht="27.75" customHeight="1" x14ac:dyDescent="0.15">
      <c r="B42" s="1227"/>
      <c r="C42" s="1228"/>
      <c r="D42" s="106"/>
      <c r="E42" s="1233" t="s">
        <v>33</v>
      </c>
      <c r="F42" s="1233"/>
      <c r="G42" s="1233"/>
      <c r="H42" s="1234"/>
      <c r="I42" s="358" t="s">
        <v>512</v>
      </c>
      <c r="J42" s="359" t="s">
        <v>512</v>
      </c>
      <c r="K42" s="359" t="s">
        <v>512</v>
      </c>
      <c r="L42" s="359" t="s">
        <v>512</v>
      </c>
      <c r="M42" s="360" t="s">
        <v>512</v>
      </c>
    </row>
    <row r="43" spans="2:13" ht="27.75" customHeight="1" x14ac:dyDescent="0.15">
      <c r="B43" s="1227"/>
      <c r="C43" s="1228"/>
      <c r="D43" s="106"/>
      <c r="E43" s="1233" t="s">
        <v>34</v>
      </c>
      <c r="F43" s="1233"/>
      <c r="G43" s="1233"/>
      <c r="H43" s="1234"/>
      <c r="I43" s="358" t="s">
        <v>512</v>
      </c>
      <c r="J43" s="359" t="s">
        <v>512</v>
      </c>
      <c r="K43" s="359" t="s">
        <v>512</v>
      </c>
      <c r="L43" s="359">
        <v>31</v>
      </c>
      <c r="M43" s="360">
        <v>54</v>
      </c>
    </row>
    <row r="44" spans="2:13" ht="27.75" customHeight="1" x14ac:dyDescent="0.15">
      <c r="B44" s="1227"/>
      <c r="C44" s="1228"/>
      <c r="D44" s="106"/>
      <c r="E44" s="1233" t="s">
        <v>35</v>
      </c>
      <c r="F44" s="1233"/>
      <c r="G44" s="1233"/>
      <c r="H44" s="1234"/>
      <c r="I44" s="358">
        <v>38</v>
      </c>
      <c r="J44" s="359">
        <v>48</v>
      </c>
      <c r="K44" s="359">
        <v>59</v>
      </c>
      <c r="L44" s="359">
        <v>53</v>
      </c>
      <c r="M44" s="360">
        <v>45</v>
      </c>
    </row>
    <row r="45" spans="2:13" ht="27.75" customHeight="1" x14ac:dyDescent="0.15">
      <c r="B45" s="1227"/>
      <c r="C45" s="1228"/>
      <c r="D45" s="106"/>
      <c r="E45" s="1233" t="s">
        <v>36</v>
      </c>
      <c r="F45" s="1233"/>
      <c r="G45" s="1233"/>
      <c r="H45" s="1234"/>
      <c r="I45" s="358">
        <v>338</v>
      </c>
      <c r="J45" s="359">
        <v>210</v>
      </c>
      <c r="K45" s="359">
        <v>229</v>
      </c>
      <c r="L45" s="359">
        <v>320</v>
      </c>
      <c r="M45" s="360">
        <v>328</v>
      </c>
    </row>
    <row r="46" spans="2:13" ht="27.75" customHeight="1" x14ac:dyDescent="0.15">
      <c r="B46" s="1227"/>
      <c r="C46" s="1228"/>
      <c r="D46" s="107"/>
      <c r="E46" s="1233" t="s">
        <v>37</v>
      </c>
      <c r="F46" s="1233"/>
      <c r="G46" s="1233"/>
      <c r="H46" s="1234"/>
      <c r="I46" s="358">
        <v>11</v>
      </c>
      <c r="J46" s="359">
        <v>9</v>
      </c>
      <c r="K46" s="359" t="s">
        <v>512</v>
      </c>
      <c r="L46" s="359" t="s">
        <v>512</v>
      </c>
      <c r="M46" s="360" t="s">
        <v>512</v>
      </c>
    </row>
    <row r="47" spans="2:13" ht="27.75" customHeight="1" x14ac:dyDescent="0.15">
      <c r="B47" s="1227"/>
      <c r="C47" s="1228"/>
      <c r="D47" s="108"/>
      <c r="E47" s="1235" t="s">
        <v>38</v>
      </c>
      <c r="F47" s="1236"/>
      <c r="G47" s="1236"/>
      <c r="H47" s="1237"/>
      <c r="I47" s="358" t="s">
        <v>512</v>
      </c>
      <c r="J47" s="359" t="s">
        <v>512</v>
      </c>
      <c r="K47" s="359" t="s">
        <v>512</v>
      </c>
      <c r="L47" s="359" t="s">
        <v>512</v>
      </c>
      <c r="M47" s="360" t="s">
        <v>512</v>
      </c>
    </row>
    <row r="48" spans="2:13" ht="27.75" customHeight="1" x14ac:dyDescent="0.15">
      <c r="B48" s="1227"/>
      <c r="C48" s="1228"/>
      <c r="D48" s="106"/>
      <c r="E48" s="1233" t="s">
        <v>39</v>
      </c>
      <c r="F48" s="1233"/>
      <c r="G48" s="1233"/>
      <c r="H48" s="1234"/>
      <c r="I48" s="358" t="s">
        <v>512</v>
      </c>
      <c r="J48" s="359" t="s">
        <v>512</v>
      </c>
      <c r="K48" s="359" t="s">
        <v>512</v>
      </c>
      <c r="L48" s="359" t="s">
        <v>512</v>
      </c>
      <c r="M48" s="360" t="s">
        <v>512</v>
      </c>
    </row>
    <row r="49" spans="2:13" ht="27.75" customHeight="1" x14ac:dyDescent="0.15">
      <c r="B49" s="1229"/>
      <c r="C49" s="1230"/>
      <c r="D49" s="106"/>
      <c r="E49" s="1233" t="s">
        <v>40</v>
      </c>
      <c r="F49" s="1233"/>
      <c r="G49" s="1233"/>
      <c r="H49" s="1234"/>
      <c r="I49" s="358" t="s">
        <v>512</v>
      </c>
      <c r="J49" s="359" t="s">
        <v>512</v>
      </c>
      <c r="K49" s="359" t="s">
        <v>512</v>
      </c>
      <c r="L49" s="359" t="s">
        <v>512</v>
      </c>
      <c r="M49" s="360" t="s">
        <v>512</v>
      </c>
    </row>
    <row r="50" spans="2:13" ht="27.75" customHeight="1" x14ac:dyDescent="0.15">
      <c r="B50" s="1238" t="s">
        <v>41</v>
      </c>
      <c r="C50" s="1239"/>
      <c r="D50" s="109"/>
      <c r="E50" s="1233" t="s">
        <v>42</v>
      </c>
      <c r="F50" s="1233"/>
      <c r="G50" s="1233"/>
      <c r="H50" s="1234"/>
      <c r="I50" s="358">
        <v>4351</v>
      </c>
      <c r="J50" s="359">
        <v>4478</v>
      </c>
      <c r="K50" s="359">
        <v>4424</v>
      </c>
      <c r="L50" s="359">
        <v>4669</v>
      </c>
      <c r="M50" s="360">
        <v>4906</v>
      </c>
    </row>
    <row r="51" spans="2:13" ht="27.75" customHeight="1" x14ac:dyDescent="0.15">
      <c r="B51" s="1227"/>
      <c r="C51" s="1228"/>
      <c r="D51" s="106"/>
      <c r="E51" s="1233" t="s">
        <v>43</v>
      </c>
      <c r="F51" s="1233"/>
      <c r="G51" s="1233"/>
      <c r="H51" s="1234"/>
      <c r="I51" s="358">
        <v>986</v>
      </c>
      <c r="J51" s="359">
        <v>876</v>
      </c>
      <c r="K51" s="359">
        <v>571</v>
      </c>
      <c r="L51" s="359">
        <v>463</v>
      </c>
      <c r="M51" s="360">
        <v>303</v>
      </c>
    </row>
    <row r="52" spans="2:13" ht="27.75" customHeight="1" x14ac:dyDescent="0.15">
      <c r="B52" s="1229"/>
      <c r="C52" s="1230"/>
      <c r="D52" s="106"/>
      <c r="E52" s="1233" t="s">
        <v>44</v>
      </c>
      <c r="F52" s="1233"/>
      <c r="G52" s="1233"/>
      <c r="H52" s="1234"/>
      <c r="I52" s="358">
        <v>1817</v>
      </c>
      <c r="J52" s="359">
        <v>1756</v>
      </c>
      <c r="K52" s="359">
        <v>1700</v>
      </c>
      <c r="L52" s="359">
        <v>1871</v>
      </c>
      <c r="M52" s="360">
        <v>1932</v>
      </c>
    </row>
    <row r="53" spans="2:13" ht="27.75" customHeight="1" thickBot="1" x14ac:dyDescent="0.2">
      <c r="B53" s="1240" t="s">
        <v>45</v>
      </c>
      <c r="C53" s="1241"/>
      <c r="D53" s="110"/>
      <c r="E53" s="1242" t="s">
        <v>46</v>
      </c>
      <c r="F53" s="1242"/>
      <c r="G53" s="1242"/>
      <c r="H53" s="1243"/>
      <c r="I53" s="361">
        <v>-4309</v>
      </c>
      <c r="J53" s="362">
        <v>-4074</v>
      </c>
      <c r="K53" s="362">
        <v>-3497</v>
      </c>
      <c r="L53" s="362">
        <v>-3781</v>
      </c>
      <c r="M53" s="363">
        <v>-3913</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T/NuGhh1SfaoyD51ma38az7H8S8Pg8QLyD9tkkZb0CVQcgejjcqJBfJ/yjd38d5O/A9MW5Y3olyEVgaoPwlZUA==" saltValue="/KUuNbCYJ68R2DRvHrSE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556</v>
      </c>
      <c r="G54" s="119" t="s">
        <v>557</v>
      </c>
      <c r="H54" s="120" t="s">
        <v>558</v>
      </c>
    </row>
    <row r="55" spans="2:8" ht="52.5" customHeight="1" x14ac:dyDescent="0.15">
      <c r="B55" s="121"/>
      <c r="C55" s="1252" t="s">
        <v>49</v>
      </c>
      <c r="D55" s="1252"/>
      <c r="E55" s="1253"/>
      <c r="F55" s="122">
        <v>785</v>
      </c>
      <c r="G55" s="122">
        <v>786</v>
      </c>
      <c r="H55" s="123">
        <v>783</v>
      </c>
    </row>
    <row r="56" spans="2:8" ht="52.5" customHeight="1" x14ac:dyDescent="0.15">
      <c r="B56" s="124"/>
      <c r="C56" s="1254" t="s">
        <v>50</v>
      </c>
      <c r="D56" s="1254"/>
      <c r="E56" s="1255"/>
      <c r="F56" s="125">
        <v>1632</v>
      </c>
      <c r="G56" s="125">
        <v>1738</v>
      </c>
      <c r="H56" s="126">
        <v>1593</v>
      </c>
    </row>
    <row r="57" spans="2:8" ht="53.25" customHeight="1" x14ac:dyDescent="0.15">
      <c r="B57" s="124"/>
      <c r="C57" s="1256" t="s">
        <v>51</v>
      </c>
      <c r="D57" s="1256"/>
      <c r="E57" s="1257"/>
      <c r="F57" s="127">
        <v>2007</v>
      </c>
      <c r="G57" s="127">
        <v>2143</v>
      </c>
      <c r="H57" s="128">
        <v>2529</v>
      </c>
    </row>
    <row r="58" spans="2:8" ht="45.75" customHeight="1" x14ac:dyDescent="0.15">
      <c r="B58" s="129"/>
      <c r="C58" s="1244" t="s">
        <v>593</v>
      </c>
      <c r="D58" s="1245"/>
      <c r="E58" s="1246"/>
      <c r="F58" s="130">
        <v>866</v>
      </c>
      <c r="G58" s="130">
        <v>867</v>
      </c>
      <c r="H58" s="131">
        <v>873</v>
      </c>
    </row>
    <row r="59" spans="2:8" ht="45.75" customHeight="1" x14ac:dyDescent="0.15">
      <c r="B59" s="129"/>
      <c r="C59" s="1244" t="s">
        <v>594</v>
      </c>
      <c r="D59" s="1245"/>
      <c r="E59" s="1246"/>
      <c r="F59" s="130">
        <v>217</v>
      </c>
      <c r="G59" s="130">
        <v>274</v>
      </c>
      <c r="H59" s="131">
        <v>436</v>
      </c>
    </row>
    <row r="60" spans="2:8" ht="45.75" customHeight="1" x14ac:dyDescent="0.15">
      <c r="B60" s="129"/>
      <c r="C60" s="1244" t="s">
        <v>595</v>
      </c>
      <c r="D60" s="1245"/>
      <c r="E60" s="1246"/>
      <c r="F60" s="130">
        <v>412</v>
      </c>
      <c r="G60" s="130">
        <v>412</v>
      </c>
      <c r="H60" s="131">
        <v>412</v>
      </c>
    </row>
    <row r="61" spans="2:8" ht="45.75" customHeight="1" x14ac:dyDescent="0.15">
      <c r="B61" s="129"/>
      <c r="C61" s="1244" t="s">
        <v>596</v>
      </c>
      <c r="D61" s="1245"/>
      <c r="E61" s="1246"/>
      <c r="F61" s="130">
        <v>0</v>
      </c>
      <c r="G61" s="130">
        <v>50</v>
      </c>
      <c r="H61" s="131">
        <v>240</v>
      </c>
    </row>
    <row r="62" spans="2:8" ht="45.75" customHeight="1" thickBot="1" x14ac:dyDescent="0.2">
      <c r="B62" s="132"/>
      <c r="C62" s="1247" t="s">
        <v>597</v>
      </c>
      <c r="D62" s="1248"/>
      <c r="E62" s="1249"/>
      <c r="F62" s="133">
        <v>153</v>
      </c>
      <c r="G62" s="133">
        <v>179</v>
      </c>
      <c r="H62" s="134">
        <v>204</v>
      </c>
    </row>
    <row r="63" spans="2:8" ht="52.5" customHeight="1" thickBot="1" x14ac:dyDescent="0.2">
      <c r="B63" s="135"/>
      <c r="C63" s="1250" t="s">
        <v>52</v>
      </c>
      <c r="D63" s="1250"/>
      <c r="E63" s="1251"/>
      <c r="F63" s="136">
        <v>4425</v>
      </c>
      <c r="G63" s="136">
        <v>4667</v>
      </c>
      <c r="H63" s="137">
        <v>4905</v>
      </c>
    </row>
    <row r="64" spans="2:8" x14ac:dyDescent="0.15"/>
  </sheetData>
  <sheetProtection algorithmName="SHA-512" hashValue="y4RVGY7DBGH+wsmW5h4ybQD6eIefPkcIR9NxBez0MQ7TM21cLK8C0FSlQZWspLW0S8H3uZL0A5tUvpTPCSqpBQ==" saltValue="iqDu/jLHwYpgvTXQ/vVB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39370078740157483" right="0.19685039370078741" top="0.39370078740157483" bottom="0.31496062992125984" header="0.51181102362204722"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70" t="s">
        <v>607</v>
      </c>
      <c r="AO43" s="1271"/>
      <c r="AP43" s="1271"/>
      <c r="AQ43" s="1271"/>
      <c r="AR43" s="1271"/>
      <c r="AS43" s="1271"/>
      <c r="AT43" s="1271"/>
      <c r="AU43" s="1271"/>
      <c r="AV43" s="1271"/>
      <c r="AW43" s="1271"/>
      <c r="AX43" s="1271"/>
      <c r="AY43" s="1271"/>
      <c r="AZ43" s="1271"/>
      <c r="BA43" s="1271"/>
      <c r="BB43" s="1271"/>
      <c r="BC43" s="1271"/>
      <c r="BD43" s="1271"/>
      <c r="BE43" s="1271"/>
      <c r="BF43" s="1271"/>
      <c r="BG43" s="1271"/>
      <c r="BH43" s="1271"/>
      <c r="BI43" s="1271"/>
      <c r="BJ43" s="1271"/>
      <c r="BK43" s="1271"/>
      <c r="BL43" s="1271"/>
      <c r="BM43" s="1271"/>
      <c r="BN43" s="1271"/>
      <c r="BO43" s="1271"/>
      <c r="BP43" s="1271"/>
      <c r="BQ43" s="1271"/>
      <c r="BR43" s="1271"/>
      <c r="BS43" s="1271"/>
      <c r="BT43" s="1271"/>
      <c r="BU43" s="1271"/>
      <c r="BV43" s="1271"/>
      <c r="BW43" s="1271"/>
      <c r="BX43" s="1271"/>
      <c r="BY43" s="1271"/>
      <c r="BZ43" s="1271"/>
      <c r="CA43" s="1271"/>
      <c r="CB43" s="1271"/>
      <c r="CC43" s="1271"/>
      <c r="CD43" s="1271"/>
      <c r="CE43" s="1271"/>
      <c r="CF43" s="1271"/>
      <c r="CG43" s="1271"/>
      <c r="CH43" s="1271"/>
      <c r="CI43" s="1271"/>
      <c r="CJ43" s="1271"/>
      <c r="CK43" s="1271"/>
      <c r="CL43" s="1271"/>
      <c r="CM43" s="1271"/>
      <c r="CN43" s="1271"/>
      <c r="CO43" s="1271"/>
      <c r="CP43" s="1271"/>
      <c r="CQ43" s="1271"/>
      <c r="CR43" s="1271"/>
      <c r="CS43" s="1271"/>
      <c r="CT43" s="1271"/>
      <c r="CU43" s="1271"/>
      <c r="CV43" s="1271"/>
      <c r="CW43" s="1271"/>
      <c r="CX43" s="1271"/>
      <c r="CY43" s="1271"/>
      <c r="CZ43" s="1271"/>
      <c r="DA43" s="1271"/>
      <c r="DB43" s="1271"/>
      <c r="DC43" s="1272"/>
    </row>
    <row r="44" spans="2:109" x14ac:dyDescent="0.15">
      <c r="B44" s="372"/>
      <c r="AN44" s="1273"/>
      <c r="AO44" s="1274"/>
      <c r="AP44" s="1274"/>
      <c r="AQ44" s="1274"/>
      <c r="AR44" s="1274"/>
      <c r="AS44" s="1274"/>
      <c r="AT44" s="1274"/>
      <c r="AU44" s="1274"/>
      <c r="AV44" s="1274"/>
      <c r="AW44" s="1274"/>
      <c r="AX44" s="1274"/>
      <c r="AY44" s="1274"/>
      <c r="AZ44" s="1274"/>
      <c r="BA44" s="1274"/>
      <c r="BB44" s="1274"/>
      <c r="BC44" s="1274"/>
      <c r="BD44" s="1274"/>
      <c r="BE44" s="1274"/>
      <c r="BF44" s="1274"/>
      <c r="BG44" s="1274"/>
      <c r="BH44" s="1274"/>
      <c r="BI44" s="1274"/>
      <c r="BJ44" s="1274"/>
      <c r="BK44" s="1274"/>
      <c r="BL44" s="1274"/>
      <c r="BM44" s="1274"/>
      <c r="BN44" s="1274"/>
      <c r="BO44" s="1274"/>
      <c r="BP44" s="1274"/>
      <c r="BQ44" s="1274"/>
      <c r="BR44" s="1274"/>
      <c r="BS44" s="1274"/>
      <c r="BT44" s="1274"/>
      <c r="BU44" s="1274"/>
      <c r="BV44" s="1274"/>
      <c r="BW44" s="1274"/>
      <c r="BX44" s="1274"/>
      <c r="BY44" s="1274"/>
      <c r="BZ44" s="1274"/>
      <c r="CA44" s="1274"/>
      <c r="CB44" s="1274"/>
      <c r="CC44" s="1274"/>
      <c r="CD44" s="1274"/>
      <c r="CE44" s="1274"/>
      <c r="CF44" s="1274"/>
      <c r="CG44" s="1274"/>
      <c r="CH44" s="1274"/>
      <c r="CI44" s="1274"/>
      <c r="CJ44" s="1274"/>
      <c r="CK44" s="1274"/>
      <c r="CL44" s="1274"/>
      <c r="CM44" s="1274"/>
      <c r="CN44" s="1274"/>
      <c r="CO44" s="1274"/>
      <c r="CP44" s="1274"/>
      <c r="CQ44" s="1274"/>
      <c r="CR44" s="1274"/>
      <c r="CS44" s="1274"/>
      <c r="CT44" s="1274"/>
      <c r="CU44" s="1274"/>
      <c r="CV44" s="1274"/>
      <c r="CW44" s="1274"/>
      <c r="CX44" s="1274"/>
      <c r="CY44" s="1274"/>
      <c r="CZ44" s="1274"/>
      <c r="DA44" s="1274"/>
      <c r="DB44" s="1274"/>
      <c r="DC44" s="1275"/>
    </row>
    <row r="45" spans="2:109" x14ac:dyDescent="0.15">
      <c r="B45" s="372"/>
      <c r="AN45" s="1273"/>
      <c r="AO45" s="1274"/>
      <c r="AP45" s="1274"/>
      <c r="AQ45" s="1274"/>
      <c r="AR45" s="1274"/>
      <c r="AS45" s="1274"/>
      <c r="AT45" s="1274"/>
      <c r="AU45" s="1274"/>
      <c r="AV45" s="1274"/>
      <c r="AW45" s="1274"/>
      <c r="AX45" s="1274"/>
      <c r="AY45" s="1274"/>
      <c r="AZ45" s="1274"/>
      <c r="BA45" s="1274"/>
      <c r="BB45" s="1274"/>
      <c r="BC45" s="1274"/>
      <c r="BD45" s="1274"/>
      <c r="BE45" s="1274"/>
      <c r="BF45" s="1274"/>
      <c r="BG45" s="1274"/>
      <c r="BH45" s="1274"/>
      <c r="BI45" s="1274"/>
      <c r="BJ45" s="1274"/>
      <c r="BK45" s="1274"/>
      <c r="BL45" s="1274"/>
      <c r="BM45" s="1274"/>
      <c r="BN45" s="1274"/>
      <c r="BO45" s="1274"/>
      <c r="BP45" s="1274"/>
      <c r="BQ45" s="1274"/>
      <c r="BR45" s="1274"/>
      <c r="BS45" s="1274"/>
      <c r="BT45" s="1274"/>
      <c r="BU45" s="1274"/>
      <c r="BV45" s="1274"/>
      <c r="BW45" s="1274"/>
      <c r="BX45" s="1274"/>
      <c r="BY45" s="1274"/>
      <c r="BZ45" s="1274"/>
      <c r="CA45" s="1274"/>
      <c r="CB45" s="1274"/>
      <c r="CC45" s="1274"/>
      <c r="CD45" s="1274"/>
      <c r="CE45" s="1274"/>
      <c r="CF45" s="1274"/>
      <c r="CG45" s="1274"/>
      <c r="CH45" s="1274"/>
      <c r="CI45" s="1274"/>
      <c r="CJ45" s="1274"/>
      <c r="CK45" s="1274"/>
      <c r="CL45" s="1274"/>
      <c r="CM45" s="1274"/>
      <c r="CN45" s="1274"/>
      <c r="CO45" s="1274"/>
      <c r="CP45" s="1274"/>
      <c r="CQ45" s="1274"/>
      <c r="CR45" s="1274"/>
      <c r="CS45" s="1274"/>
      <c r="CT45" s="1274"/>
      <c r="CU45" s="1274"/>
      <c r="CV45" s="1274"/>
      <c r="CW45" s="1274"/>
      <c r="CX45" s="1274"/>
      <c r="CY45" s="1274"/>
      <c r="CZ45" s="1274"/>
      <c r="DA45" s="1274"/>
      <c r="DB45" s="1274"/>
      <c r="DC45" s="1275"/>
    </row>
    <row r="46" spans="2:109" x14ac:dyDescent="0.15">
      <c r="B46" s="372"/>
      <c r="AN46" s="1273"/>
      <c r="AO46" s="1274"/>
      <c r="AP46" s="1274"/>
      <c r="AQ46" s="1274"/>
      <c r="AR46" s="1274"/>
      <c r="AS46" s="1274"/>
      <c r="AT46" s="1274"/>
      <c r="AU46" s="1274"/>
      <c r="AV46" s="1274"/>
      <c r="AW46" s="1274"/>
      <c r="AX46" s="1274"/>
      <c r="AY46" s="1274"/>
      <c r="AZ46" s="1274"/>
      <c r="BA46" s="1274"/>
      <c r="BB46" s="1274"/>
      <c r="BC46" s="1274"/>
      <c r="BD46" s="1274"/>
      <c r="BE46" s="1274"/>
      <c r="BF46" s="1274"/>
      <c r="BG46" s="1274"/>
      <c r="BH46" s="1274"/>
      <c r="BI46" s="1274"/>
      <c r="BJ46" s="1274"/>
      <c r="BK46" s="1274"/>
      <c r="BL46" s="1274"/>
      <c r="BM46" s="1274"/>
      <c r="BN46" s="1274"/>
      <c r="BO46" s="1274"/>
      <c r="BP46" s="1274"/>
      <c r="BQ46" s="1274"/>
      <c r="BR46" s="1274"/>
      <c r="BS46" s="1274"/>
      <c r="BT46" s="1274"/>
      <c r="BU46" s="1274"/>
      <c r="BV46" s="1274"/>
      <c r="BW46" s="1274"/>
      <c r="BX46" s="1274"/>
      <c r="BY46" s="1274"/>
      <c r="BZ46" s="1274"/>
      <c r="CA46" s="1274"/>
      <c r="CB46" s="1274"/>
      <c r="CC46" s="1274"/>
      <c r="CD46" s="1274"/>
      <c r="CE46" s="1274"/>
      <c r="CF46" s="1274"/>
      <c r="CG46" s="1274"/>
      <c r="CH46" s="1274"/>
      <c r="CI46" s="1274"/>
      <c r="CJ46" s="1274"/>
      <c r="CK46" s="1274"/>
      <c r="CL46" s="1274"/>
      <c r="CM46" s="1274"/>
      <c r="CN46" s="1274"/>
      <c r="CO46" s="1274"/>
      <c r="CP46" s="1274"/>
      <c r="CQ46" s="1274"/>
      <c r="CR46" s="1274"/>
      <c r="CS46" s="1274"/>
      <c r="CT46" s="1274"/>
      <c r="CU46" s="1274"/>
      <c r="CV46" s="1274"/>
      <c r="CW46" s="1274"/>
      <c r="CX46" s="1274"/>
      <c r="CY46" s="1274"/>
      <c r="CZ46" s="1274"/>
      <c r="DA46" s="1274"/>
      <c r="DB46" s="1274"/>
      <c r="DC46" s="1275"/>
    </row>
    <row r="47" spans="2:109" x14ac:dyDescent="0.15">
      <c r="B47" s="372"/>
      <c r="AN47" s="1276"/>
      <c r="AO47" s="1277"/>
      <c r="AP47" s="1277"/>
      <c r="AQ47" s="1277"/>
      <c r="AR47" s="1277"/>
      <c r="AS47" s="1277"/>
      <c r="AT47" s="1277"/>
      <c r="AU47" s="1277"/>
      <c r="AV47" s="1277"/>
      <c r="AW47" s="1277"/>
      <c r="AX47" s="1277"/>
      <c r="AY47" s="1277"/>
      <c r="AZ47" s="1277"/>
      <c r="BA47" s="1277"/>
      <c r="BB47" s="1277"/>
      <c r="BC47" s="1277"/>
      <c r="BD47" s="1277"/>
      <c r="BE47" s="1277"/>
      <c r="BF47" s="1277"/>
      <c r="BG47" s="1277"/>
      <c r="BH47" s="1277"/>
      <c r="BI47" s="1277"/>
      <c r="BJ47" s="1277"/>
      <c r="BK47" s="1277"/>
      <c r="BL47" s="1277"/>
      <c r="BM47" s="1277"/>
      <c r="BN47" s="1277"/>
      <c r="BO47" s="1277"/>
      <c r="BP47" s="1277"/>
      <c r="BQ47" s="1277"/>
      <c r="BR47" s="1277"/>
      <c r="BS47" s="1277"/>
      <c r="BT47" s="1277"/>
      <c r="BU47" s="1277"/>
      <c r="BV47" s="1277"/>
      <c r="BW47" s="1277"/>
      <c r="BX47" s="1277"/>
      <c r="BY47" s="1277"/>
      <c r="BZ47" s="1277"/>
      <c r="CA47" s="1277"/>
      <c r="CB47" s="1277"/>
      <c r="CC47" s="1277"/>
      <c r="CD47" s="1277"/>
      <c r="CE47" s="1277"/>
      <c r="CF47" s="1277"/>
      <c r="CG47" s="1277"/>
      <c r="CH47" s="1277"/>
      <c r="CI47" s="1277"/>
      <c r="CJ47" s="1277"/>
      <c r="CK47" s="1277"/>
      <c r="CL47" s="1277"/>
      <c r="CM47" s="1277"/>
      <c r="CN47" s="1277"/>
      <c r="CO47" s="1277"/>
      <c r="CP47" s="1277"/>
      <c r="CQ47" s="1277"/>
      <c r="CR47" s="1277"/>
      <c r="CS47" s="1277"/>
      <c r="CT47" s="1277"/>
      <c r="CU47" s="1277"/>
      <c r="CV47" s="1277"/>
      <c r="CW47" s="1277"/>
      <c r="CX47" s="1277"/>
      <c r="CY47" s="1277"/>
      <c r="CZ47" s="1277"/>
      <c r="DA47" s="1277"/>
      <c r="DB47" s="1277"/>
      <c r="DC47" s="127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608</v>
      </c>
    </row>
    <row r="50" spans="1:109" x14ac:dyDescent="0.15">
      <c r="B50" s="372"/>
      <c r="G50" s="1264"/>
      <c r="H50" s="1264"/>
      <c r="I50" s="1264"/>
      <c r="J50" s="1264"/>
      <c r="K50" s="382"/>
      <c r="L50" s="382"/>
      <c r="M50" s="383"/>
      <c r="N50" s="383"/>
      <c r="AN50" s="1267"/>
      <c r="AO50" s="1268"/>
      <c r="AP50" s="1268"/>
      <c r="AQ50" s="1268"/>
      <c r="AR50" s="1268"/>
      <c r="AS50" s="1268"/>
      <c r="AT50" s="1268"/>
      <c r="AU50" s="1268"/>
      <c r="AV50" s="1268"/>
      <c r="AW50" s="1268"/>
      <c r="AX50" s="1268"/>
      <c r="AY50" s="1268"/>
      <c r="AZ50" s="1268"/>
      <c r="BA50" s="1268"/>
      <c r="BB50" s="1268"/>
      <c r="BC50" s="1268"/>
      <c r="BD50" s="1268"/>
      <c r="BE50" s="1268"/>
      <c r="BF50" s="1268"/>
      <c r="BG50" s="1268"/>
      <c r="BH50" s="1268"/>
      <c r="BI50" s="1268"/>
      <c r="BJ50" s="1268"/>
      <c r="BK50" s="1268"/>
      <c r="BL50" s="1268"/>
      <c r="BM50" s="1268"/>
      <c r="BN50" s="1268"/>
      <c r="BO50" s="1269"/>
      <c r="BP50" s="1263" t="s">
        <v>554</v>
      </c>
      <c r="BQ50" s="1263"/>
      <c r="BR50" s="1263"/>
      <c r="BS50" s="1263"/>
      <c r="BT50" s="1263"/>
      <c r="BU50" s="1263"/>
      <c r="BV50" s="1263"/>
      <c r="BW50" s="1263"/>
      <c r="BX50" s="1263" t="s">
        <v>555</v>
      </c>
      <c r="BY50" s="1263"/>
      <c r="BZ50" s="1263"/>
      <c r="CA50" s="1263"/>
      <c r="CB50" s="1263"/>
      <c r="CC50" s="1263"/>
      <c r="CD50" s="1263"/>
      <c r="CE50" s="1263"/>
      <c r="CF50" s="1263" t="s">
        <v>556</v>
      </c>
      <c r="CG50" s="1263"/>
      <c r="CH50" s="1263"/>
      <c r="CI50" s="1263"/>
      <c r="CJ50" s="1263"/>
      <c r="CK50" s="1263"/>
      <c r="CL50" s="1263"/>
      <c r="CM50" s="1263"/>
      <c r="CN50" s="1263" t="s">
        <v>557</v>
      </c>
      <c r="CO50" s="1263"/>
      <c r="CP50" s="1263"/>
      <c r="CQ50" s="1263"/>
      <c r="CR50" s="1263"/>
      <c r="CS50" s="1263"/>
      <c r="CT50" s="1263"/>
      <c r="CU50" s="1263"/>
      <c r="CV50" s="1263" t="s">
        <v>558</v>
      </c>
      <c r="CW50" s="1263"/>
      <c r="CX50" s="1263"/>
      <c r="CY50" s="1263"/>
      <c r="CZ50" s="1263"/>
      <c r="DA50" s="1263"/>
      <c r="DB50" s="1263"/>
      <c r="DC50" s="1263"/>
    </row>
    <row r="51" spans="1:109" ht="13.5" customHeight="1" x14ac:dyDescent="0.15">
      <c r="B51" s="372"/>
      <c r="G51" s="1266"/>
      <c r="H51" s="1266"/>
      <c r="I51" s="1279"/>
      <c r="J51" s="1279"/>
      <c r="K51" s="1265"/>
      <c r="L51" s="1265"/>
      <c r="M51" s="1265"/>
      <c r="N51" s="1265"/>
      <c r="AM51" s="381"/>
      <c r="AN51" s="1261" t="s">
        <v>609</v>
      </c>
      <c r="AO51" s="1261"/>
      <c r="AP51" s="1261"/>
      <c r="AQ51" s="1261"/>
      <c r="AR51" s="1261"/>
      <c r="AS51" s="1261"/>
      <c r="AT51" s="1261"/>
      <c r="AU51" s="1261"/>
      <c r="AV51" s="1261"/>
      <c r="AW51" s="1261"/>
      <c r="AX51" s="1261"/>
      <c r="AY51" s="1261"/>
      <c r="AZ51" s="1261"/>
      <c r="BA51" s="1261"/>
      <c r="BB51" s="1261" t="s">
        <v>610</v>
      </c>
      <c r="BC51" s="1261"/>
      <c r="BD51" s="1261"/>
      <c r="BE51" s="1261"/>
      <c r="BF51" s="1261"/>
      <c r="BG51" s="1261"/>
      <c r="BH51" s="1261"/>
      <c r="BI51" s="1261"/>
      <c r="BJ51" s="1261"/>
      <c r="BK51" s="1261"/>
      <c r="BL51" s="1261"/>
      <c r="BM51" s="1261"/>
      <c r="BN51" s="1261"/>
      <c r="BO51" s="1261"/>
      <c r="BP51" s="1258"/>
      <c r="BQ51" s="1258"/>
      <c r="BR51" s="1258"/>
      <c r="BS51" s="1258"/>
      <c r="BT51" s="1258"/>
      <c r="BU51" s="1258"/>
      <c r="BV51" s="1258"/>
      <c r="BW51" s="1258"/>
      <c r="BX51" s="1258"/>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x14ac:dyDescent="0.15">
      <c r="B52" s="372"/>
      <c r="G52" s="1266"/>
      <c r="H52" s="1266"/>
      <c r="I52" s="1279"/>
      <c r="J52" s="1279"/>
      <c r="K52" s="1265"/>
      <c r="L52" s="1265"/>
      <c r="M52" s="1265"/>
      <c r="N52" s="1265"/>
      <c r="AM52" s="381"/>
      <c r="AN52" s="1261"/>
      <c r="AO52" s="1261"/>
      <c r="AP52" s="1261"/>
      <c r="AQ52" s="1261"/>
      <c r="AR52" s="1261"/>
      <c r="AS52" s="1261"/>
      <c r="AT52" s="1261"/>
      <c r="AU52" s="1261"/>
      <c r="AV52" s="1261"/>
      <c r="AW52" s="1261"/>
      <c r="AX52" s="1261"/>
      <c r="AY52" s="1261"/>
      <c r="AZ52" s="1261"/>
      <c r="BA52" s="1261"/>
      <c r="BB52" s="1261"/>
      <c r="BC52" s="1261"/>
      <c r="BD52" s="1261"/>
      <c r="BE52" s="1261"/>
      <c r="BF52" s="1261"/>
      <c r="BG52" s="1261"/>
      <c r="BH52" s="1261"/>
      <c r="BI52" s="1261"/>
      <c r="BJ52" s="1261"/>
      <c r="BK52" s="1261"/>
      <c r="BL52" s="1261"/>
      <c r="BM52" s="1261"/>
      <c r="BN52" s="1261"/>
      <c r="BO52" s="1261"/>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66"/>
      <c r="H53" s="1266"/>
      <c r="I53" s="1264"/>
      <c r="J53" s="1264"/>
      <c r="K53" s="1265"/>
      <c r="L53" s="1265"/>
      <c r="M53" s="1265"/>
      <c r="N53" s="1265"/>
      <c r="AM53" s="381"/>
      <c r="AN53" s="1261"/>
      <c r="AO53" s="1261"/>
      <c r="AP53" s="1261"/>
      <c r="AQ53" s="1261"/>
      <c r="AR53" s="1261"/>
      <c r="AS53" s="1261"/>
      <c r="AT53" s="1261"/>
      <c r="AU53" s="1261"/>
      <c r="AV53" s="1261"/>
      <c r="AW53" s="1261"/>
      <c r="AX53" s="1261"/>
      <c r="AY53" s="1261"/>
      <c r="AZ53" s="1261"/>
      <c r="BA53" s="1261"/>
      <c r="BB53" s="1261" t="s">
        <v>611</v>
      </c>
      <c r="BC53" s="1261"/>
      <c r="BD53" s="1261"/>
      <c r="BE53" s="1261"/>
      <c r="BF53" s="1261"/>
      <c r="BG53" s="1261"/>
      <c r="BH53" s="1261"/>
      <c r="BI53" s="1261"/>
      <c r="BJ53" s="1261"/>
      <c r="BK53" s="1261"/>
      <c r="BL53" s="1261"/>
      <c r="BM53" s="1261"/>
      <c r="BN53" s="1261"/>
      <c r="BO53" s="1261"/>
      <c r="BP53" s="1258">
        <v>54.2</v>
      </c>
      <c r="BQ53" s="1258"/>
      <c r="BR53" s="1258"/>
      <c r="BS53" s="1258"/>
      <c r="BT53" s="1258"/>
      <c r="BU53" s="1258"/>
      <c r="BV53" s="1258"/>
      <c r="BW53" s="1258"/>
      <c r="BX53" s="1258">
        <v>56.2</v>
      </c>
      <c r="BY53" s="1258"/>
      <c r="BZ53" s="1258"/>
      <c r="CA53" s="1258"/>
      <c r="CB53" s="1258"/>
      <c r="CC53" s="1258"/>
      <c r="CD53" s="1258"/>
      <c r="CE53" s="1258"/>
      <c r="CF53" s="1258">
        <v>56.1</v>
      </c>
      <c r="CG53" s="1258"/>
      <c r="CH53" s="1258"/>
      <c r="CI53" s="1258"/>
      <c r="CJ53" s="1258"/>
      <c r="CK53" s="1258"/>
      <c r="CL53" s="1258"/>
      <c r="CM53" s="1258"/>
      <c r="CN53" s="1258">
        <v>57.1</v>
      </c>
      <c r="CO53" s="1258"/>
      <c r="CP53" s="1258"/>
      <c r="CQ53" s="1258"/>
      <c r="CR53" s="1258"/>
      <c r="CS53" s="1258"/>
      <c r="CT53" s="1258"/>
      <c r="CU53" s="1258"/>
      <c r="CV53" s="1258">
        <v>57.9</v>
      </c>
      <c r="CW53" s="1258"/>
      <c r="CX53" s="1258"/>
      <c r="CY53" s="1258"/>
      <c r="CZ53" s="1258"/>
      <c r="DA53" s="1258"/>
      <c r="DB53" s="1258"/>
      <c r="DC53" s="1258"/>
    </row>
    <row r="54" spans="1:109" x14ac:dyDescent="0.15">
      <c r="A54" s="380"/>
      <c r="B54" s="372"/>
      <c r="G54" s="1266"/>
      <c r="H54" s="1266"/>
      <c r="I54" s="1264"/>
      <c r="J54" s="1264"/>
      <c r="K54" s="1265"/>
      <c r="L54" s="1265"/>
      <c r="M54" s="1265"/>
      <c r="N54" s="1265"/>
      <c r="AM54" s="381"/>
      <c r="AN54" s="1261"/>
      <c r="AO54" s="1261"/>
      <c r="AP54" s="1261"/>
      <c r="AQ54" s="1261"/>
      <c r="AR54" s="1261"/>
      <c r="AS54" s="1261"/>
      <c r="AT54" s="1261"/>
      <c r="AU54" s="1261"/>
      <c r="AV54" s="1261"/>
      <c r="AW54" s="1261"/>
      <c r="AX54" s="1261"/>
      <c r="AY54" s="1261"/>
      <c r="AZ54" s="1261"/>
      <c r="BA54" s="1261"/>
      <c r="BB54" s="1261"/>
      <c r="BC54" s="1261"/>
      <c r="BD54" s="1261"/>
      <c r="BE54" s="1261"/>
      <c r="BF54" s="1261"/>
      <c r="BG54" s="1261"/>
      <c r="BH54" s="1261"/>
      <c r="BI54" s="1261"/>
      <c r="BJ54" s="1261"/>
      <c r="BK54" s="1261"/>
      <c r="BL54" s="1261"/>
      <c r="BM54" s="1261"/>
      <c r="BN54" s="1261"/>
      <c r="BO54" s="1261"/>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64"/>
      <c r="H55" s="1264"/>
      <c r="I55" s="1264"/>
      <c r="J55" s="1264"/>
      <c r="K55" s="1265"/>
      <c r="L55" s="1265"/>
      <c r="M55" s="1265"/>
      <c r="N55" s="1265"/>
      <c r="AN55" s="1263" t="s">
        <v>612</v>
      </c>
      <c r="AO55" s="1263"/>
      <c r="AP55" s="1263"/>
      <c r="AQ55" s="1263"/>
      <c r="AR55" s="1263"/>
      <c r="AS55" s="1263"/>
      <c r="AT55" s="1263"/>
      <c r="AU55" s="1263"/>
      <c r="AV55" s="1263"/>
      <c r="AW55" s="1263"/>
      <c r="AX55" s="1263"/>
      <c r="AY55" s="1263"/>
      <c r="AZ55" s="1263"/>
      <c r="BA55" s="1263"/>
      <c r="BB55" s="1261" t="s">
        <v>610</v>
      </c>
      <c r="BC55" s="1261"/>
      <c r="BD55" s="1261"/>
      <c r="BE55" s="1261"/>
      <c r="BF55" s="1261"/>
      <c r="BG55" s="1261"/>
      <c r="BH55" s="1261"/>
      <c r="BI55" s="1261"/>
      <c r="BJ55" s="1261"/>
      <c r="BK55" s="1261"/>
      <c r="BL55" s="1261"/>
      <c r="BM55" s="1261"/>
      <c r="BN55" s="1261"/>
      <c r="BO55" s="1261"/>
      <c r="BP55" s="1258">
        <v>0</v>
      </c>
      <c r="BQ55" s="1258"/>
      <c r="BR55" s="1258"/>
      <c r="BS55" s="1258"/>
      <c r="BT55" s="1258"/>
      <c r="BU55" s="1258"/>
      <c r="BV55" s="1258"/>
      <c r="BW55" s="1258"/>
      <c r="BX55" s="1258">
        <v>0</v>
      </c>
      <c r="BY55" s="1258"/>
      <c r="BZ55" s="1258"/>
      <c r="CA55" s="1258"/>
      <c r="CB55" s="1258"/>
      <c r="CC55" s="1258"/>
      <c r="CD55" s="1258"/>
      <c r="CE55" s="1258"/>
      <c r="CF55" s="1258">
        <v>0</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x14ac:dyDescent="0.15">
      <c r="A56" s="380"/>
      <c r="B56" s="372"/>
      <c r="G56" s="1264"/>
      <c r="H56" s="1264"/>
      <c r="I56" s="1264"/>
      <c r="J56" s="1264"/>
      <c r="K56" s="1265"/>
      <c r="L56" s="1265"/>
      <c r="M56" s="1265"/>
      <c r="N56" s="1265"/>
      <c r="AN56" s="1263"/>
      <c r="AO56" s="1263"/>
      <c r="AP56" s="1263"/>
      <c r="AQ56" s="1263"/>
      <c r="AR56" s="1263"/>
      <c r="AS56" s="1263"/>
      <c r="AT56" s="1263"/>
      <c r="AU56" s="1263"/>
      <c r="AV56" s="1263"/>
      <c r="AW56" s="1263"/>
      <c r="AX56" s="1263"/>
      <c r="AY56" s="1263"/>
      <c r="AZ56" s="1263"/>
      <c r="BA56" s="1263"/>
      <c r="BB56" s="1261"/>
      <c r="BC56" s="1261"/>
      <c r="BD56" s="1261"/>
      <c r="BE56" s="1261"/>
      <c r="BF56" s="1261"/>
      <c r="BG56" s="1261"/>
      <c r="BH56" s="1261"/>
      <c r="BI56" s="1261"/>
      <c r="BJ56" s="1261"/>
      <c r="BK56" s="1261"/>
      <c r="BL56" s="1261"/>
      <c r="BM56" s="1261"/>
      <c r="BN56" s="1261"/>
      <c r="BO56" s="1261"/>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64"/>
      <c r="H57" s="1264"/>
      <c r="I57" s="1259"/>
      <c r="J57" s="1259"/>
      <c r="K57" s="1265"/>
      <c r="L57" s="1265"/>
      <c r="M57" s="1265"/>
      <c r="N57" s="1265"/>
      <c r="AM57" s="366"/>
      <c r="AN57" s="1263"/>
      <c r="AO57" s="1263"/>
      <c r="AP57" s="1263"/>
      <c r="AQ57" s="1263"/>
      <c r="AR57" s="1263"/>
      <c r="AS57" s="1263"/>
      <c r="AT57" s="1263"/>
      <c r="AU57" s="1263"/>
      <c r="AV57" s="1263"/>
      <c r="AW57" s="1263"/>
      <c r="AX57" s="1263"/>
      <c r="AY57" s="1263"/>
      <c r="AZ57" s="1263"/>
      <c r="BA57" s="1263"/>
      <c r="BB57" s="1261" t="s">
        <v>611</v>
      </c>
      <c r="BC57" s="1261"/>
      <c r="BD57" s="1261"/>
      <c r="BE57" s="1261"/>
      <c r="BF57" s="1261"/>
      <c r="BG57" s="1261"/>
      <c r="BH57" s="1261"/>
      <c r="BI57" s="1261"/>
      <c r="BJ57" s="1261"/>
      <c r="BK57" s="1261"/>
      <c r="BL57" s="1261"/>
      <c r="BM57" s="1261"/>
      <c r="BN57" s="1261"/>
      <c r="BO57" s="1261"/>
      <c r="BP57" s="1258">
        <v>59.4</v>
      </c>
      <c r="BQ57" s="1258"/>
      <c r="BR57" s="1258"/>
      <c r="BS57" s="1258"/>
      <c r="BT57" s="1258"/>
      <c r="BU57" s="1258"/>
      <c r="BV57" s="1258"/>
      <c r="BW57" s="1258"/>
      <c r="BX57" s="1258">
        <v>60.4</v>
      </c>
      <c r="BY57" s="1258"/>
      <c r="BZ57" s="1258"/>
      <c r="CA57" s="1258"/>
      <c r="CB57" s="1258"/>
      <c r="CC57" s="1258"/>
      <c r="CD57" s="1258"/>
      <c r="CE57" s="1258"/>
      <c r="CF57" s="1258">
        <v>61.5</v>
      </c>
      <c r="CG57" s="1258"/>
      <c r="CH57" s="1258"/>
      <c r="CI57" s="1258"/>
      <c r="CJ57" s="1258"/>
      <c r="CK57" s="1258"/>
      <c r="CL57" s="1258"/>
      <c r="CM57" s="1258"/>
      <c r="CN57" s="1258">
        <v>60.9</v>
      </c>
      <c r="CO57" s="1258"/>
      <c r="CP57" s="1258"/>
      <c r="CQ57" s="1258"/>
      <c r="CR57" s="1258"/>
      <c r="CS57" s="1258"/>
      <c r="CT57" s="1258"/>
      <c r="CU57" s="1258"/>
      <c r="CV57" s="1258">
        <v>62.3</v>
      </c>
      <c r="CW57" s="1258"/>
      <c r="CX57" s="1258"/>
      <c r="CY57" s="1258"/>
      <c r="CZ57" s="1258"/>
      <c r="DA57" s="1258"/>
      <c r="DB57" s="1258"/>
      <c r="DC57" s="1258"/>
      <c r="DD57" s="385"/>
      <c r="DE57" s="384"/>
    </row>
    <row r="58" spans="1:109" s="380" customFormat="1" x14ac:dyDescent="0.15">
      <c r="A58" s="366"/>
      <c r="B58" s="384"/>
      <c r="G58" s="1264"/>
      <c r="H58" s="1264"/>
      <c r="I58" s="1259"/>
      <c r="J58" s="1259"/>
      <c r="K58" s="1265"/>
      <c r="L58" s="1265"/>
      <c r="M58" s="1265"/>
      <c r="N58" s="1265"/>
      <c r="AM58" s="366"/>
      <c r="AN58" s="1263"/>
      <c r="AO58" s="1263"/>
      <c r="AP58" s="1263"/>
      <c r="AQ58" s="1263"/>
      <c r="AR58" s="1263"/>
      <c r="AS58" s="1263"/>
      <c r="AT58" s="1263"/>
      <c r="AU58" s="1263"/>
      <c r="AV58" s="1263"/>
      <c r="AW58" s="1263"/>
      <c r="AX58" s="1263"/>
      <c r="AY58" s="1263"/>
      <c r="AZ58" s="1263"/>
      <c r="BA58" s="1263"/>
      <c r="BB58" s="1261"/>
      <c r="BC58" s="1261"/>
      <c r="BD58" s="1261"/>
      <c r="BE58" s="1261"/>
      <c r="BF58" s="1261"/>
      <c r="BG58" s="1261"/>
      <c r="BH58" s="1261"/>
      <c r="BI58" s="1261"/>
      <c r="BJ58" s="1261"/>
      <c r="BK58" s="1261"/>
      <c r="BL58" s="1261"/>
      <c r="BM58" s="1261"/>
      <c r="BN58" s="1261"/>
      <c r="BO58" s="1261"/>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613</v>
      </c>
    </row>
    <row r="64" spans="1:109" x14ac:dyDescent="0.15">
      <c r="B64" s="372"/>
      <c r="G64" s="379"/>
      <c r="I64" s="392"/>
      <c r="J64" s="392"/>
      <c r="K64" s="392"/>
      <c r="L64" s="392"/>
      <c r="M64" s="392"/>
      <c r="N64" s="393"/>
      <c r="AM64" s="379"/>
      <c r="AN64" s="379" t="s">
        <v>606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70" t="s">
        <v>614</v>
      </c>
      <c r="AO65" s="1271"/>
      <c r="AP65" s="1271"/>
      <c r="AQ65" s="1271"/>
      <c r="AR65" s="1271"/>
      <c r="AS65" s="1271"/>
      <c r="AT65" s="1271"/>
      <c r="AU65" s="1271"/>
      <c r="AV65" s="1271"/>
      <c r="AW65" s="1271"/>
      <c r="AX65" s="1271"/>
      <c r="AY65" s="1271"/>
      <c r="AZ65" s="1271"/>
      <c r="BA65" s="1271"/>
      <c r="BB65" s="1271"/>
      <c r="BC65" s="1271"/>
      <c r="BD65" s="1271"/>
      <c r="BE65" s="1271"/>
      <c r="BF65" s="1271"/>
      <c r="BG65" s="1271"/>
      <c r="BH65" s="1271"/>
      <c r="BI65" s="1271"/>
      <c r="BJ65" s="1271"/>
      <c r="BK65" s="1271"/>
      <c r="BL65" s="1271"/>
      <c r="BM65" s="1271"/>
      <c r="BN65" s="1271"/>
      <c r="BO65" s="1271"/>
      <c r="BP65" s="1271"/>
      <c r="BQ65" s="1271"/>
      <c r="BR65" s="1271"/>
      <c r="BS65" s="1271"/>
      <c r="BT65" s="1271"/>
      <c r="BU65" s="1271"/>
      <c r="BV65" s="1271"/>
      <c r="BW65" s="1271"/>
      <c r="BX65" s="1271"/>
      <c r="BY65" s="1271"/>
      <c r="BZ65" s="1271"/>
      <c r="CA65" s="1271"/>
      <c r="CB65" s="1271"/>
      <c r="CC65" s="1271"/>
      <c r="CD65" s="1271"/>
      <c r="CE65" s="1271"/>
      <c r="CF65" s="1271"/>
      <c r="CG65" s="1271"/>
      <c r="CH65" s="1271"/>
      <c r="CI65" s="1271"/>
      <c r="CJ65" s="1271"/>
      <c r="CK65" s="1271"/>
      <c r="CL65" s="1271"/>
      <c r="CM65" s="1271"/>
      <c r="CN65" s="1271"/>
      <c r="CO65" s="1271"/>
      <c r="CP65" s="1271"/>
      <c r="CQ65" s="1271"/>
      <c r="CR65" s="1271"/>
      <c r="CS65" s="1271"/>
      <c r="CT65" s="1271"/>
      <c r="CU65" s="1271"/>
      <c r="CV65" s="1271"/>
      <c r="CW65" s="1271"/>
      <c r="CX65" s="1271"/>
      <c r="CY65" s="1271"/>
      <c r="CZ65" s="1271"/>
      <c r="DA65" s="1271"/>
      <c r="DB65" s="1271"/>
      <c r="DC65" s="1272"/>
    </row>
    <row r="66" spans="2:107" x14ac:dyDescent="0.15">
      <c r="B66" s="372"/>
      <c r="AN66" s="1273"/>
      <c r="AO66" s="1274"/>
      <c r="AP66" s="1274"/>
      <c r="AQ66" s="1274"/>
      <c r="AR66" s="1274"/>
      <c r="AS66" s="1274"/>
      <c r="AT66" s="1274"/>
      <c r="AU66" s="1274"/>
      <c r="AV66" s="1274"/>
      <c r="AW66" s="1274"/>
      <c r="AX66" s="1274"/>
      <c r="AY66" s="1274"/>
      <c r="AZ66" s="1274"/>
      <c r="BA66" s="1274"/>
      <c r="BB66" s="1274"/>
      <c r="BC66" s="1274"/>
      <c r="BD66" s="1274"/>
      <c r="BE66" s="1274"/>
      <c r="BF66" s="1274"/>
      <c r="BG66" s="1274"/>
      <c r="BH66" s="1274"/>
      <c r="BI66" s="1274"/>
      <c r="BJ66" s="1274"/>
      <c r="BK66" s="1274"/>
      <c r="BL66" s="1274"/>
      <c r="BM66" s="1274"/>
      <c r="BN66" s="1274"/>
      <c r="BO66" s="1274"/>
      <c r="BP66" s="1274"/>
      <c r="BQ66" s="1274"/>
      <c r="BR66" s="1274"/>
      <c r="BS66" s="1274"/>
      <c r="BT66" s="1274"/>
      <c r="BU66" s="1274"/>
      <c r="BV66" s="1274"/>
      <c r="BW66" s="1274"/>
      <c r="BX66" s="1274"/>
      <c r="BY66" s="1274"/>
      <c r="BZ66" s="1274"/>
      <c r="CA66" s="1274"/>
      <c r="CB66" s="1274"/>
      <c r="CC66" s="1274"/>
      <c r="CD66" s="1274"/>
      <c r="CE66" s="1274"/>
      <c r="CF66" s="1274"/>
      <c r="CG66" s="1274"/>
      <c r="CH66" s="1274"/>
      <c r="CI66" s="1274"/>
      <c r="CJ66" s="1274"/>
      <c r="CK66" s="1274"/>
      <c r="CL66" s="1274"/>
      <c r="CM66" s="1274"/>
      <c r="CN66" s="1274"/>
      <c r="CO66" s="1274"/>
      <c r="CP66" s="1274"/>
      <c r="CQ66" s="1274"/>
      <c r="CR66" s="1274"/>
      <c r="CS66" s="1274"/>
      <c r="CT66" s="1274"/>
      <c r="CU66" s="1274"/>
      <c r="CV66" s="1274"/>
      <c r="CW66" s="1274"/>
      <c r="CX66" s="1274"/>
      <c r="CY66" s="1274"/>
      <c r="CZ66" s="1274"/>
      <c r="DA66" s="1274"/>
      <c r="DB66" s="1274"/>
      <c r="DC66" s="1275"/>
    </row>
    <row r="67" spans="2:107" x14ac:dyDescent="0.15">
      <c r="B67" s="372"/>
      <c r="AN67" s="1273"/>
      <c r="AO67" s="1274"/>
      <c r="AP67" s="1274"/>
      <c r="AQ67" s="1274"/>
      <c r="AR67" s="1274"/>
      <c r="AS67" s="1274"/>
      <c r="AT67" s="1274"/>
      <c r="AU67" s="1274"/>
      <c r="AV67" s="1274"/>
      <c r="AW67" s="1274"/>
      <c r="AX67" s="1274"/>
      <c r="AY67" s="1274"/>
      <c r="AZ67" s="1274"/>
      <c r="BA67" s="1274"/>
      <c r="BB67" s="1274"/>
      <c r="BC67" s="1274"/>
      <c r="BD67" s="1274"/>
      <c r="BE67" s="1274"/>
      <c r="BF67" s="1274"/>
      <c r="BG67" s="1274"/>
      <c r="BH67" s="1274"/>
      <c r="BI67" s="1274"/>
      <c r="BJ67" s="1274"/>
      <c r="BK67" s="1274"/>
      <c r="BL67" s="1274"/>
      <c r="BM67" s="1274"/>
      <c r="BN67" s="1274"/>
      <c r="BO67" s="1274"/>
      <c r="BP67" s="1274"/>
      <c r="BQ67" s="1274"/>
      <c r="BR67" s="1274"/>
      <c r="BS67" s="1274"/>
      <c r="BT67" s="1274"/>
      <c r="BU67" s="1274"/>
      <c r="BV67" s="1274"/>
      <c r="BW67" s="1274"/>
      <c r="BX67" s="1274"/>
      <c r="BY67" s="1274"/>
      <c r="BZ67" s="1274"/>
      <c r="CA67" s="1274"/>
      <c r="CB67" s="1274"/>
      <c r="CC67" s="1274"/>
      <c r="CD67" s="1274"/>
      <c r="CE67" s="1274"/>
      <c r="CF67" s="1274"/>
      <c r="CG67" s="1274"/>
      <c r="CH67" s="1274"/>
      <c r="CI67" s="1274"/>
      <c r="CJ67" s="1274"/>
      <c r="CK67" s="1274"/>
      <c r="CL67" s="1274"/>
      <c r="CM67" s="1274"/>
      <c r="CN67" s="1274"/>
      <c r="CO67" s="1274"/>
      <c r="CP67" s="1274"/>
      <c r="CQ67" s="1274"/>
      <c r="CR67" s="1274"/>
      <c r="CS67" s="1274"/>
      <c r="CT67" s="1274"/>
      <c r="CU67" s="1274"/>
      <c r="CV67" s="1274"/>
      <c r="CW67" s="1274"/>
      <c r="CX67" s="1274"/>
      <c r="CY67" s="1274"/>
      <c r="CZ67" s="1274"/>
      <c r="DA67" s="1274"/>
      <c r="DB67" s="1274"/>
      <c r="DC67" s="1275"/>
    </row>
    <row r="68" spans="2:107" x14ac:dyDescent="0.15">
      <c r="B68" s="372"/>
      <c r="AN68" s="1273"/>
      <c r="AO68" s="1274"/>
      <c r="AP68" s="1274"/>
      <c r="AQ68" s="1274"/>
      <c r="AR68" s="1274"/>
      <c r="AS68" s="1274"/>
      <c r="AT68" s="1274"/>
      <c r="AU68" s="1274"/>
      <c r="AV68" s="1274"/>
      <c r="AW68" s="1274"/>
      <c r="AX68" s="1274"/>
      <c r="AY68" s="1274"/>
      <c r="AZ68" s="1274"/>
      <c r="BA68" s="1274"/>
      <c r="BB68" s="1274"/>
      <c r="BC68" s="1274"/>
      <c r="BD68" s="1274"/>
      <c r="BE68" s="1274"/>
      <c r="BF68" s="1274"/>
      <c r="BG68" s="1274"/>
      <c r="BH68" s="1274"/>
      <c r="BI68" s="1274"/>
      <c r="BJ68" s="1274"/>
      <c r="BK68" s="1274"/>
      <c r="BL68" s="1274"/>
      <c r="BM68" s="1274"/>
      <c r="BN68" s="1274"/>
      <c r="BO68" s="1274"/>
      <c r="BP68" s="1274"/>
      <c r="BQ68" s="1274"/>
      <c r="BR68" s="1274"/>
      <c r="BS68" s="1274"/>
      <c r="BT68" s="1274"/>
      <c r="BU68" s="1274"/>
      <c r="BV68" s="1274"/>
      <c r="BW68" s="1274"/>
      <c r="BX68" s="1274"/>
      <c r="BY68" s="1274"/>
      <c r="BZ68" s="1274"/>
      <c r="CA68" s="1274"/>
      <c r="CB68" s="1274"/>
      <c r="CC68" s="1274"/>
      <c r="CD68" s="1274"/>
      <c r="CE68" s="1274"/>
      <c r="CF68" s="1274"/>
      <c r="CG68" s="1274"/>
      <c r="CH68" s="1274"/>
      <c r="CI68" s="1274"/>
      <c r="CJ68" s="1274"/>
      <c r="CK68" s="1274"/>
      <c r="CL68" s="1274"/>
      <c r="CM68" s="1274"/>
      <c r="CN68" s="1274"/>
      <c r="CO68" s="1274"/>
      <c r="CP68" s="1274"/>
      <c r="CQ68" s="1274"/>
      <c r="CR68" s="1274"/>
      <c r="CS68" s="1274"/>
      <c r="CT68" s="1274"/>
      <c r="CU68" s="1274"/>
      <c r="CV68" s="1274"/>
      <c r="CW68" s="1274"/>
      <c r="CX68" s="1274"/>
      <c r="CY68" s="1274"/>
      <c r="CZ68" s="1274"/>
      <c r="DA68" s="1274"/>
      <c r="DB68" s="1274"/>
      <c r="DC68" s="1275"/>
    </row>
    <row r="69" spans="2:107" x14ac:dyDescent="0.15">
      <c r="B69" s="372"/>
      <c r="AN69" s="1276"/>
      <c r="AO69" s="1277"/>
      <c r="AP69" s="1277"/>
      <c r="AQ69" s="1277"/>
      <c r="AR69" s="1277"/>
      <c r="AS69" s="1277"/>
      <c r="AT69" s="1277"/>
      <c r="AU69" s="1277"/>
      <c r="AV69" s="1277"/>
      <c r="AW69" s="1277"/>
      <c r="AX69" s="1277"/>
      <c r="AY69" s="1277"/>
      <c r="AZ69" s="1277"/>
      <c r="BA69" s="1277"/>
      <c r="BB69" s="1277"/>
      <c r="BC69" s="1277"/>
      <c r="BD69" s="1277"/>
      <c r="BE69" s="1277"/>
      <c r="BF69" s="1277"/>
      <c r="BG69" s="1277"/>
      <c r="BH69" s="1277"/>
      <c r="BI69" s="1277"/>
      <c r="BJ69" s="1277"/>
      <c r="BK69" s="1277"/>
      <c r="BL69" s="1277"/>
      <c r="BM69" s="1277"/>
      <c r="BN69" s="1277"/>
      <c r="BO69" s="1277"/>
      <c r="BP69" s="1277"/>
      <c r="BQ69" s="1277"/>
      <c r="BR69" s="1277"/>
      <c r="BS69" s="1277"/>
      <c r="BT69" s="1277"/>
      <c r="BU69" s="1277"/>
      <c r="BV69" s="1277"/>
      <c r="BW69" s="1277"/>
      <c r="BX69" s="1277"/>
      <c r="BY69" s="1277"/>
      <c r="BZ69" s="1277"/>
      <c r="CA69" s="1277"/>
      <c r="CB69" s="1277"/>
      <c r="CC69" s="1277"/>
      <c r="CD69" s="1277"/>
      <c r="CE69" s="1277"/>
      <c r="CF69" s="1277"/>
      <c r="CG69" s="1277"/>
      <c r="CH69" s="1277"/>
      <c r="CI69" s="1277"/>
      <c r="CJ69" s="1277"/>
      <c r="CK69" s="1277"/>
      <c r="CL69" s="1277"/>
      <c r="CM69" s="1277"/>
      <c r="CN69" s="1277"/>
      <c r="CO69" s="1277"/>
      <c r="CP69" s="1277"/>
      <c r="CQ69" s="1277"/>
      <c r="CR69" s="1277"/>
      <c r="CS69" s="1277"/>
      <c r="CT69" s="1277"/>
      <c r="CU69" s="1277"/>
      <c r="CV69" s="1277"/>
      <c r="CW69" s="1277"/>
      <c r="CX69" s="1277"/>
      <c r="CY69" s="1277"/>
      <c r="CZ69" s="1277"/>
      <c r="DA69" s="1277"/>
      <c r="DB69" s="1277"/>
      <c r="DC69" s="1278"/>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608</v>
      </c>
    </row>
    <row r="72" spans="2:107" x14ac:dyDescent="0.15">
      <c r="B72" s="372"/>
      <c r="G72" s="1264"/>
      <c r="H72" s="1264"/>
      <c r="I72" s="1264"/>
      <c r="J72" s="1264"/>
      <c r="K72" s="382"/>
      <c r="L72" s="382"/>
      <c r="M72" s="383"/>
      <c r="N72" s="383"/>
      <c r="AN72" s="1267"/>
      <c r="AO72" s="1268"/>
      <c r="AP72" s="1268"/>
      <c r="AQ72" s="1268"/>
      <c r="AR72" s="1268"/>
      <c r="AS72" s="1268"/>
      <c r="AT72" s="1268"/>
      <c r="AU72" s="1268"/>
      <c r="AV72" s="1268"/>
      <c r="AW72" s="1268"/>
      <c r="AX72" s="1268"/>
      <c r="AY72" s="1268"/>
      <c r="AZ72" s="1268"/>
      <c r="BA72" s="1268"/>
      <c r="BB72" s="1268"/>
      <c r="BC72" s="1268"/>
      <c r="BD72" s="1268"/>
      <c r="BE72" s="1268"/>
      <c r="BF72" s="1268"/>
      <c r="BG72" s="1268"/>
      <c r="BH72" s="1268"/>
      <c r="BI72" s="1268"/>
      <c r="BJ72" s="1268"/>
      <c r="BK72" s="1268"/>
      <c r="BL72" s="1268"/>
      <c r="BM72" s="1268"/>
      <c r="BN72" s="1268"/>
      <c r="BO72" s="1269"/>
      <c r="BP72" s="1263" t="s">
        <v>554</v>
      </c>
      <c r="BQ72" s="1263"/>
      <c r="BR72" s="1263"/>
      <c r="BS72" s="1263"/>
      <c r="BT72" s="1263"/>
      <c r="BU72" s="1263"/>
      <c r="BV72" s="1263"/>
      <c r="BW72" s="1263"/>
      <c r="BX72" s="1263" t="s">
        <v>555</v>
      </c>
      <c r="BY72" s="1263"/>
      <c r="BZ72" s="1263"/>
      <c r="CA72" s="1263"/>
      <c r="CB72" s="1263"/>
      <c r="CC72" s="1263"/>
      <c r="CD72" s="1263"/>
      <c r="CE72" s="1263"/>
      <c r="CF72" s="1263" t="s">
        <v>556</v>
      </c>
      <c r="CG72" s="1263"/>
      <c r="CH72" s="1263"/>
      <c r="CI72" s="1263"/>
      <c r="CJ72" s="1263"/>
      <c r="CK72" s="1263"/>
      <c r="CL72" s="1263"/>
      <c r="CM72" s="1263"/>
      <c r="CN72" s="1263" t="s">
        <v>557</v>
      </c>
      <c r="CO72" s="1263"/>
      <c r="CP72" s="1263"/>
      <c r="CQ72" s="1263"/>
      <c r="CR72" s="1263"/>
      <c r="CS72" s="1263"/>
      <c r="CT72" s="1263"/>
      <c r="CU72" s="1263"/>
      <c r="CV72" s="1263" t="s">
        <v>558</v>
      </c>
      <c r="CW72" s="1263"/>
      <c r="CX72" s="1263"/>
      <c r="CY72" s="1263"/>
      <c r="CZ72" s="1263"/>
      <c r="DA72" s="1263"/>
      <c r="DB72" s="1263"/>
      <c r="DC72" s="1263"/>
    </row>
    <row r="73" spans="2:107" x14ac:dyDescent="0.15">
      <c r="B73" s="372"/>
      <c r="G73" s="1266"/>
      <c r="H73" s="1266"/>
      <c r="I73" s="1266"/>
      <c r="J73" s="1266"/>
      <c r="K73" s="1262"/>
      <c r="L73" s="1262"/>
      <c r="M73" s="1262"/>
      <c r="N73" s="1262"/>
      <c r="AM73" s="381"/>
      <c r="AN73" s="1261" t="s">
        <v>609</v>
      </c>
      <c r="AO73" s="1261"/>
      <c r="AP73" s="1261"/>
      <c r="AQ73" s="1261"/>
      <c r="AR73" s="1261"/>
      <c r="AS73" s="1261"/>
      <c r="AT73" s="1261"/>
      <c r="AU73" s="1261"/>
      <c r="AV73" s="1261"/>
      <c r="AW73" s="1261"/>
      <c r="AX73" s="1261"/>
      <c r="AY73" s="1261"/>
      <c r="AZ73" s="1261"/>
      <c r="BA73" s="1261"/>
      <c r="BB73" s="1261" t="s">
        <v>610</v>
      </c>
      <c r="BC73" s="1261"/>
      <c r="BD73" s="1261"/>
      <c r="BE73" s="1261"/>
      <c r="BF73" s="1261"/>
      <c r="BG73" s="1261"/>
      <c r="BH73" s="1261"/>
      <c r="BI73" s="1261"/>
      <c r="BJ73" s="1261"/>
      <c r="BK73" s="1261"/>
      <c r="BL73" s="1261"/>
      <c r="BM73" s="1261"/>
      <c r="BN73" s="1261"/>
      <c r="BO73" s="1261"/>
      <c r="BP73" s="1258"/>
      <c r="BQ73" s="1258"/>
      <c r="BR73" s="1258"/>
      <c r="BS73" s="1258"/>
      <c r="BT73" s="1258"/>
      <c r="BU73" s="1258"/>
      <c r="BV73" s="1258"/>
      <c r="BW73" s="1258"/>
      <c r="BX73" s="1258"/>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x14ac:dyDescent="0.15">
      <c r="B74" s="372"/>
      <c r="G74" s="1266"/>
      <c r="H74" s="1266"/>
      <c r="I74" s="1266"/>
      <c r="J74" s="1266"/>
      <c r="K74" s="1262"/>
      <c r="L74" s="1262"/>
      <c r="M74" s="1262"/>
      <c r="N74" s="1262"/>
      <c r="AM74" s="381"/>
      <c r="AN74" s="1261"/>
      <c r="AO74" s="1261"/>
      <c r="AP74" s="1261"/>
      <c r="AQ74" s="1261"/>
      <c r="AR74" s="1261"/>
      <c r="AS74" s="1261"/>
      <c r="AT74" s="1261"/>
      <c r="AU74" s="1261"/>
      <c r="AV74" s="1261"/>
      <c r="AW74" s="1261"/>
      <c r="AX74" s="1261"/>
      <c r="AY74" s="1261"/>
      <c r="AZ74" s="1261"/>
      <c r="BA74" s="1261"/>
      <c r="BB74" s="1261"/>
      <c r="BC74" s="1261"/>
      <c r="BD74" s="1261"/>
      <c r="BE74" s="1261"/>
      <c r="BF74" s="1261"/>
      <c r="BG74" s="1261"/>
      <c r="BH74" s="1261"/>
      <c r="BI74" s="1261"/>
      <c r="BJ74" s="1261"/>
      <c r="BK74" s="1261"/>
      <c r="BL74" s="1261"/>
      <c r="BM74" s="1261"/>
      <c r="BN74" s="1261"/>
      <c r="BO74" s="1261"/>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66"/>
      <c r="H75" s="1266"/>
      <c r="I75" s="1264"/>
      <c r="J75" s="1264"/>
      <c r="K75" s="1265"/>
      <c r="L75" s="1265"/>
      <c r="M75" s="1265"/>
      <c r="N75" s="1265"/>
      <c r="AM75" s="381"/>
      <c r="AN75" s="1261"/>
      <c r="AO75" s="1261"/>
      <c r="AP75" s="1261"/>
      <c r="AQ75" s="1261"/>
      <c r="AR75" s="1261"/>
      <c r="AS75" s="1261"/>
      <c r="AT75" s="1261"/>
      <c r="AU75" s="1261"/>
      <c r="AV75" s="1261"/>
      <c r="AW75" s="1261"/>
      <c r="AX75" s="1261"/>
      <c r="AY75" s="1261"/>
      <c r="AZ75" s="1261"/>
      <c r="BA75" s="1261"/>
      <c r="BB75" s="1261" t="s">
        <v>615</v>
      </c>
      <c r="BC75" s="1261"/>
      <c r="BD75" s="1261"/>
      <c r="BE75" s="1261"/>
      <c r="BF75" s="1261"/>
      <c r="BG75" s="1261"/>
      <c r="BH75" s="1261"/>
      <c r="BI75" s="1261"/>
      <c r="BJ75" s="1261"/>
      <c r="BK75" s="1261"/>
      <c r="BL75" s="1261"/>
      <c r="BM75" s="1261"/>
      <c r="BN75" s="1261"/>
      <c r="BO75" s="1261"/>
      <c r="BP75" s="1258">
        <v>-5.3</v>
      </c>
      <c r="BQ75" s="1258"/>
      <c r="BR75" s="1258"/>
      <c r="BS75" s="1258"/>
      <c r="BT75" s="1258"/>
      <c r="BU75" s="1258"/>
      <c r="BV75" s="1258"/>
      <c r="BW75" s="1258"/>
      <c r="BX75" s="1258">
        <v>-5.2</v>
      </c>
      <c r="BY75" s="1258"/>
      <c r="BZ75" s="1258"/>
      <c r="CA75" s="1258"/>
      <c r="CB75" s="1258"/>
      <c r="CC75" s="1258"/>
      <c r="CD75" s="1258"/>
      <c r="CE75" s="1258"/>
      <c r="CF75" s="1258">
        <v>-4.2</v>
      </c>
      <c r="CG75" s="1258"/>
      <c r="CH75" s="1258"/>
      <c r="CI75" s="1258"/>
      <c r="CJ75" s="1258"/>
      <c r="CK75" s="1258"/>
      <c r="CL75" s="1258"/>
      <c r="CM75" s="1258"/>
      <c r="CN75" s="1258">
        <v>-2.5</v>
      </c>
      <c r="CO75" s="1258"/>
      <c r="CP75" s="1258"/>
      <c r="CQ75" s="1258"/>
      <c r="CR75" s="1258"/>
      <c r="CS75" s="1258"/>
      <c r="CT75" s="1258"/>
      <c r="CU75" s="1258"/>
      <c r="CV75" s="1258">
        <v>-1.3</v>
      </c>
      <c r="CW75" s="1258"/>
      <c r="CX75" s="1258"/>
      <c r="CY75" s="1258"/>
      <c r="CZ75" s="1258"/>
      <c r="DA75" s="1258"/>
      <c r="DB75" s="1258"/>
      <c r="DC75" s="1258"/>
    </row>
    <row r="76" spans="2:107" x14ac:dyDescent="0.15">
      <c r="B76" s="372"/>
      <c r="G76" s="1266"/>
      <c r="H76" s="1266"/>
      <c r="I76" s="1264"/>
      <c r="J76" s="1264"/>
      <c r="K76" s="1265"/>
      <c r="L76" s="1265"/>
      <c r="M76" s="1265"/>
      <c r="N76" s="1265"/>
      <c r="AM76" s="381"/>
      <c r="AN76" s="1261"/>
      <c r="AO76" s="1261"/>
      <c r="AP76" s="1261"/>
      <c r="AQ76" s="1261"/>
      <c r="AR76" s="1261"/>
      <c r="AS76" s="1261"/>
      <c r="AT76" s="1261"/>
      <c r="AU76" s="1261"/>
      <c r="AV76" s="1261"/>
      <c r="AW76" s="1261"/>
      <c r="AX76" s="1261"/>
      <c r="AY76" s="1261"/>
      <c r="AZ76" s="1261"/>
      <c r="BA76" s="1261"/>
      <c r="BB76" s="1261"/>
      <c r="BC76" s="1261"/>
      <c r="BD76" s="1261"/>
      <c r="BE76" s="1261"/>
      <c r="BF76" s="1261"/>
      <c r="BG76" s="1261"/>
      <c r="BH76" s="1261"/>
      <c r="BI76" s="1261"/>
      <c r="BJ76" s="1261"/>
      <c r="BK76" s="1261"/>
      <c r="BL76" s="1261"/>
      <c r="BM76" s="1261"/>
      <c r="BN76" s="1261"/>
      <c r="BO76" s="1261"/>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64"/>
      <c r="H77" s="1264"/>
      <c r="I77" s="1264"/>
      <c r="J77" s="1264"/>
      <c r="K77" s="1262"/>
      <c r="L77" s="1262"/>
      <c r="M77" s="1262"/>
      <c r="N77" s="1262"/>
      <c r="AN77" s="1263" t="s">
        <v>612</v>
      </c>
      <c r="AO77" s="1263"/>
      <c r="AP77" s="1263"/>
      <c r="AQ77" s="1263"/>
      <c r="AR77" s="1263"/>
      <c r="AS77" s="1263"/>
      <c r="AT77" s="1263"/>
      <c r="AU77" s="1263"/>
      <c r="AV77" s="1263"/>
      <c r="AW77" s="1263"/>
      <c r="AX77" s="1263"/>
      <c r="AY77" s="1263"/>
      <c r="AZ77" s="1263"/>
      <c r="BA77" s="1263"/>
      <c r="BB77" s="1261" t="s">
        <v>610</v>
      </c>
      <c r="BC77" s="1261"/>
      <c r="BD77" s="1261"/>
      <c r="BE77" s="1261"/>
      <c r="BF77" s="1261"/>
      <c r="BG77" s="1261"/>
      <c r="BH77" s="1261"/>
      <c r="BI77" s="1261"/>
      <c r="BJ77" s="1261"/>
      <c r="BK77" s="1261"/>
      <c r="BL77" s="1261"/>
      <c r="BM77" s="1261"/>
      <c r="BN77" s="1261"/>
      <c r="BO77" s="1261"/>
      <c r="BP77" s="1258">
        <v>0</v>
      </c>
      <c r="BQ77" s="1258"/>
      <c r="BR77" s="1258"/>
      <c r="BS77" s="1258"/>
      <c r="BT77" s="1258"/>
      <c r="BU77" s="1258"/>
      <c r="BV77" s="1258"/>
      <c r="BW77" s="1258"/>
      <c r="BX77" s="1258">
        <v>0</v>
      </c>
      <c r="BY77" s="1258"/>
      <c r="BZ77" s="1258"/>
      <c r="CA77" s="1258"/>
      <c r="CB77" s="1258"/>
      <c r="CC77" s="1258"/>
      <c r="CD77" s="1258"/>
      <c r="CE77" s="1258"/>
      <c r="CF77" s="1258">
        <v>0</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x14ac:dyDescent="0.15">
      <c r="B78" s="372"/>
      <c r="G78" s="1264"/>
      <c r="H78" s="1264"/>
      <c r="I78" s="1264"/>
      <c r="J78" s="1264"/>
      <c r="K78" s="1262"/>
      <c r="L78" s="1262"/>
      <c r="M78" s="1262"/>
      <c r="N78" s="1262"/>
      <c r="AN78" s="1263"/>
      <c r="AO78" s="1263"/>
      <c r="AP78" s="1263"/>
      <c r="AQ78" s="1263"/>
      <c r="AR78" s="1263"/>
      <c r="AS78" s="1263"/>
      <c r="AT78" s="1263"/>
      <c r="AU78" s="1263"/>
      <c r="AV78" s="1263"/>
      <c r="AW78" s="1263"/>
      <c r="AX78" s="1263"/>
      <c r="AY78" s="1263"/>
      <c r="AZ78" s="1263"/>
      <c r="BA78" s="1263"/>
      <c r="BB78" s="1261"/>
      <c r="BC78" s="1261"/>
      <c r="BD78" s="1261"/>
      <c r="BE78" s="1261"/>
      <c r="BF78" s="1261"/>
      <c r="BG78" s="1261"/>
      <c r="BH78" s="1261"/>
      <c r="BI78" s="1261"/>
      <c r="BJ78" s="1261"/>
      <c r="BK78" s="1261"/>
      <c r="BL78" s="1261"/>
      <c r="BM78" s="1261"/>
      <c r="BN78" s="1261"/>
      <c r="BO78" s="1261"/>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64"/>
      <c r="H79" s="1264"/>
      <c r="I79" s="1259"/>
      <c r="J79" s="1259"/>
      <c r="K79" s="1260"/>
      <c r="L79" s="1260"/>
      <c r="M79" s="1260"/>
      <c r="N79" s="1260"/>
      <c r="AN79" s="1263"/>
      <c r="AO79" s="1263"/>
      <c r="AP79" s="1263"/>
      <c r="AQ79" s="1263"/>
      <c r="AR79" s="1263"/>
      <c r="AS79" s="1263"/>
      <c r="AT79" s="1263"/>
      <c r="AU79" s="1263"/>
      <c r="AV79" s="1263"/>
      <c r="AW79" s="1263"/>
      <c r="AX79" s="1263"/>
      <c r="AY79" s="1263"/>
      <c r="AZ79" s="1263"/>
      <c r="BA79" s="1263"/>
      <c r="BB79" s="1261" t="s">
        <v>615</v>
      </c>
      <c r="BC79" s="1261"/>
      <c r="BD79" s="1261"/>
      <c r="BE79" s="1261"/>
      <c r="BF79" s="1261"/>
      <c r="BG79" s="1261"/>
      <c r="BH79" s="1261"/>
      <c r="BI79" s="1261"/>
      <c r="BJ79" s="1261"/>
      <c r="BK79" s="1261"/>
      <c r="BL79" s="1261"/>
      <c r="BM79" s="1261"/>
      <c r="BN79" s="1261"/>
      <c r="BO79" s="1261"/>
      <c r="BP79" s="1258">
        <v>7.4</v>
      </c>
      <c r="BQ79" s="1258"/>
      <c r="BR79" s="1258"/>
      <c r="BS79" s="1258"/>
      <c r="BT79" s="1258"/>
      <c r="BU79" s="1258"/>
      <c r="BV79" s="1258"/>
      <c r="BW79" s="1258"/>
      <c r="BX79" s="1258">
        <v>7.4</v>
      </c>
      <c r="BY79" s="1258"/>
      <c r="BZ79" s="1258"/>
      <c r="CA79" s="1258"/>
      <c r="CB79" s="1258"/>
      <c r="CC79" s="1258"/>
      <c r="CD79" s="1258"/>
      <c r="CE79" s="1258"/>
      <c r="CF79" s="1258">
        <v>8</v>
      </c>
      <c r="CG79" s="1258"/>
      <c r="CH79" s="1258"/>
      <c r="CI79" s="1258"/>
      <c r="CJ79" s="1258"/>
      <c r="CK79" s="1258"/>
      <c r="CL79" s="1258"/>
      <c r="CM79" s="1258"/>
      <c r="CN79" s="1258">
        <v>6.6</v>
      </c>
      <c r="CO79" s="1258"/>
      <c r="CP79" s="1258"/>
      <c r="CQ79" s="1258"/>
      <c r="CR79" s="1258"/>
      <c r="CS79" s="1258"/>
      <c r="CT79" s="1258"/>
      <c r="CU79" s="1258"/>
      <c r="CV79" s="1258">
        <v>6.8</v>
      </c>
      <c r="CW79" s="1258"/>
      <c r="CX79" s="1258"/>
      <c r="CY79" s="1258"/>
      <c r="CZ79" s="1258"/>
      <c r="DA79" s="1258"/>
      <c r="DB79" s="1258"/>
      <c r="DC79" s="1258"/>
    </row>
    <row r="80" spans="2:107" x14ac:dyDescent="0.15">
      <c r="B80" s="372"/>
      <c r="G80" s="1264"/>
      <c r="H80" s="1264"/>
      <c r="I80" s="1259"/>
      <c r="J80" s="1259"/>
      <c r="K80" s="1260"/>
      <c r="L80" s="1260"/>
      <c r="M80" s="1260"/>
      <c r="N80" s="1260"/>
      <c r="AN80" s="1263"/>
      <c r="AO80" s="1263"/>
      <c r="AP80" s="1263"/>
      <c r="AQ80" s="1263"/>
      <c r="AR80" s="1263"/>
      <c r="AS80" s="1263"/>
      <c r="AT80" s="1263"/>
      <c r="AU80" s="1263"/>
      <c r="AV80" s="1263"/>
      <c r="AW80" s="1263"/>
      <c r="AX80" s="1263"/>
      <c r="AY80" s="1263"/>
      <c r="AZ80" s="1263"/>
      <c r="BA80" s="1263"/>
      <c r="BB80" s="1261"/>
      <c r="BC80" s="1261"/>
      <c r="BD80" s="1261"/>
      <c r="BE80" s="1261"/>
      <c r="BF80" s="1261"/>
      <c r="BG80" s="1261"/>
      <c r="BH80" s="1261"/>
      <c r="BI80" s="1261"/>
      <c r="BJ80" s="1261"/>
      <c r="BK80" s="1261"/>
      <c r="BL80" s="1261"/>
      <c r="BM80" s="1261"/>
      <c r="BN80" s="1261"/>
      <c r="BO80" s="1261"/>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hTUd/WEpmHu4nwdjXZv6Dd/zs4/zryFmHGz17+j1vHpz5RRjHWMaUJTRT5RjIz4L+xyjeFPspwOpYnQrxeBvlQ==" saltValue="hEz9pFhjFG7xHicTlUvBf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501</v>
      </c>
    </row>
  </sheetData>
  <sheetProtection algorithmName="SHA-512" hashValue="J95EVATUPS/bx1brWgjN1SCEOvzZ7Y3kOFtq4uGC7xuR4PXxhkj47fXIhC9ti9tssKF0ZoNd1kUN+bh6MbU0pQ==" saltValue="FLf5LmDg4Jvad+GVfteSX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501</v>
      </c>
    </row>
  </sheetData>
  <sheetProtection algorithmName="SHA-512" hashValue="MZDRU/Hf2coNdmwGZgXC9tKxcs3oe2LfnkJnRYGT8hUGaV7rGvURFDZIly3fB9oGXiHmNhEe9yMwWNueBkI/EA==" saltValue="stJGqSZ9qgDmmnWzOyGFe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551</v>
      </c>
      <c r="G2" s="151"/>
      <c r="H2" s="152"/>
    </row>
    <row r="3" spans="1:8" x14ac:dyDescent="0.15">
      <c r="A3" s="148" t="s">
        <v>544</v>
      </c>
      <c r="B3" s="153"/>
      <c r="C3" s="154"/>
      <c r="D3" s="155">
        <v>197935</v>
      </c>
      <c r="E3" s="156"/>
      <c r="F3" s="157">
        <v>289738</v>
      </c>
      <c r="G3" s="158"/>
      <c r="H3" s="159"/>
    </row>
    <row r="4" spans="1:8" x14ac:dyDescent="0.15">
      <c r="A4" s="160"/>
      <c r="B4" s="161"/>
      <c r="C4" s="162"/>
      <c r="D4" s="163">
        <v>110439</v>
      </c>
      <c r="E4" s="164"/>
      <c r="F4" s="165">
        <v>156238</v>
      </c>
      <c r="G4" s="166"/>
      <c r="H4" s="167"/>
    </row>
    <row r="5" spans="1:8" x14ac:dyDescent="0.15">
      <c r="A5" s="148" t="s">
        <v>546</v>
      </c>
      <c r="B5" s="153"/>
      <c r="C5" s="154"/>
      <c r="D5" s="155">
        <v>278154</v>
      </c>
      <c r="E5" s="156"/>
      <c r="F5" s="157">
        <v>316937</v>
      </c>
      <c r="G5" s="158"/>
      <c r="H5" s="159"/>
    </row>
    <row r="6" spans="1:8" x14ac:dyDescent="0.15">
      <c r="A6" s="160"/>
      <c r="B6" s="161"/>
      <c r="C6" s="162"/>
      <c r="D6" s="163">
        <v>131154</v>
      </c>
      <c r="E6" s="164"/>
      <c r="F6" s="165">
        <v>199150</v>
      </c>
      <c r="G6" s="166"/>
      <c r="H6" s="167"/>
    </row>
    <row r="7" spans="1:8" x14ac:dyDescent="0.15">
      <c r="A7" s="148" t="s">
        <v>547</v>
      </c>
      <c r="B7" s="153"/>
      <c r="C7" s="154"/>
      <c r="D7" s="155">
        <v>227840</v>
      </c>
      <c r="E7" s="156"/>
      <c r="F7" s="157">
        <v>332350</v>
      </c>
      <c r="G7" s="158"/>
      <c r="H7" s="159"/>
    </row>
    <row r="8" spans="1:8" x14ac:dyDescent="0.15">
      <c r="A8" s="160"/>
      <c r="B8" s="161"/>
      <c r="C8" s="162"/>
      <c r="D8" s="163">
        <v>104063</v>
      </c>
      <c r="E8" s="164"/>
      <c r="F8" s="165">
        <v>200453</v>
      </c>
      <c r="G8" s="166"/>
      <c r="H8" s="167"/>
    </row>
    <row r="9" spans="1:8" x14ac:dyDescent="0.15">
      <c r="A9" s="148" t="s">
        <v>548</v>
      </c>
      <c r="B9" s="153"/>
      <c r="C9" s="154"/>
      <c r="D9" s="155">
        <v>199242</v>
      </c>
      <c r="E9" s="156"/>
      <c r="F9" s="157">
        <v>362690</v>
      </c>
      <c r="G9" s="158"/>
      <c r="H9" s="159"/>
    </row>
    <row r="10" spans="1:8" x14ac:dyDescent="0.15">
      <c r="A10" s="160"/>
      <c r="B10" s="161"/>
      <c r="C10" s="162"/>
      <c r="D10" s="163">
        <v>114775</v>
      </c>
      <c r="E10" s="164"/>
      <c r="F10" s="165">
        <v>172580</v>
      </c>
      <c r="G10" s="166"/>
      <c r="H10" s="167"/>
    </row>
    <row r="11" spans="1:8" x14ac:dyDescent="0.15">
      <c r="A11" s="148" t="s">
        <v>549</v>
      </c>
      <c r="B11" s="153"/>
      <c r="C11" s="154"/>
      <c r="D11" s="155">
        <v>185892</v>
      </c>
      <c r="E11" s="156"/>
      <c r="F11" s="157">
        <v>296093</v>
      </c>
      <c r="G11" s="158"/>
      <c r="H11" s="159"/>
    </row>
    <row r="12" spans="1:8" x14ac:dyDescent="0.15">
      <c r="A12" s="160"/>
      <c r="B12" s="161"/>
      <c r="C12" s="168"/>
      <c r="D12" s="163">
        <v>101326</v>
      </c>
      <c r="E12" s="164"/>
      <c r="F12" s="165">
        <v>140545</v>
      </c>
      <c r="G12" s="166"/>
      <c r="H12" s="167"/>
    </row>
    <row r="13" spans="1:8" x14ac:dyDescent="0.15">
      <c r="A13" s="148"/>
      <c r="B13" s="153"/>
      <c r="C13" s="169"/>
      <c r="D13" s="170">
        <v>217813</v>
      </c>
      <c r="E13" s="171"/>
      <c r="F13" s="172">
        <v>319562</v>
      </c>
      <c r="G13" s="173"/>
      <c r="H13" s="159"/>
    </row>
    <row r="14" spans="1:8" x14ac:dyDescent="0.15">
      <c r="A14" s="160"/>
      <c r="B14" s="161"/>
      <c r="C14" s="162"/>
      <c r="D14" s="163">
        <v>112351</v>
      </c>
      <c r="E14" s="164"/>
      <c r="F14" s="165">
        <v>173793</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2.73</v>
      </c>
      <c r="C19" s="174">
        <f>ROUND(VALUE(SUBSTITUTE(実質収支比率等に係る経年分析!G$48,"▲","-")),2)</f>
        <v>1.95</v>
      </c>
      <c r="D19" s="174">
        <f>ROUND(VALUE(SUBSTITUTE(実質収支比率等に係る経年分析!H$48,"▲","-")),2)</f>
        <v>2.5299999999999998</v>
      </c>
      <c r="E19" s="174">
        <f>ROUND(VALUE(SUBSTITUTE(実質収支比率等に係る経年分析!I$48,"▲","-")),2)</f>
        <v>2.46</v>
      </c>
      <c r="F19" s="174">
        <f>ROUND(VALUE(SUBSTITUTE(実質収支比率等に係る経年分析!J$48,"▲","-")),2)</f>
        <v>5.4</v>
      </c>
    </row>
    <row r="20" spans="1:11" x14ac:dyDescent="0.15">
      <c r="A20" s="174" t="s">
        <v>56</v>
      </c>
      <c r="B20" s="174">
        <f>ROUND(VALUE(SUBSTITUTE(実質収支比率等に係る経年分析!F$47,"▲","-")),2)</f>
        <v>58.1</v>
      </c>
      <c r="C20" s="174">
        <f>ROUND(VALUE(SUBSTITUTE(実質収支比率等に係る経年分析!G$47,"▲","-")),2)</f>
        <v>57.4</v>
      </c>
      <c r="D20" s="174">
        <f>ROUND(VALUE(SUBSTITUTE(実質収支比率等に係る経年分析!H$47,"▲","-")),2)</f>
        <v>52.09</v>
      </c>
      <c r="E20" s="174">
        <f>ROUND(VALUE(SUBSTITUTE(実質収支比率等に係る経年分析!I$47,"▲","-")),2)</f>
        <v>47.57</v>
      </c>
      <c r="F20" s="174">
        <f>ROUND(VALUE(SUBSTITUTE(実質収支比率等に係る経年分析!J$47,"▲","-")),2)</f>
        <v>49.5</v>
      </c>
    </row>
    <row r="21" spans="1:11" x14ac:dyDescent="0.15">
      <c r="A21" s="174" t="s">
        <v>57</v>
      </c>
      <c r="B21" s="174">
        <f>IF(ISNUMBER(VALUE(SUBSTITUTE(実質収支比率等に係る経年分析!F$49,"▲","-"))),ROUND(VALUE(SUBSTITUTE(実質収支比率等に係る経年分析!F$49,"▲","-")),2),NA())</f>
        <v>8.4499999999999993</v>
      </c>
      <c r="C21" s="174">
        <f>IF(ISNUMBER(VALUE(SUBSTITUTE(実質収支比率等に係る経年分析!G$49,"▲","-"))),ROUND(VALUE(SUBSTITUTE(実質収支比率等に係る経年分析!G$49,"▲","-")),2),NA())</f>
        <v>4.22</v>
      </c>
      <c r="D21" s="174">
        <f>IF(ISNUMBER(VALUE(SUBSTITUTE(実質収支比率等に係る経年分析!H$49,"▲","-"))),ROUND(VALUE(SUBSTITUTE(実質収支比率等に係る経年分析!H$49,"▲","-")),2),NA())</f>
        <v>3.04</v>
      </c>
      <c r="E21" s="174">
        <f>IF(ISNUMBER(VALUE(SUBSTITUTE(実質収支比率等に係る経年分析!I$49,"▲","-"))),ROUND(VALUE(SUBSTITUTE(実質収支比率等に係る経年分析!I$49,"▲","-")),2),NA())</f>
        <v>14.77</v>
      </c>
      <c r="F21" s="174">
        <f>IF(ISNUMBER(VALUE(SUBSTITUTE(実質収支比率等に係る経年分析!J$49,"▲","-"))),ROUND(VALUE(SUBSTITUTE(実質収支比率等に係る経年分析!J$49,"▲","-")),2),NA())</f>
        <v>13.25</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簡易水道特別会計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0.28000000000000003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0.34</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1.76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1.91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4.68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3.78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4.1500000000000004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3.83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6.72</v>
      </c>
    </row>
    <row r="36" spans="1:16" x14ac:dyDescent="0.15">
      <c r="A36" s="175" t="str">
        <f>IF(連結実質赤字比率に係る赤字・黒字の構成分析!C$34="",NA(),連結実質赤字比率に係る赤字・黒字の構成分析!C$34)</f>
        <v>住宅新築資金等貸付事業特別会計</v>
      </c>
      <c r="B36" s="175">
        <f>IF(ROUND(VALUE(SUBSTITUTE(連結実質赤字比率に係る赤字・黒字の構成分析!F$34,"▲", "-")), 2) &lt; 0, ABS(ROUND(VALUE(SUBSTITUTE(連結実質赤字比率に係る赤字・黒字の構成分析!F$34,"▲", "-")), 2)), NA())</f>
        <v>1.95</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1.83</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1.62</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1.37</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1.32</v>
      </c>
      <c r="K36" s="175" t="e">
        <f>IF(ROUND(VALUE(SUBSTITUTE(連結実質赤字比率に係る赤字・黒字の構成分析!J$34,"▲", "-")), 2) &gt;= 0, ABS(ROUND(VALUE(SUBSTITUTE(連結実質赤字比率に係る赤字・黒字の構成分析!J$34,"▲", "-")), 2)), NA())</f>
        <v>#N/A</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212</v>
      </c>
      <c r="E42" s="176"/>
      <c r="F42" s="176"/>
      <c r="G42" s="176">
        <f>'実質公債費比率（分子）の構造'!L$52</f>
        <v>219</v>
      </c>
      <c r="H42" s="176"/>
      <c r="I42" s="176"/>
      <c r="J42" s="176">
        <f>'実質公債費比率（分子）の構造'!M$52</f>
        <v>225</v>
      </c>
      <c r="K42" s="176"/>
      <c r="L42" s="176"/>
      <c r="M42" s="176">
        <f>'実質公債費比率（分子）の構造'!N$52</f>
        <v>226</v>
      </c>
      <c r="N42" s="176"/>
      <c r="O42" s="176"/>
      <c r="P42" s="176">
        <f>'実質公債費比率（分子）の構造'!O$52</f>
        <v>219</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f>'実質公債費比率（分子）の構造'!K$49</f>
        <v>5</v>
      </c>
      <c r="C45" s="176"/>
      <c r="D45" s="176"/>
      <c r="E45" s="176">
        <f>'実質公債費比率（分子）の構造'!L$49</f>
        <v>6</v>
      </c>
      <c r="F45" s="176"/>
      <c r="G45" s="176"/>
      <c r="H45" s="176">
        <f>'実質公債費比率（分子）の構造'!M$49</f>
        <v>8</v>
      </c>
      <c r="I45" s="176"/>
      <c r="J45" s="176"/>
      <c r="K45" s="176">
        <f>'実質公債費比率（分子）の構造'!N$49</f>
        <v>9</v>
      </c>
      <c r="L45" s="176"/>
      <c r="M45" s="176"/>
      <c r="N45" s="176">
        <f>'実質公債費比率（分子）の構造'!O$49</f>
        <v>11</v>
      </c>
      <c r="O45" s="176"/>
      <c r="P45" s="176"/>
    </row>
    <row r="46" spans="1:16" x14ac:dyDescent="0.15">
      <c r="A46" s="176" t="s">
        <v>68</v>
      </c>
      <c r="B46" s="176">
        <f>'実質公債費比率（分子）の構造'!K$48</f>
        <v>1</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f>'実質公債費比率（分子）の構造'!O$48</f>
        <v>0</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140</v>
      </c>
      <c r="C49" s="176"/>
      <c r="D49" s="176"/>
      <c r="E49" s="176">
        <f>'実質公債費比率（分子）の構造'!L$45</f>
        <v>153</v>
      </c>
      <c r="F49" s="176"/>
      <c r="G49" s="176"/>
      <c r="H49" s="176">
        <f>'実質公債費比率（分子）の構造'!M$45</f>
        <v>186</v>
      </c>
      <c r="I49" s="176"/>
      <c r="J49" s="176"/>
      <c r="K49" s="176">
        <f>'実質公債費比率（分子）の構造'!N$45</f>
        <v>211</v>
      </c>
      <c r="L49" s="176"/>
      <c r="M49" s="176"/>
      <c r="N49" s="176">
        <f>'実質公債費比率（分子）の構造'!O$45</f>
        <v>188</v>
      </c>
      <c r="O49" s="176"/>
      <c r="P49" s="176"/>
    </row>
    <row r="50" spans="1:16" x14ac:dyDescent="0.15">
      <c r="A50" s="176" t="s">
        <v>72</v>
      </c>
      <c r="B50" s="176" t="e">
        <f>NA()</f>
        <v>#N/A</v>
      </c>
      <c r="C50" s="176">
        <f>IF(ISNUMBER('実質公債費比率（分子）の構造'!K$53),'実質公債費比率（分子）の構造'!K$53,NA())</f>
        <v>-66</v>
      </c>
      <c r="D50" s="176" t="e">
        <f>NA()</f>
        <v>#N/A</v>
      </c>
      <c r="E50" s="176" t="e">
        <f>NA()</f>
        <v>#N/A</v>
      </c>
      <c r="F50" s="176">
        <f>IF(ISNUMBER('実質公債費比率（分子）の構造'!L$53),'実質公債費比率（分子）の構造'!L$53,NA())</f>
        <v>-60</v>
      </c>
      <c r="G50" s="176" t="e">
        <f>NA()</f>
        <v>#N/A</v>
      </c>
      <c r="H50" s="176" t="e">
        <f>NA()</f>
        <v>#N/A</v>
      </c>
      <c r="I50" s="176">
        <f>IF(ISNUMBER('実質公債費比率（分子）の構造'!M$53),'実質公債費比率（分子）の構造'!M$53,NA())</f>
        <v>-31</v>
      </c>
      <c r="J50" s="176" t="e">
        <f>NA()</f>
        <v>#N/A</v>
      </c>
      <c r="K50" s="176" t="e">
        <f>NA()</f>
        <v>#N/A</v>
      </c>
      <c r="L50" s="176">
        <f>IF(ISNUMBER('実質公債費比率（分子）の構造'!N$53),'実質公債費比率（分子）の構造'!N$53,NA())</f>
        <v>-6</v>
      </c>
      <c r="M50" s="176" t="e">
        <f>NA()</f>
        <v>#N/A</v>
      </c>
      <c r="N50" s="176" t="e">
        <f>NA()</f>
        <v>#N/A</v>
      </c>
      <c r="O50" s="176">
        <f>IF(ISNUMBER('実質公債費比率（分子）の構造'!O$53),'実質公債費比率（分子）の構造'!O$53,NA())</f>
        <v>-20</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1817</v>
      </c>
      <c r="E56" s="175"/>
      <c r="F56" s="175"/>
      <c r="G56" s="175">
        <f>'将来負担比率（分子）の構造'!J$52</f>
        <v>1756</v>
      </c>
      <c r="H56" s="175"/>
      <c r="I56" s="175"/>
      <c r="J56" s="175">
        <f>'将来負担比率（分子）の構造'!K$52</f>
        <v>1700</v>
      </c>
      <c r="K56" s="175"/>
      <c r="L56" s="175"/>
      <c r="M56" s="175">
        <f>'将来負担比率（分子）の構造'!L$52</f>
        <v>1871</v>
      </c>
      <c r="N56" s="175"/>
      <c r="O56" s="175"/>
      <c r="P56" s="175">
        <f>'将来負担比率（分子）の構造'!M$52</f>
        <v>1932</v>
      </c>
    </row>
    <row r="57" spans="1:16" x14ac:dyDescent="0.15">
      <c r="A57" s="175" t="s">
        <v>43</v>
      </c>
      <c r="B57" s="175"/>
      <c r="C57" s="175"/>
      <c r="D57" s="175">
        <f>'将来負担比率（分子）の構造'!I$51</f>
        <v>986</v>
      </c>
      <c r="E57" s="175"/>
      <c r="F57" s="175"/>
      <c r="G57" s="175">
        <f>'将来負担比率（分子）の構造'!J$51</f>
        <v>876</v>
      </c>
      <c r="H57" s="175"/>
      <c r="I57" s="175"/>
      <c r="J57" s="175">
        <f>'将来負担比率（分子）の構造'!K$51</f>
        <v>571</v>
      </c>
      <c r="K57" s="175"/>
      <c r="L57" s="175"/>
      <c r="M57" s="175">
        <f>'将来負担比率（分子）の構造'!L$51</f>
        <v>463</v>
      </c>
      <c r="N57" s="175"/>
      <c r="O57" s="175"/>
      <c r="P57" s="175">
        <f>'将来負担比率（分子）の構造'!M$51</f>
        <v>303</v>
      </c>
    </row>
    <row r="58" spans="1:16" x14ac:dyDescent="0.15">
      <c r="A58" s="175" t="s">
        <v>42</v>
      </c>
      <c r="B58" s="175"/>
      <c r="C58" s="175"/>
      <c r="D58" s="175">
        <f>'将来負担比率（分子）の構造'!I$50</f>
        <v>4351</v>
      </c>
      <c r="E58" s="175"/>
      <c r="F58" s="175"/>
      <c r="G58" s="175">
        <f>'将来負担比率（分子）の構造'!J$50</f>
        <v>4478</v>
      </c>
      <c r="H58" s="175"/>
      <c r="I58" s="175"/>
      <c r="J58" s="175">
        <f>'将来負担比率（分子）の構造'!K$50</f>
        <v>4424</v>
      </c>
      <c r="K58" s="175"/>
      <c r="L58" s="175"/>
      <c r="M58" s="175">
        <f>'将来負担比率（分子）の構造'!L$50</f>
        <v>4669</v>
      </c>
      <c r="N58" s="175"/>
      <c r="O58" s="175"/>
      <c r="P58" s="175">
        <f>'将来負担比率（分子）の構造'!M$50</f>
        <v>4906</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f>'将来負担比率（分子）の構造'!I$46</f>
        <v>11</v>
      </c>
      <c r="C61" s="175"/>
      <c r="D61" s="175"/>
      <c r="E61" s="175">
        <f>'将来負担比率（分子）の構造'!J$46</f>
        <v>9</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338</v>
      </c>
      <c r="C62" s="175"/>
      <c r="D62" s="175"/>
      <c r="E62" s="175">
        <f>'将来負担比率（分子）の構造'!J$45</f>
        <v>210</v>
      </c>
      <c r="F62" s="175"/>
      <c r="G62" s="175"/>
      <c r="H62" s="175">
        <f>'将来負担比率（分子）の構造'!K$45</f>
        <v>229</v>
      </c>
      <c r="I62" s="175"/>
      <c r="J62" s="175"/>
      <c r="K62" s="175">
        <f>'将来負担比率（分子）の構造'!L$45</f>
        <v>320</v>
      </c>
      <c r="L62" s="175"/>
      <c r="M62" s="175"/>
      <c r="N62" s="175">
        <f>'将来負担比率（分子）の構造'!M$45</f>
        <v>328</v>
      </c>
      <c r="O62" s="175"/>
      <c r="P62" s="175"/>
    </row>
    <row r="63" spans="1:16" x14ac:dyDescent="0.15">
      <c r="A63" s="175" t="s">
        <v>35</v>
      </c>
      <c r="B63" s="175">
        <f>'将来負担比率（分子）の構造'!I$44</f>
        <v>38</v>
      </c>
      <c r="C63" s="175"/>
      <c r="D63" s="175"/>
      <c r="E63" s="175">
        <f>'将来負担比率（分子）の構造'!J$44</f>
        <v>48</v>
      </c>
      <c r="F63" s="175"/>
      <c r="G63" s="175"/>
      <c r="H63" s="175">
        <f>'将来負担比率（分子）の構造'!K$44</f>
        <v>59</v>
      </c>
      <c r="I63" s="175"/>
      <c r="J63" s="175"/>
      <c r="K63" s="175">
        <f>'将来負担比率（分子）の構造'!L$44</f>
        <v>53</v>
      </c>
      <c r="L63" s="175"/>
      <c r="M63" s="175"/>
      <c r="N63" s="175">
        <f>'将来負担比率（分子）の構造'!M$44</f>
        <v>45</v>
      </c>
      <c r="O63" s="175"/>
      <c r="P63" s="175"/>
    </row>
    <row r="64" spans="1:16" x14ac:dyDescent="0.15">
      <c r="A64" s="175" t="s">
        <v>34</v>
      </c>
      <c r="B64" s="175" t="str">
        <f>'将来負担比率（分子）の構造'!I$43</f>
        <v>-</v>
      </c>
      <c r="C64" s="175"/>
      <c r="D64" s="175"/>
      <c r="E64" s="175" t="str">
        <f>'将来負担比率（分子）の構造'!J$43</f>
        <v>-</v>
      </c>
      <c r="F64" s="175"/>
      <c r="G64" s="175"/>
      <c r="H64" s="175" t="str">
        <f>'将来負担比率（分子）の構造'!K$43</f>
        <v>-</v>
      </c>
      <c r="I64" s="175"/>
      <c r="J64" s="175"/>
      <c r="K64" s="175">
        <f>'将来負担比率（分子）の構造'!L$43</f>
        <v>31</v>
      </c>
      <c r="L64" s="175"/>
      <c r="M64" s="175"/>
      <c r="N64" s="175">
        <f>'将来負担比率（分子）の構造'!M$43</f>
        <v>54</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2459</v>
      </c>
      <c r="C66" s="175"/>
      <c r="D66" s="175"/>
      <c r="E66" s="175">
        <f>'将来負担比率（分子）の構造'!J$41</f>
        <v>2771</v>
      </c>
      <c r="F66" s="175"/>
      <c r="G66" s="175"/>
      <c r="H66" s="175">
        <f>'将来負担比率（分子）の構造'!K$41</f>
        <v>2912</v>
      </c>
      <c r="I66" s="175"/>
      <c r="J66" s="175"/>
      <c r="K66" s="175">
        <f>'将来負担比率（分子）の構造'!L$41</f>
        <v>2818</v>
      </c>
      <c r="L66" s="175"/>
      <c r="M66" s="175"/>
      <c r="N66" s="175">
        <f>'将来負担比率（分子）の構造'!M$41</f>
        <v>2801</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785</v>
      </c>
      <c r="C72" s="179">
        <f>基金残高に係る経年分析!G55</f>
        <v>786</v>
      </c>
      <c r="D72" s="179">
        <f>基金残高に係る経年分析!H55</f>
        <v>783</v>
      </c>
    </row>
    <row r="73" spans="1:16" x14ac:dyDescent="0.15">
      <c r="A73" s="178" t="s">
        <v>79</v>
      </c>
      <c r="B73" s="179">
        <f>基金残高に係る経年分析!F56</f>
        <v>1632</v>
      </c>
      <c r="C73" s="179">
        <f>基金残高に係る経年分析!G56</f>
        <v>1738</v>
      </c>
      <c r="D73" s="179">
        <f>基金残高に係る経年分析!H56</f>
        <v>1593</v>
      </c>
    </row>
    <row r="74" spans="1:16" x14ac:dyDescent="0.15">
      <c r="A74" s="178" t="s">
        <v>80</v>
      </c>
      <c r="B74" s="179">
        <f>基金残高に係る経年分析!F57</f>
        <v>2007</v>
      </c>
      <c r="C74" s="179">
        <f>基金残高に係る経年分析!G57</f>
        <v>2143</v>
      </c>
      <c r="D74" s="179">
        <f>基金残高に係る経年分析!H57</f>
        <v>2529</v>
      </c>
    </row>
  </sheetData>
  <sheetProtection algorithmName="SHA-512" hashValue="4JEo3GKwWlOZDES+aQfxJxBpFoq5Jq4YpqoCvmqncPy3hkMUz8OYM/HZyn0nSOIAGY+9+9OZxksrqr+I/ZH95A==" saltValue="sGNgV30IU3wKe1pROzZu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214</v>
      </c>
      <c r="DI1" s="639"/>
      <c r="DJ1" s="639"/>
      <c r="DK1" s="639"/>
      <c r="DL1" s="639"/>
      <c r="DM1" s="639"/>
      <c r="DN1" s="640"/>
      <c r="DO1" s="214"/>
      <c r="DP1" s="638" t="s">
        <v>215</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217</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218</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220</v>
      </c>
      <c r="S4" s="642"/>
      <c r="T4" s="642"/>
      <c r="U4" s="642"/>
      <c r="V4" s="642"/>
      <c r="W4" s="642"/>
      <c r="X4" s="642"/>
      <c r="Y4" s="643"/>
      <c r="Z4" s="641" t="s">
        <v>221</v>
      </c>
      <c r="AA4" s="642"/>
      <c r="AB4" s="642"/>
      <c r="AC4" s="643"/>
      <c r="AD4" s="641" t="s">
        <v>222</v>
      </c>
      <c r="AE4" s="642"/>
      <c r="AF4" s="642"/>
      <c r="AG4" s="642"/>
      <c r="AH4" s="642"/>
      <c r="AI4" s="642"/>
      <c r="AJ4" s="642"/>
      <c r="AK4" s="643"/>
      <c r="AL4" s="641" t="s">
        <v>221</v>
      </c>
      <c r="AM4" s="642"/>
      <c r="AN4" s="642"/>
      <c r="AO4" s="643"/>
      <c r="AP4" s="644" t="s">
        <v>223</v>
      </c>
      <c r="AQ4" s="644"/>
      <c r="AR4" s="644"/>
      <c r="AS4" s="644"/>
      <c r="AT4" s="644"/>
      <c r="AU4" s="644"/>
      <c r="AV4" s="644"/>
      <c r="AW4" s="644"/>
      <c r="AX4" s="644"/>
      <c r="AY4" s="644"/>
      <c r="AZ4" s="644"/>
      <c r="BA4" s="644"/>
      <c r="BB4" s="644"/>
      <c r="BC4" s="644"/>
      <c r="BD4" s="644"/>
      <c r="BE4" s="644"/>
      <c r="BF4" s="644"/>
      <c r="BG4" s="644" t="s">
        <v>224</v>
      </c>
      <c r="BH4" s="644"/>
      <c r="BI4" s="644"/>
      <c r="BJ4" s="644"/>
      <c r="BK4" s="644"/>
      <c r="BL4" s="644"/>
      <c r="BM4" s="644"/>
      <c r="BN4" s="644"/>
      <c r="BO4" s="644" t="s">
        <v>221</v>
      </c>
      <c r="BP4" s="644"/>
      <c r="BQ4" s="644"/>
      <c r="BR4" s="644"/>
      <c r="BS4" s="644" t="s">
        <v>225</v>
      </c>
      <c r="BT4" s="644"/>
      <c r="BU4" s="644"/>
      <c r="BV4" s="644"/>
      <c r="BW4" s="644"/>
      <c r="BX4" s="644"/>
      <c r="BY4" s="644"/>
      <c r="BZ4" s="644"/>
      <c r="CA4" s="644"/>
      <c r="CB4" s="644"/>
      <c r="CD4" s="641" t="s">
        <v>226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227</v>
      </c>
      <c r="C5" s="646"/>
      <c r="D5" s="646"/>
      <c r="E5" s="646"/>
      <c r="F5" s="646"/>
      <c r="G5" s="646"/>
      <c r="H5" s="646"/>
      <c r="I5" s="646"/>
      <c r="J5" s="646"/>
      <c r="K5" s="646"/>
      <c r="L5" s="646"/>
      <c r="M5" s="646"/>
      <c r="N5" s="646"/>
      <c r="O5" s="646"/>
      <c r="P5" s="646"/>
      <c r="Q5" s="647"/>
      <c r="R5" s="648">
        <v>198720</v>
      </c>
      <c r="S5" s="649"/>
      <c r="T5" s="649"/>
      <c r="U5" s="649"/>
      <c r="V5" s="649"/>
      <c r="W5" s="649"/>
      <c r="X5" s="649"/>
      <c r="Y5" s="650"/>
      <c r="Z5" s="651">
        <v>4.9000000000000004</v>
      </c>
      <c r="AA5" s="651"/>
      <c r="AB5" s="651"/>
      <c r="AC5" s="651"/>
      <c r="AD5" s="652">
        <v>198720</v>
      </c>
      <c r="AE5" s="652"/>
      <c r="AF5" s="652"/>
      <c r="AG5" s="652"/>
      <c r="AH5" s="652"/>
      <c r="AI5" s="652"/>
      <c r="AJ5" s="652"/>
      <c r="AK5" s="652"/>
      <c r="AL5" s="653">
        <v>12.6</v>
      </c>
      <c r="AM5" s="654"/>
      <c r="AN5" s="654"/>
      <c r="AO5" s="655"/>
      <c r="AP5" s="645" t="s">
        <v>228</v>
      </c>
      <c r="AQ5" s="646"/>
      <c r="AR5" s="646"/>
      <c r="AS5" s="646"/>
      <c r="AT5" s="646"/>
      <c r="AU5" s="646"/>
      <c r="AV5" s="646"/>
      <c r="AW5" s="646"/>
      <c r="AX5" s="646"/>
      <c r="AY5" s="646"/>
      <c r="AZ5" s="646"/>
      <c r="BA5" s="646"/>
      <c r="BB5" s="646"/>
      <c r="BC5" s="646"/>
      <c r="BD5" s="646"/>
      <c r="BE5" s="646"/>
      <c r="BF5" s="647"/>
      <c r="BG5" s="659">
        <v>192867</v>
      </c>
      <c r="BH5" s="660"/>
      <c r="BI5" s="660"/>
      <c r="BJ5" s="660"/>
      <c r="BK5" s="660"/>
      <c r="BL5" s="660"/>
      <c r="BM5" s="660"/>
      <c r="BN5" s="661"/>
      <c r="BO5" s="662">
        <v>97.1</v>
      </c>
      <c r="BP5" s="662"/>
      <c r="BQ5" s="662"/>
      <c r="BR5" s="662"/>
      <c r="BS5" s="663">
        <v>175</v>
      </c>
      <c r="BT5" s="663"/>
      <c r="BU5" s="663"/>
      <c r="BV5" s="663"/>
      <c r="BW5" s="663"/>
      <c r="BX5" s="663"/>
      <c r="BY5" s="663"/>
      <c r="BZ5" s="663"/>
      <c r="CA5" s="663"/>
      <c r="CB5" s="667"/>
      <c r="CD5" s="641" t="s">
        <v>223</v>
      </c>
      <c r="CE5" s="642"/>
      <c r="CF5" s="642"/>
      <c r="CG5" s="642"/>
      <c r="CH5" s="642"/>
      <c r="CI5" s="642"/>
      <c r="CJ5" s="642"/>
      <c r="CK5" s="642"/>
      <c r="CL5" s="642"/>
      <c r="CM5" s="642"/>
      <c r="CN5" s="642"/>
      <c r="CO5" s="642"/>
      <c r="CP5" s="642"/>
      <c r="CQ5" s="643"/>
      <c r="CR5" s="641" t="s">
        <v>229</v>
      </c>
      <c r="CS5" s="642"/>
      <c r="CT5" s="642"/>
      <c r="CU5" s="642"/>
      <c r="CV5" s="642"/>
      <c r="CW5" s="642"/>
      <c r="CX5" s="642"/>
      <c r="CY5" s="643"/>
      <c r="CZ5" s="641" t="s">
        <v>221</v>
      </c>
      <c r="DA5" s="642"/>
      <c r="DB5" s="642"/>
      <c r="DC5" s="643"/>
      <c r="DD5" s="641" t="s">
        <v>230</v>
      </c>
      <c r="DE5" s="642"/>
      <c r="DF5" s="642"/>
      <c r="DG5" s="642"/>
      <c r="DH5" s="642"/>
      <c r="DI5" s="642"/>
      <c r="DJ5" s="642"/>
      <c r="DK5" s="642"/>
      <c r="DL5" s="642"/>
      <c r="DM5" s="642"/>
      <c r="DN5" s="642"/>
      <c r="DO5" s="642"/>
      <c r="DP5" s="643"/>
      <c r="DQ5" s="641" t="s">
        <v>231</v>
      </c>
      <c r="DR5" s="642"/>
      <c r="DS5" s="642"/>
      <c r="DT5" s="642"/>
      <c r="DU5" s="642"/>
      <c r="DV5" s="642"/>
      <c r="DW5" s="642"/>
      <c r="DX5" s="642"/>
      <c r="DY5" s="642"/>
      <c r="DZ5" s="642"/>
      <c r="EA5" s="642"/>
      <c r="EB5" s="642"/>
      <c r="EC5" s="643"/>
    </row>
    <row r="6" spans="2:143" ht="11.25" customHeight="1" x14ac:dyDescent="0.15">
      <c r="B6" s="656" t="s">
        <v>232</v>
      </c>
      <c r="C6" s="657"/>
      <c r="D6" s="657"/>
      <c r="E6" s="657"/>
      <c r="F6" s="657"/>
      <c r="G6" s="657"/>
      <c r="H6" s="657"/>
      <c r="I6" s="657"/>
      <c r="J6" s="657"/>
      <c r="K6" s="657"/>
      <c r="L6" s="657"/>
      <c r="M6" s="657"/>
      <c r="N6" s="657"/>
      <c r="O6" s="657"/>
      <c r="P6" s="657"/>
      <c r="Q6" s="658"/>
      <c r="R6" s="659">
        <v>23181</v>
      </c>
      <c r="S6" s="660"/>
      <c r="T6" s="660"/>
      <c r="U6" s="660"/>
      <c r="V6" s="660"/>
      <c r="W6" s="660"/>
      <c r="X6" s="660"/>
      <c r="Y6" s="661"/>
      <c r="Z6" s="662">
        <v>0.6</v>
      </c>
      <c r="AA6" s="662"/>
      <c r="AB6" s="662"/>
      <c r="AC6" s="662"/>
      <c r="AD6" s="663">
        <v>23181</v>
      </c>
      <c r="AE6" s="663"/>
      <c r="AF6" s="663"/>
      <c r="AG6" s="663"/>
      <c r="AH6" s="663"/>
      <c r="AI6" s="663"/>
      <c r="AJ6" s="663"/>
      <c r="AK6" s="663"/>
      <c r="AL6" s="664">
        <v>1.5</v>
      </c>
      <c r="AM6" s="665"/>
      <c r="AN6" s="665"/>
      <c r="AO6" s="666"/>
      <c r="AP6" s="656" t="s">
        <v>233</v>
      </c>
      <c r="AQ6" s="657"/>
      <c r="AR6" s="657"/>
      <c r="AS6" s="657"/>
      <c r="AT6" s="657"/>
      <c r="AU6" s="657"/>
      <c r="AV6" s="657"/>
      <c r="AW6" s="657"/>
      <c r="AX6" s="657"/>
      <c r="AY6" s="657"/>
      <c r="AZ6" s="657"/>
      <c r="BA6" s="657"/>
      <c r="BB6" s="657"/>
      <c r="BC6" s="657"/>
      <c r="BD6" s="657"/>
      <c r="BE6" s="657"/>
      <c r="BF6" s="658"/>
      <c r="BG6" s="659">
        <v>192867</v>
      </c>
      <c r="BH6" s="660"/>
      <c r="BI6" s="660"/>
      <c r="BJ6" s="660"/>
      <c r="BK6" s="660"/>
      <c r="BL6" s="660"/>
      <c r="BM6" s="660"/>
      <c r="BN6" s="661"/>
      <c r="BO6" s="662">
        <v>97.1</v>
      </c>
      <c r="BP6" s="662"/>
      <c r="BQ6" s="662"/>
      <c r="BR6" s="662"/>
      <c r="BS6" s="663">
        <v>175</v>
      </c>
      <c r="BT6" s="663"/>
      <c r="BU6" s="663"/>
      <c r="BV6" s="663"/>
      <c r="BW6" s="663"/>
      <c r="BX6" s="663"/>
      <c r="BY6" s="663"/>
      <c r="BZ6" s="663"/>
      <c r="CA6" s="663"/>
      <c r="CB6" s="667"/>
      <c r="CD6" s="645" t="s">
        <v>234</v>
      </c>
      <c r="CE6" s="646"/>
      <c r="CF6" s="646"/>
      <c r="CG6" s="646"/>
      <c r="CH6" s="646"/>
      <c r="CI6" s="646"/>
      <c r="CJ6" s="646"/>
      <c r="CK6" s="646"/>
      <c r="CL6" s="646"/>
      <c r="CM6" s="646"/>
      <c r="CN6" s="646"/>
      <c r="CO6" s="646"/>
      <c r="CP6" s="646"/>
      <c r="CQ6" s="647"/>
      <c r="CR6" s="659">
        <v>61860</v>
      </c>
      <c r="CS6" s="660"/>
      <c r="CT6" s="660"/>
      <c r="CU6" s="660"/>
      <c r="CV6" s="660"/>
      <c r="CW6" s="660"/>
      <c r="CX6" s="660"/>
      <c r="CY6" s="661"/>
      <c r="CZ6" s="653">
        <v>1.6</v>
      </c>
      <c r="DA6" s="654"/>
      <c r="DB6" s="654"/>
      <c r="DC6" s="670"/>
      <c r="DD6" s="668" t="s">
        <v>130</v>
      </c>
      <c r="DE6" s="660"/>
      <c r="DF6" s="660"/>
      <c r="DG6" s="660"/>
      <c r="DH6" s="660"/>
      <c r="DI6" s="660"/>
      <c r="DJ6" s="660"/>
      <c r="DK6" s="660"/>
      <c r="DL6" s="660"/>
      <c r="DM6" s="660"/>
      <c r="DN6" s="660"/>
      <c r="DO6" s="660"/>
      <c r="DP6" s="661"/>
      <c r="DQ6" s="668">
        <v>61860</v>
      </c>
      <c r="DR6" s="660"/>
      <c r="DS6" s="660"/>
      <c r="DT6" s="660"/>
      <c r="DU6" s="660"/>
      <c r="DV6" s="660"/>
      <c r="DW6" s="660"/>
      <c r="DX6" s="660"/>
      <c r="DY6" s="660"/>
      <c r="DZ6" s="660"/>
      <c r="EA6" s="660"/>
      <c r="EB6" s="660"/>
      <c r="EC6" s="669"/>
    </row>
    <row r="7" spans="2:143" ht="11.25" customHeight="1" x14ac:dyDescent="0.15">
      <c r="B7" s="656" t="s">
        <v>235</v>
      </c>
      <c r="C7" s="657"/>
      <c r="D7" s="657"/>
      <c r="E7" s="657"/>
      <c r="F7" s="657"/>
      <c r="G7" s="657"/>
      <c r="H7" s="657"/>
      <c r="I7" s="657"/>
      <c r="J7" s="657"/>
      <c r="K7" s="657"/>
      <c r="L7" s="657"/>
      <c r="M7" s="657"/>
      <c r="N7" s="657"/>
      <c r="O7" s="657"/>
      <c r="P7" s="657"/>
      <c r="Q7" s="658"/>
      <c r="R7" s="659">
        <v>57</v>
      </c>
      <c r="S7" s="660"/>
      <c r="T7" s="660"/>
      <c r="U7" s="660"/>
      <c r="V7" s="660"/>
      <c r="W7" s="660"/>
      <c r="X7" s="660"/>
      <c r="Y7" s="661"/>
      <c r="Z7" s="662">
        <v>0</v>
      </c>
      <c r="AA7" s="662"/>
      <c r="AB7" s="662"/>
      <c r="AC7" s="662"/>
      <c r="AD7" s="663">
        <v>57</v>
      </c>
      <c r="AE7" s="663"/>
      <c r="AF7" s="663"/>
      <c r="AG7" s="663"/>
      <c r="AH7" s="663"/>
      <c r="AI7" s="663"/>
      <c r="AJ7" s="663"/>
      <c r="AK7" s="663"/>
      <c r="AL7" s="664">
        <v>0</v>
      </c>
      <c r="AM7" s="665"/>
      <c r="AN7" s="665"/>
      <c r="AO7" s="666"/>
      <c r="AP7" s="656" t="s">
        <v>236</v>
      </c>
      <c r="AQ7" s="657"/>
      <c r="AR7" s="657"/>
      <c r="AS7" s="657"/>
      <c r="AT7" s="657"/>
      <c r="AU7" s="657"/>
      <c r="AV7" s="657"/>
      <c r="AW7" s="657"/>
      <c r="AX7" s="657"/>
      <c r="AY7" s="657"/>
      <c r="AZ7" s="657"/>
      <c r="BA7" s="657"/>
      <c r="BB7" s="657"/>
      <c r="BC7" s="657"/>
      <c r="BD7" s="657"/>
      <c r="BE7" s="657"/>
      <c r="BF7" s="658"/>
      <c r="BG7" s="659">
        <v>83114</v>
      </c>
      <c r="BH7" s="660"/>
      <c r="BI7" s="660"/>
      <c r="BJ7" s="660"/>
      <c r="BK7" s="660"/>
      <c r="BL7" s="660"/>
      <c r="BM7" s="660"/>
      <c r="BN7" s="661"/>
      <c r="BO7" s="662">
        <v>41.8</v>
      </c>
      <c r="BP7" s="662"/>
      <c r="BQ7" s="662"/>
      <c r="BR7" s="662"/>
      <c r="BS7" s="663">
        <v>175</v>
      </c>
      <c r="BT7" s="663"/>
      <c r="BU7" s="663"/>
      <c r="BV7" s="663"/>
      <c r="BW7" s="663"/>
      <c r="BX7" s="663"/>
      <c r="BY7" s="663"/>
      <c r="BZ7" s="663"/>
      <c r="CA7" s="663"/>
      <c r="CB7" s="667"/>
      <c r="CD7" s="656" t="s">
        <v>237</v>
      </c>
      <c r="CE7" s="657"/>
      <c r="CF7" s="657"/>
      <c r="CG7" s="657"/>
      <c r="CH7" s="657"/>
      <c r="CI7" s="657"/>
      <c r="CJ7" s="657"/>
      <c r="CK7" s="657"/>
      <c r="CL7" s="657"/>
      <c r="CM7" s="657"/>
      <c r="CN7" s="657"/>
      <c r="CO7" s="657"/>
      <c r="CP7" s="657"/>
      <c r="CQ7" s="658"/>
      <c r="CR7" s="659">
        <v>1333305</v>
      </c>
      <c r="CS7" s="660"/>
      <c r="CT7" s="660"/>
      <c r="CU7" s="660"/>
      <c r="CV7" s="660"/>
      <c r="CW7" s="660"/>
      <c r="CX7" s="660"/>
      <c r="CY7" s="661"/>
      <c r="CZ7" s="662">
        <v>34</v>
      </c>
      <c r="DA7" s="662"/>
      <c r="DB7" s="662"/>
      <c r="DC7" s="662"/>
      <c r="DD7" s="668">
        <v>19815</v>
      </c>
      <c r="DE7" s="660"/>
      <c r="DF7" s="660"/>
      <c r="DG7" s="660"/>
      <c r="DH7" s="660"/>
      <c r="DI7" s="660"/>
      <c r="DJ7" s="660"/>
      <c r="DK7" s="660"/>
      <c r="DL7" s="660"/>
      <c r="DM7" s="660"/>
      <c r="DN7" s="660"/>
      <c r="DO7" s="660"/>
      <c r="DP7" s="661"/>
      <c r="DQ7" s="668">
        <v>1105313</v>
      </c>
      <c r="DR7" s="660"/>
      <c r="DS7" s="660"/>
      <c r="DT7" s="660"/>
      <c r="DU7" s="660"/>
      <c r="DV7" s="660"/>
      <c r="DW7" s="660"/>
      <c r="DX7" s="660"/>
      <c r="DY7" s="660"/>
      <c r="DZ7" s="660"/>
      <c r="EA7" s="660"/>
      <c r="EB7" s="660"/>
      <c r="EC7" s="669"/>
    </row>
    <row r="8" spans="2:143" ht="11.25" customHeight="1" x14ac:dyDescent="0.15">
      <c r="B8" s="656" t="s">
        <v>238</v>
      </c>
      <c r="C8" s="657"/>
      <c r="D8" s="657"/>
      <c r="E8" s="657"/>
      <c r="F8" s="657"/>
      <c r="G8" s="657"/>
      <c r="H8" s="657"/>
      <c r="I8" s="657"/>
      <c r="J8" s="657"/>
      <c r="K8" s="657"/>
      <c r="L8" s="657"/>
      <c r="M8" s="657"/>
      <c r="N8" s="657"/>
      <c r="O8" s="657"/>
      <c r="P8" s="657"/>
      <c r="Q8" s="658"/>
      <c r="R8" s="659">
        <v>948</v>
      </c>
      <c r="S8" s="660"/>
      <c r="T8" s="660"/>
      <c r="U8" s="660"/>
      <c r="V8" s="660"/>
      <c r="W8" s="660"/>
      <c r="X8" s="660"/>
      <c r="Y8" s="661"/>
      <c r="Z8" s="662">
        <v>0</v>
      </c>
      <c r="AA8" s="662"/>
      <c r="AB8" s="662"/>
      <c r="AC8" s="662"/>
      <c r="AD8" s="663">
        <v>948</v>
      </c>
      <c r="AE8" s="663"/>
      <c r="AF8" s="663"/>
      <c r="AG8" s="663"/>
      <c r="AH8" s="663"/>
      <c r="AI8" s="663"/>
      <c r="AJ8" s="663"/>
      <c r="AK8" s="663"/>
      <c r="AL8" s="664">
        <v>0.1</v>
      </c>
      <c r="AM8" s="665"/>
      <c r="AN8" s="665"/>
      <c r="AO8" s="666"/>
      <c r="AP8" s="656" t="s">
        <v>239</v>
      </c>
      <c r="AQ8" s="657"/>
      <c r="AR8" s="657"/>
      <c r="AS8" s="657"/>
      <c r="AT8" s="657"/>
      <c r="AU8" s="657"/>
      <c r="AV8" s="657"/>
      <c r="AW8" s="657"/>
      <c r="AX8" s="657"/>
      <c r="AY8" s="657"/>
      <c r="AZ8" s="657"/>
      <c r="BA8" s="657"/>
      <c r="BB8" s="657"/>
      <c r="BC8" s="657"/>
      <c r="BD8" s="657"/>
      <c r="BE8" s="657"/>
      <c r="BF8" s="658"/>
      <c r="BG8" s="659">
        <v>4040</v>
      </c>
      <c r="BH8" s="660"/>
      <c r="BI8" s="660"/>
      <c r="BJ8" s="660"/>
      <c r="BK8" s="660"/>
      <c r="BL8" s="660"/>
      <c r="BM8" s="660"/>
      <c r="BN8" s="661"/>
      <c r="BO8" s="662">
        <v>2</v>
      </c>
      <c r="BP8" s="662"/>
      <c r="BQ8" s="662"/>
      <c r="BR8" s="662"/>
      <c r="BS8" s="663" t="s">
        <v>130</v>
      </c>
      <c r="BT8" s="663"/>
      <c r="BU8" s="663"/>
      <c r="BV8" s="663"/>
      <c r="BW8" s="663"/>
      <c r="BX8" s="663"/>
      <c r="BY8" s="663"/>
      <c r="BZ8" s="663"/>
      <c r="CA8" s="663"/>
      <c r="CB8" s="667"/>
      <c r="CD8" s="656" t="s">
        <v>240</v>
      </c>
      <c r="CE8" s="657"/>
      <c r="CF8" s="657"/>
      <c r="CG8" s="657"/>
      <c r="CH8" s="657"/>
      <c r="CI8" s="657"/>
      <c r="CJ8" s="657"/>
      <c r="CK8" s="657"/>
      <c r="CL8" s="657"/>
      <c r="CM8" s="657"/>
      <c r="CN8" s="657"/>
      <c r="CO8" s="657"/>
      <c r="CP8" s="657"/>
      <c r="CQ8" s="658"/>
      <c r="CR8" s="659">
        <v>706743</v>
      </c>
      <c r="CS8" s="660"/>
      <c r="CT8" s="660"/>
      <c r="CU8" s="660"/>
      <c r="CV8" s="660"/>
      <c r="CW8" s="660"/>
      <c r="CX8" s="660"/>
      <c r="CY8" s="661"/>
      <c r="CZ8" s="662">
        <v>18</v>
      </c>
      <c r="DA8" s="662"/>
      <c r="DB8" s="662"/>
      <c r="DC8" s="662"/>
      <c r="DD8" s="668">
        <v>299</v>
      </c>
      <c r="DE8" s="660"/>
      <c r="DF8" s="660"/>
      <c r="DG8" s="660"/>
      <c r="DH8" s="660"/>
      <c r="DI8" s="660"/>
      <c r="DJ8" s="660"/>
      <c r="DK8" s="660"/>
      <c r="DL8" s="660"/>
      <c r="DM8" s="660"/>
      <c r="DN8" s="660"/>
      <c r="DO8" s="660"/>
      <c r="DP8" s="661"/>
      <c r="DQ8" s="668">
        <v>327380</v>
      </c>
      <c r="DR8" s="660"/>
      <c r="DS8" s="660"/>
      <c r="DT8" s="660"/>
      <c r="DU8" s="660"/>
      <c r="DV8" s="660"/>
      <c r="DW8" s="660"/>
      <c r="DX8" s="660"/>
      <c r="DY8" s="660"/>
      <c r="DZ8" s="660"/>
      <c r="EA8" s="660"/>
      <c r="EB8" s="660"/>
      <c r="EC8" s="669"/>
    </row>
    <row r="9" spans="2:143" ht="11.25" customHeight="1" x14ac:dyDescent="0.15">
      <c r="B9" s="656" t="s">
        <v>241</v>
      </c>
      <c r="C9" s="657"/>
      <c r="D9" s="657"/>
      <c r="E9" s="657"/>
      <c r="F9" s="657"/>
      <c r="G9" s="657"/>
      <c r="H9" s="657"/>
      <c r="I9" s="657"/>
      <c r="J9" s="657"/>
      <c r="K9" s="657"/>
      <c r="L9" s="657"/>
      <c r="M9" s="657"/>
      <c r="N9" s="657"/>
      <c r="O9" s="657"/>
      <c r="P9" s="657"/>
      <c r="Q9" s="658"/>
      <c r="R9" s="659">
        <v>785</v>
      </c>
      <c r="S9" s="660"/>
      <c r="T9" s="660"/>
      <c r="U9" s="660"/>
      <c r="V9" s="660"/>
      <c r="W9" s="660"/>
      <c r="X9" s="660"/>
      <c r="Y9" s="661"/>
      <c r="Z9" s="662">
        <v>0</v>
      </c>
      <c r="AA9" s="662"/>
      <c r="AB9" s="662"/>
      <c r="AC9" s="662"/>
      <c r="AD9" s="663">
        <v>785</v>
      </c>
      <c r="AE9" s="663"/>
      <c r="AF9" s="663"/>
      <c r="AG9" s="663"/>
      <c r="AH9" s="663"/>
      <c r="AI9" s="663"/>
      <c r="AJ9" s="663"/>
      <c r="AK9" s="663"/>
      <c r="AL9" s="664">
        <v>0</v>
      </c>
      <c r="AM9" s="665"/>
      <c r="AN9" s="665"/>
      <c r="AO9" s="666"/>
      <c r="AP9" s="656" t="s">
        <v>242</v>
      </c>
      <c r="AQ9" s="657"/>
      <c r="AR9" s="657"/>
      <c r="AS9" s="657"/>
      <c r="AT9" s="657"/>
      <c r="AU9" s="657"/>
      <c r="AV9" s="657"/>
      <c r="AW9" s="657"/>
      <c r="AX9" s="657"/>
      <c r="AY9" s="657"/>
      <c r="AZ9" s="657"/>
      <c r="BA9" s="657"/>
      <c r="BB9" s="657"/>
      <c r="BC9" s="657"/>
      <c r="BD9" s="657"/>
      <c r="BE9" s="657"/>
      <c r="BF9" s="658"/>
      <c r="BG9" s="659">
        <v>75058</v>
      </c>
      <c r="BH9" s="660"/>
      <c r="BI9" s="660"/>
      <c r="BJ9" s="660"/>
      <c r="BK9" s="660"/>
      <c r="BL9" s="660"/>
      <c r="BM9" s="660"/>
      <c r="BN9" s="661"/>
      <c r="BO9" s="662">
        <v>37.799999999999997</v>
      </c>
      <c r="BP9" s="662"/>
      <c r="BQ9" s="662"/>
      <c r="BR9" s="662"/>
      <c r="BS9" s="663" t="s">
        <v>130</v>
      </c>
      <c r="BT9" s="663"/>
      <c r="BU9" s="663"/>
      <c r="BV9" s="663"/>
      <c r="BW9" s="663"/>
      <c r="BX9" s="663"/>
      <c r="BY9" s="663"/>
      <c r="BZ9" s="663"/>
      <c r="CA9" s="663"/>
      <c r="CB9" s="667"/>
      <c r="CD9" s="656" t="s">
        <v>243</v>
      </c>
      <c r="CE9" s="657"/>
      <c r="CF9" s="657"/>
      <c r="CG9" s="657"/>
      <c r="CH9" s="657"/>
      <c r="CI9" s="657"/>
      <c r="CJ9" s="657"/>
      <c r="CK9" s="657"/>
      <c r="CL9" s="657"/>
      <c r="CM9" s="657"/>
      <c r="CN9" s="657"/>
      <c r="CO9" s="657"/>
      <c r="CP9" s="657"/>
      <c r="CQ9" s="658"/>
      <c r="CR9" s="659">
        <v>158835</v>
      </c>
      <c r="CS9" s="660"/>
      <c r="CT9" s="660"/>
      <c r="CU9" s="660"/>
      <c r="CV9" s="660"/>
      <c r="CW9" s="660"/>
      <c r="CX9" s="660"/>
      <c r="CY9" s="661"/>
      <c r="CZ9" s="662">
        <v>4.0999999999999996</v>
      </c>
      <c r="DA9" s="662"/>
      <c r="DB9" s="662"/>
      <c r="DC9" s="662"/>
      <c r="DD9" s="668">
        <v>23046</v>
      </c>
      <c r="DE9" s="660"/>
      <c r="DF9" s="660"/>
      <c r="DG9" s="660"/>
      <c r="DH9" s="660"/>
      <c r="DI9" s="660"/>
      <c r="DJ9" s="660"/>
      <c r="DK9" s="660"/>
      <c r="DL9" s="660"/>
      <c r="DM9" s="660"/>
      <c r="DN9" s="660"/>
      <c r="DO9" s="660"/>
      <c r="DP9" s="661"/>
      <c r="DQ9" s="668">
        <v>120326</v>
      </c>
      <c r="DR9" s="660"/>
      <c r="DS9" s="660"/>
      <c r="DT9" s="660"/>
      <c r="DU9" s="660"/>
      <c r="DV9" s="660"/>
      <c r="DW9" s="660"/>
      <c r="DX9" s="660"/>
      <c r="DY9" s="660"/>
      <c r="DZ9" s="660"/>
      <c r="EA9" s="660"/>
      <c r="EB9" s="660"/>
      <c r="EC9" s="669"/>
    </row>
    <row r="10" spans="2:143" ht="11.25" customHeight="1" x14ac:dyDescent="0.15">
      <c r="B10" s="656" t="s">
        <v>244</v>
      </c>
      <c r="C10" s="657"/>
      <c r="D10" s="657"/>
      <c r="E10" s="657"/>
      <c r="F10" s="657"/>
      <c r="G10" s="657"/>
      <c r="H10" s="657"/>
      <c r="I10" s="657"/>
      <c r="J10" s="657"/>
      <c r="K10" s="657"/>
      <c r="L10" s="657"/>
      <c r="M10" s="657"/>
      <c r="N10" s="657"/>
      <c r="O10" s="657"/>
      <c r="P10" s="657"/>
      <c r="Q10" s="658"/>
      <c r="R10" s="659" t="s">
        <v>130</v>
      </c>
      <c r="S10" s="660"/>
      <c r="T10" s="660"/>
      <c r="U10" s="660"/>
      <c r="V10" s="660"/>
      <c r="W10" s="660"/>
      <c r="X10" s="660"/>
      <c r="Y10" s="661"/>
      <c r="Z10" s="662" t="s">
        <v>245</v>
      </c>
      <c r="AA10" s="662"/>
      <c r="AB10" s="662"/>
      <c r="AC10" s="662"/>
      <c r="AD10" s="663" t="s">
        <v>245</v>
      </c>
      <c r="AE10" s="663"/>
      <c r="AF10" s="663"/>
      <c r="AG10" s="663"/>
      <c r="AH10" s="663"/>
      <c r="AI10" s="663"/>
      <c r="AJ10" s="663"/>
      <c r="AK10" s="663"/>
      <c r="AL10" s="664" t="s">
        <v>245</v>
      </c>
      <c r="AM10" s="665"/>
      <c r="AN10" s="665"/>
      <c r="AO10" s="666"/>
      <c r="AP10" s="656" t="s">
        <v>246</v>
      </c>
      <c r="AQ10" s="657"/>
      <c r="AR10" s="657"/>
      <c r="AS10" s="657"/>
      <c r="AT10" s="657"/>
      <c r="AU10" s="657"/>
      <c r="AV10" s="657"/>
      <c r="AW10" s="657"/>
      <c r="AX10" s="657"/>
      <c r="AY10" s="657"/>
      <c r="AZ10" s="657"/>
      <c r="BA10" s="657"/>
      <c r="BB10" s="657"/>
      <c r="BC10" s="657"/>
      <c r="BD10" s="657"/>
      <c r="BE10" s="657"/>
      <c r="BF10" s="658"/>
      <c r="BG10" s="659">
        <v>3407</v>
      </c>
      <c r="BH10" s="660"/>
      <c r="BI10" s="660"/>
      <c r="BJ10" s="660"/>
      <c r="BK10" s="660"/>
      <c r="BL10" s="660"/>
      <c r="BM10" s="660"/>
      <c r="BN10" s="661"/>
      <c r="BO10" s="662">
        <v>1.7</v>
      </c>
      <c r="BP10" s="662"/>
      <c r="BQ10" s="662"/>
      <c r="BR10" s="662"/>
      <c r="BS10" s="663" t="s">
        <v>245</v>
      </c>
      <c r="BT10" s="663"/>
      <c r="BU10" s="663"/>
      <c r="BV10" s="663"/>
      <c r="BW10" s="663"/>
      <c r="BX10" s="663"/>
      <c r="BY10" s="663"/>
      <c r="BZ10" s="663"/>
      <c r="CA10" s="663"/>
      <c r="CB10" s="667"/>
      <c r="CD10" s="656" t="s">
        <v>247</v>
      </c>
      <c r="CE10" s="657"/>
      <c r="CF10" s="657"/>
      <c r="CG10" s="657"/>
      <c r="CH10" s="657"/>
      <c r="CI10" s="657"/>
      <c r="CJ10" s="657"/>
      <c r="CK10" s="657"/>
      <c r="CL10" s="657"/>
      <c r="CM10" s="657"/>
      <c r="CN10" s="657"/>
      <c r="CO10" s="657"/>
      <c r="CP10" s="657"/>
      <c r="CQ10" s="658"/>
      <c r="CR10" s="659">
        <v>463</v>
      </c>
      <c r="CS10" s="660"/>
      <c r="CT10" s="660"/>
      <c r="CU10" s="660"/>
      <c r="CV10" s="660"/>
      <c r="CW10" s="660"/>
      <c r="CX10" s="660"/>
      <c r="CY10" s="661"/>
      <c r="CZ10" s="662">
        <v>0</v>
      </c>
      <c r="DA10" s="662"/>
      <c r="DB10" s="662"/>
      <c r="DC10" s="662"/>
      <c r="DD10" s="668" t="s">
        <v>245</v>
      </c>
      <c r="DE10" s="660"/>
      <c r="DF10" s="660"/>
      <c r="DG10" s="660"/>
      <c r="DH10" s="660"/>
      <c r="DI10" s="660"/>
      <c r="DJ10" s="660"/>
      <c r="DK10" s="660"/>
      <c r="DL10" s="660"/>
      <c r="DM10" s="660"/>
      <c r="DN10" s="660"/>
      <c r="DO10" s="660"/>
      <c r="DP10" s="661"/>
      <c r="DQ10" s="668">
        <v>463</v>
      </c>
      <c r="DR10" s="660"/>
      <c r="DS10" s="660"/>
      <c r="DT10" s="660"/>
      <c r="DU10" s="660"/>
      <c r="DV10" s="660"/>
      <c r="DW10" s="660"/>
      <c r="DX10" s="660"/>
      <c r="DY10" s="660"/>
      <c r="DZ10" s="660"/>
      <c r="EA10" s="660"/>
      <c r="EB10" s="660"/>
      <c r="EC10" s="669"/>
    </row>
    <row r="11" spans="2:143" ht="11.25" customHeight="1" x14ac:dyDescent="0.15">
      <c r="B11" s="656" t="s">
        <v>248</v>
      </c>
      <c r="C11" s="657"/>
      <c r="D11" s="657"/>
      <c r="E11" s="657"/>
      <c r="F11" s="657"/>
      <c r="G11" s="657"/>
      <c r="H11" s="657"/>
      <c r="I11" s="657"/>
      <c r="J11" s="657"/>
      <c r="K11" s="657"/>
      <c r="L11" s="657"/>
      <c r="M11" s="657"/>
      <c r="N11" s="657"/>
      <c r="O11" s="657"/>
      <c r="P11" s="657"/>
      <c r="Q11" s="658"/>
      <c r="R11" s="659">
        <v>62433</v>
      </c>
      <c r="S11" s="660"/>
      <c r="T11" s="660"/>
      <c r="U11" s="660"/>
      <c r="V11" s="660"/>
      <c r="W11" s="660"/>
      <c r="X11" s="660"/>
      <c r="Y11" s="661"/>
      <c r="Z11" s="664">
        <v>1.6</v>
      </c>
      <c r="AA11" s="665"/>
      <c r="AB11" s="665"/>
      <c r="AC11" s="671"/>
      <c r="AD11" s="668">
        <v>62433</v>
      </c>
      <c r="AE11" s="660"/>
      <c r="AF11" s="660"/>
      <c r="AG11" s="660"/>
      <c r="AH11" s="660"/>
      <c r="AI11" s="660"/>
      <c r="AJ11" s="660"/>
      <c r="AK11" s="661"/>
      <c r="AL11" s="664">
        <v>3.9</v>
      </c>
      <c r="AM11" s="665"/>
      <c r="AN11" s="665"/>
      <c r="AO11" s="666"/>
      <c r="AP11" s="656" t="s">
        <v>249</v>
      </c>
      <c r="AQ11" s="657"/>
      <c r="AR11" s="657"/>
      <c r="AS11" s="657"/>
      <c r="AT11" s="657"/>
      <c r="AU11" s="657"/>
      <c r="AV11" s="657"/>
      <c r="AW11" s="657"/>
      <c r="AX11" s="657"/>
      <c r="AY11" s="657"/>
      <c r="AZ11" s="657"/>
      <c r="BA11" s="657"/>
      <c r="BB11" s="657"/>
      <c r="BC11" s="657"/>
      <c r="BD11" s="657"/>
      <c r="BE11" s="657"/>
      <c r="BF11" s="658"/>
      <c r="BG11" s="659">
        <v>609</v>
      </c>
      <c r="BH11" s="660"/>
      <c r="BI11" s="660"/>
      <c r="BJ11" s="660"/>
      <c r="BK11" s="660"/>
      <c r="BL11" s="660"/>
      <c r="BM11" s="660"/>
      <c r="BN11" s="661"/>
      <c r="BO11" s="662">
        <v>0.3</v>
      </c>
      <c r="BP11" s="662"/>
      <c r="BQ11" s="662"/>
      <c r="BR11" s="662"/>
      <c r="BS11" s="663">
        <v>175</v>
      </c>
      <c r="BT11" s="663"/>
      <c r="BU11" s="663"/>
      <c r="BV11" s="663"/>
      <c r="BW11" s="663"/>
      <c r="BX11" s="663"/>
      <c r="BY11" s="663"/>
      <c r="BZ11" s="663"/>
      <c r="CA11" s="663"/>
      <c r="CB11" s="667"/>
      <c r="CD11" s="656" t="s">
        <v>250</v>
      </c>
      <c r="CE11" s="657"/>
      <c r="CF11" s="657"/>
      <c r="CG11" s="657"/>
      <c r="CH11" s="657"/>
      <c r="CI11" s="657"/>
      <c r="CJ11" s="657"/>
      <c r="CK11" s="657"/>
      <c r="CL11" s="657"/>
      <c r="CM11" s="657"/>
      <c r="CN11" s="657"/>
      <c r="CO11" s="657"/>
      <c r="CP11" s="657"/>
      <c r="CQ11" s="658"/>
      <c r="CR11" s="659">
        <v>272303</v>
      </c>
      <c r="CS11" s="660"/>
      <c r="CT11" s="660"/>
      <c r="CU11" s="660"/>
      <c r="CV11" s="660"/>
      <c r="CW11" s="660"/>
      <c r="CX11" s="660"/>
      <c r="CY11" s="661"/>
      <c r="CZ11" s="662">
        <v>6.9</v>
      </c>
      <c r="DA11" s="662"/>
      <c r="DB11" s="662"/>
      <c r="DC11" s="662"/>
      <c r="DD11" s="668">
        <v>93507</v>
      </c>
      <c r="DE11" s="660"/>
      <c r="DF11" s="660"/>
      <c r="DG11" s="660"/>
      <c r="DH11" s="660"/>
      <c r="DI11" s="660"/>
      <c r="DJ11" s="660"/>
      <c r="DK11" s="660"/>
      <c r="DL11" s="660"/>
      <c r="DM11" s="660"/>
      <c r="DN11" s="660"/>
      <c r="DO11" s="660"/>
      <c r="DP11" s="661"/>
      <c r="DQ11" s="668">
        <v>128962</v>
      </c>
      <c r="DR11" s="660"/>
      <c r="DS11" s="660"/>
      <c r="DT11" s="660"/>
      <c r="DU11" s="660"/>
      <c r="DV11" s="660"/>
      <c r="DW11" s="660"/>
      <c r="DX11" s="660"/>
      <c r="DY11" s="660"/>
      <c r="DZ11" s="660"/>
      <c r="EA11" s="660"/>
      <c r="EB11" s="660"/>
      <c r="EC11" s="669"/>
    </row>
    <row r="12" spans="2:143" ht="11.25" customHeight="1" x14ac:dyDescent="0.15">
      <c r="B12" s="656" t="s">
        <v>251</v>
      </c>
      <c r="C12" s="657"/>
      <c r="D12" s="657"/>
      <c r="E12" s="657"/>
      <c r="F12" s="657"/>
      <c r="G12" s="657"/>
      <c r="H12" s="657"/>
      <c r="I12" s="657"/>
      <c r="J12" s="657"/>
      <c r="K12" s="657"/>
      <c r="L12" s="657"/>
      <c r="M12" s="657"/>
      <c r="N12" s="657"/>
      <c r="O12" s="657"/>
      <c r="P12" s="657"/>
      <c r="Q12" s="658"/>
      <c r="R12" s="659" t="s">
        <v>245</v>
      </c>
      <c r="S12" s="660"/>
      <c r="T12" s="660"/>
      <c r="U12" s="660"/>
      <c r="V12" s="660"/>
      <c r="W12" s="660"/>
      <c r="X12" s="660"/>
      <c r="Y12" s="661"/>
      <c r="Z12" s="662" t="s">
        <v>130</v>
      </c>
      <c r="AA12" s="662"/>
      <c r="AB12" s="662"/>
      <c r="AC12" s="662"/>
      <c r="AD12" s="663" t="s">
        <v>245</v>
      </c>
      <c r="AE12" s="663"/>
      <c r="AF12" s="663"/>
      <c r="AG12" s="663"/>
      <c r="AH12" s="663"/>
      <c r="AI12" s="663"/>
      <c r="AJ12" s="663"/>
      <c r="AK12" s="663"/>
      <c r="AL12" s="664" t="s">
        <v>245</v>
      </c>
      <c r="AM12" s="665"/>
      <c r="AN12" s="665"/>
      <c r="AO12" s="666"/>
      <c r="AP12" s="656" t="s">
        <v>252</v>
      </c>
      <c r="AQ12" s="657"/>
      <c r="AR12" s="657"/>
      <c r="AS12" s="657"/>
      <c r="AT12" s="657"/>
      <c r="AU12" s="657"/>
      <c r="AV12" s="657"/>
      <c r="AW12" s="657"/>
      <c r="AX12" s="657"/>
      <c r="AY12" s="657"/>
      <c r="AZ12" s="657"/>
      <c r="BA12" s="657"/>
      <c r="BB12" s="657"/>
      <c r="BC12" s="657"/>
      <c r="BD12" s="657"/>
      <c r="BE12" s="657"/>
      <c r="BF12" s="658"/>
      <c r="BG12" s="659">
        <v>91490</v>
      </c>
      <c r="BH12" s="660"/>
      <c r="BI12" s="660"/>
      <c r="BJ12" s="660"/>
      <c r="BK12" s="660"/>
      <c r="BL12" s="660"/>
      <c r="BM12" s="660"/>
      <c r="BN12" s="661"/>
      <c r="BO12" s="662">
        <v>46</v>
      </c>
      <c r="BP12" s="662"/>
      <c r="BQ12" s="662"/>
      <c r="BR12" s="662"/>
      <c r="BS12" s="663" t="s">
        <v>130</v>
      </c>
      <c r="BT12" s="663"/>
      <c r="BU12" s="663"/>
      <c r="BV12" s="663"/>
      <c r="BW12" s="663"/>
      <c r="BX12" s="663"/>
      <c r="BY12" s="663"/>
      <c r="BZ12" s="663"/>
      <c r="CA12" s="663"/>
      <c r="CB12" s="667"/>
      <c r="CD12" s="656" t="s">
        <v>253</v>
      </c>
      <c r="CE12" s="657"/>
      <c r="CF12" s="657"/>
      <c r="CG12" s="657"/>
      <c r="CH12" s="657"/>
      <c r="CI12" s="657"/>
      <c r="CJ12" s="657"/>
      <c r="CK12" s="657"/>
      <c r="CL12" s="657"/>
      <c r="CM12" s="657"/>
      <c r="CN12" s="657"/>
      <c r="CO12" s="657"/>
      <c r="CP12" s="657"/>
      <c r="CQ12" s="658"/>
      <c r="CR12" s="659">
        <v>6715</v>
      </c>
      <c r="CS12" s="660"/>
      <c r="CT12" s="660"/>
      <c r="CU12" s="660"/>
      <c r="CV12" s="660"/>
      <c r="CW12" s="660"/>
      <c r="CX12" s="660"/>
      <c r="CY12" s="661"/>
      <c r="CZ12" s="662">
        <v>0.2</v>
      </c>
      <c r="DA12" s="662"/>
      <c r="DB12" s="662"/>
      <c r="DC12" s="662"/>
      <c r="DD12" s="668">
        <v>126</v>
      </c>
      <c r="DE12" s="660"/>
      <c r="DF12" s="660"/>
      <c r="DG12" s="660"/>
      <c r="DH12" s="660"/>
      <c r="DI12" s="660"/>
      <c r="DJ12" s="660"/>
      <c r="DK12" s="660"/>
      <c r="DL12" s="660"/>
      <c r="DM12" s="660"/>
      <c r="DN12" s="660"/>
      <c r="DO12" s="660"/>
      <c r="DP12" s="661"/>
      <c r="DQ12" s="668">
        <v>6581</v>
      </c>
      <c r="DR12" s="660"/>
      <c r="DS12" s="660"/>
      <c r="DT12" s="660"/>
      <c r="DU12" s="660"/>
      <c r="DV12" s="660"/>
      <c r="DW12" s="660"/>
      <c r="DX12" s="660"/>
      <c r="DY12" s="660"/>
      <c r="DZ12" s="660"/>
      <c r="EA12" s="660"/>
      <c r="EB12" s="660"/>
      <c r="EC12" s="669"/>
    </row>
    <row r="13" spans="2:143" ht="11.25" customHeight="1" x14ac:dyDescent="0.15">
      <c r="B13" s="656" t="s">
        <v>254</v>
      </c>
      <c r="C13" s="657"/>
      <c r="D13" s="657"/>
      <c r="E13" s="657"/>
      <c r="F13" s="657"/>
      <c r="G13" s="657"/>
      <c r="H13" s="657"/>
      <c r="I13" s="657"/>
      <c r="J13" s="657"/>
      <c r="K13" s="657"/>
      <c r="L13" s="657"/>
      <c r="M13" s="657"/>
      <c r="N13" s="657"/>
      <c r="O13" s="657"/>
      <c r="P13" s="657"/>
      <c r="Q13" s="658"/>
      <c r="R13" s="659" t="s">
        <v>130</v>
      </c>
      <c r="S13" s="660"/>
      <c r="T13" s="660"/>
      <c r="U13" s="660"/>
      <c r="V13" s="660"/>
      <c r="W13" s="660"/>
      <c r="X13" s="660"/>
      <c r="Y13" s="661"/>
      <c r="Z13" s="662" t="s">
        <v>255</v>
      </c>
      <c r="AA13" s="662"/>
      <c r="AB13" s="662"/>
      <c r="AC13" s="662"/>
      <c r="AD13" s="663" t="s">
        <v>255</v>
      </c>
      <c r="AE13" s="663"/>
      <c r="AF13" s="663"/>
      <c r="AG13" s="663"/>
      <c r="AH13" s="663"/>
      <c r="AI13" s="663"/>
      <c r="AJ13" s="663"/>
      <c r="AK13" s="663"/>
      <c r="AL13" s="664" t="s">
        <v>245</v>
      </c>
      <c r="AM13" s="665"/>
      <c r="AN13" s="665"/>
      <c r="AO13" s="666"/>
      <c r="AP13" s="656" t="s">
        <v>256</v>
      </c>
      <c r="AQ13" s="657"/>
      <c r="AR13" s="657"/>
      <c r="AS13" s="657"/>
      <c r="AT13" s="657"/>
      <c r="AU13" s="657"/>
      <c r="AV13" s="657"/>
      <c r="AW13" s="657"/>
      <c r="AX13" s="657"/>
      <c r="AY13" s="657"/>
      <c r="AZ13" s="657"/>
      <c r="BA13" s="657"/>
      <c r="BB13" s="657"/>
      <c r="BC13" s="657"/>
      <c r="BD13" s="657"/>
      <c r="BE13" s="657"/>
      <c r="BF13" s="658"/>
      <c r="BG13" s="659">
        <v>90176</v>
      </c>
      <c r="BH13" s="660"/>
      <c r="BI13" s="660"/>
      <c r="BJ13" s="660"/>
      <c r="BK13" s="660"/>
      <c r="BL13" s="660"/>
      <c r="BM13" s="660"/>
      <c r="BN13" s="661"/>
      <c r="BO13" s="662">
        <v>45.4</v>
      </c>
      <c r="BP13" s="662"/>
      <c r="BQ13" s="662"/>
      <c r="BR13" s="662"/>
      <c r="BS13" s="663" t="s">
        <v>130</v>
      </c>
      <c r="BT13" s="663"/>
      <c r="BU13" s="663"/>
      <c r="BV13" s="663"/>
      <c r="BW13" s="663"/>
      <c r="BX13" s="663"/>
      <c r="BY13" s="663"/>
      <c r="BZ13" s="663"/>
      <c r="CA13" s="663"/>
      <c r="CB13" s="667"/>
      <c r="CD13" s="656" t="s">
        <v>257</v>
      </c>
      <c r="CE13" s="657"/>
      <c r="CF13" s="657"/>
      <c r="CG13" s="657"/>
      <c r="CH13" s="657"/>
      <c r="CI13" s="657"/>
      <c r="CJ13" s="657"/>
      <c r="CK13" s="657"/>
      <c r="CL13" s="657"/>
      <c r="CM13" s="657"/>
      <c r="CN13" s="657"/>
      <c r="CO13" s="657"/>
      <c r="CP13" s="657"/>
      <c r="CQ13" s="658"/>
      <c r="CR13" s="659">
        <v>410091</v>
      </c>
      <c r="CS13" s="660"/>
      <c r="CT13" s="660"/>
      <c r="CU13" s="660"/>
      <c r="CV13" s="660"/>
      <c r="CW13" s="660"/>
      <c r="CX13" s="660"/>
      <c r="CY13" s="661"/>
      <c r="CZ13" s="662">
        <v>10.5</v>
      </c>
      <c r="DA13" s="662"/>
      <c r="DB13" s="662"/>
      <c r="DC13" s="662"/>
      <c r="DD13" s="668">
        <v>366178</v>
      </c>
      <c r="DE13" s="660"/>
      <c r="DF13" s="660"/>
      <c r="DG13" s="660"/>
      <c r="DH13" s="660"/>
      <c r="DI13" s="660"/>
      <c r="DJ13" s="660"/>
      <c r="DK13" s="660"/>
      <c r="DL13" s="660"/>
      <c r="DM13" s="660"/>
      <c r="DN13" s="660"/>
      <c r="DO13" s="660"/>
      <c r="DP13" s="661"/>
      <c r="DQ13" s="668">
        <v>96126</v>
      </c>
      <c r="DR13" s="660"/>
      <c r="DS13" s="660"/>
      <c r="DT13" s="660"/>
      <c r="DU13" s="660"/>
      <c r="DV13" s="660"/>
      <c r="DW13" s="660"/>
      <c r="DX13" s="660"/>
      <c r="DY13" s="660"/>
      <c r="DZ13" s="660"/>
      <c r="EA13" s="660"/>
      <c r="EB13" s="660"/>
      <c r="EC13" s="669"/>
    </row>
    <row r="14" spans="2:143" ht="11.25" customHeight="1" x14ac:dyDescent="0.15">
      <c r="B14" s="656" t="s">
        <v>258</v>
      </c>
      <c r="C14" s="657"/>
      <c r="D14" s="657"/>
      <c r="E14" s="657"/>
      <c r="F14" s="657"/>
      <c r="G14" s="657"/>
      <c r="H14" s="657"/>
      <c r="I14" s="657"/>
      <c r="J14" s="657"/>
      <c r="K14" s="657"/>
      <c r="L14" s="657"/>
      <c r="M14" s="657"/>
      <c r="N14" s="657"/>
      <c r="O14" s="657"/>
      <c r="P14" s="657"/>
      <c r="Q14" s="658"/>
      <c r="R14" s="659" t="s">
        <v>130</v>
      </c>
      <c r="S14" s="660"/>
      <c r="T14" s="660"/>
      <c r="U14" s="660"/>
      <c r="V14" s="660"/>
      <c r="W14" s="660"/>
      <c r="X14" s="660"/>
      <c r="Y14" s="661"/>
      <c r="Z14" s="662" t="s">
        <v>245</v>
      </c>
      <c r="AA14" s="662"/>
      <c r="AB14" s="662"/>
      <c r="AC14" s="662"/>
      <c r="AD14" s="663" t="s">
        <v>130</v>
      </c>
      <c r="AE14" s="663"/>
      <c r="AF14" s="663"/>
      <c r="AG14" s="663"/>
      <c r="AH14" s="663"/>
      <c r="AI14" s="663"/>
      <c r="AJ14" s="663"/>
      <c r="AK14" s="663"/>
      <c r="AL14" s="664" t="s">
        <v>130</v>
      </c>
      <c r="AM14" s="665"/>
      <c r="AN14" s="665"/>
      <c r="AO14" s="666"/>
      <c r="AP14" s="656" t="s">
        <v>259</v>
      </c>
      <c r="AQ14" s="657"/>
      <c r="AR14" s="657"/>
      <c r="AS14" s="657"/>
      <c r="AT14" s="657"/>
      <c r="AU14" s="657"/>
      <c r="AV14" s="657"/>
      <c r="AW14" s="657"/>
      <c r="AX14" s="657"/>
      <c r="AY14" s="657"/>
      <c r="AZ14" s="657"/>
      <c r="BA14" s="657"/>
      <c r="BB14" s="657"/>
      <c r="BC14" s="657"/>
      <c r="BD14" s="657"/>
      <c r="BE14" s="657"/>
      <c r="BF14" s="658"/>
      <c r="BG14" s="659">
        <v>13370</v>
      </c>
      <c r="BH14" s="660"/>
      <c r="BI14" s="660"/>
      <c r="BJ14" s="660"/>
      <c r="BK14" s="660"/>
      <c r="BL14" s="660"/>
      <c r="BM14" s="660"/>
      <c r="BN14" s="661"/>
      <c r="BO14" s="662">
        <v>6.7</v>
      </c>
      <c r="BP14" s="662"/>
      <c r="BQ14" s="662"/>
      <c r="BR14" s="662"/>
      <c r="BS14" s="663" t="s">
        <v>130</v>
      </c>
      <c r="BT14" s="663"/>
      <c r="BU14" s="663"/>
      <c r="BV14" s="663"/>
      <c r="BW14" s="663"/>
      <c r="BX14" s="663"/>
      <c r="BY14" s="663"/>
      <c r="BZ14" s="663"/>
      <c r="CA14" s="663"/>
      <c r="CB14" s="667"/>
      <c r="CD14" s="656" t="s">
        <v>260</v>
      </c>
      <c r="CE14" s="657"/>
      <c r="CF14" s="657"/>
      <c r="CG14" s="657"/>
      <c r="CH14" s="657"/>
      <c r="CI14" s="657"/>
      <c r="CJ14" s="657"/>
      <c r="CK14" s="657"/>
      <c r="CL14" s="657"/>
      <c r="CM14" s="657"/>
      <c r="CN14" s="657"/>
      <c r="CO14" s="657"/>
      <c r="CP14" s="657"/>
      <c r="CQ14" s="658"/>
      <c r="CR14" s="659">
        <v>111950</v>
      </c>
      <c r="CS14" s="660"/>
      <c r="CT14" s="660"/>
      <c r="CU14" s="660"/>
      <c r="CV14" s="660"/>
      <c r="CW14" s="660"/>
      <c r="CX14" s="660"/>
      <c r="CY14" s="661"/>
      <c r="CZ14" s="662">
        <v>2.9</v>
      </c>
      <c r="DA14" s="662"/>
      <c r="DB14" s="662"/>
      <c r="DC14" s="662"/>
      <c r="DD14" s="668">
        <v>18063</v>
      </c>
      <c r="DE14" s="660"/>
      <c r="DF14" s="660"/>
      <c r="DG14" s="660"/>
      <c r="DH14" s="660"/>
      <c r="DI14" s="660"/>
      <c r="DJ14" s="660"/>
      <c r="DK14" s="660"/>
      <c r="DL14" s="660"/>
      <c r="DM14" s="660"/>
      <c r="DN14" s="660"/>
      <c r="DO14" s="660"/>
      <c r="DP14" s="661"/>
      <c r="DQ14" s="668">
        <v>89298</v>
      </c>
      <c r="DR14" s="660"/>
      <c r="DS14" s="660"/>
      <c r="DT14" s="660"/>
      <c r="DU14" s="660"/>
      <c r="DV14" s="660"/>
      <c r="DW14" s="660"/>
      <c r="DX14" s="660"/>
      <c r="DY14" s="660"/>
      <c r="DZ14" s="660"/>
      <c r="EA14" s="660"/>
      <c r="EB14" s="660"/>
      <c r="EC14" s="669"/>
    </row>
    <row r="15" spans="2:143" ht="11.25" customHeight="1" x14ac:dyDescent="0.15">
      <c r="B15" s="656" t="s">
        <v>261</v>
      </c>
      <c r="C15" s="657"/>
      <c r="D15" s="657"/>
      <c r="E15" s="657"/>
      <c r="F15" s="657"/>
      <c r="G15" s="657"/>
      <c r="H15" s="657"/>
      <c r="I15" s="657"/>
      <c r="J15" s="657"/>
      <c r="K15" s="657"/>
      <c r="L15" s="657"/>
      <c r="M15" s="657"/>
      <c r="N15" s="657"/>
      <c r="O15" s="657"/>
      <c r="P15" s="657"/>
      <c r="Q15" s="658"/>
      <c r="R15" s="659" t="s">
        <v>245</v>
      </c>
      <c r="S15" s="660"/>
      <c r="T15" s="660"/>
      <c r="U15" s="660"/>
      <c r="V15" s="660"/>
      <c r="W15" s="660"/>
      <c r="X15" s="660"/>
      <c r="Y15" s="661"/>
      <c r="Z15" s="662" t="s">
        <v>130</v>
      </c>
      <c r="AA15" s="662"/>
      <c r="AB15" s="662"/>
      <c r="AC15" s="662"/>
      <c r="AD15" s="663" t="s">
        <v>245</v>
      </c>
      <c r="AE15" s="663"/>
      <c r="AF15" s="663"/>
      <c r="AG15" s="663"/>
      <c r="AH15" s="663"/>
      <c r="AI15" s="663"/>
      <c r="AJ15" s="663"/>
      <c r="AK15" s="663"/>
      <c r="AL15" s="664" t="s">
        <v>130</v>
      </c>
      <c r="AM15" s="665"/>
      <c r="AN15" s="665"/>
      <c r="AO15" s="666"/>
      <c r="AP15" s="656" t="s">
        <v>262</v>
      </c>
      <c r="AQ15" s="657"/>
      <c r="AR15" s="657"/>
      <c r="AS15" s="657"/>
      <c r="AT15" s="657"/>
      <c r="AU15" s="657"/>
      <c r="AV15" s="657"/>
      <c r="AW15" s="657"/>
      <c r="AX15" s="657"/>
      <c r="AY15" s="657"/>
      <c r="AZ15" s="657"/>
      <c r="BA15" s="657"/>
      <c r="BB15" s="657"/>
      <c r="BC15" s="657"/>
      <c r="BD15" s="657"/>
      <c r="BE15" s="657"/>
      <c r="BF15" s="658"/>
      <c r="BG15" s="659">
        <v>4893</v>
      </c>
      <c r="BH15" s="660"/>
      <c r="BI15" s="660"/>
      <c r="BJ15" s="660"/>
      <c r="BK15" s="660"/>
      <c r="BL15" s="660"/>
      <c r="BM15" s="660"/>
      <c r="BN15" s="661"/>
      <c r="BO15" s="662">
        <v>2.5</v>
      </c>
      <c r="BP15" s="662"/>
      <c r="BQ15" s="662"/>
      <c r="BR15" s="662"/>
      <c r="BS15" s="663" t="s">
        <v>245</v>
      </c>
      <c r="BT15" s="663"/>
      <c r="BU15" s="663"/>
      <c r="BV15" s="663"/>
      <c r="BW15" s="663"/>
      <c r="BX15" s="663"/>
      <c r="BY15" s="663"/>
      <c r="BZ15" s="663"/>
      <c r="CA15" s="663"/>
      <c r="CB15" s="667"/>
      <c r="CD15" s="656" t="s">
        <v>263</v>
      </c>
      <c r="CE15" s="657"/>
      <c r="CF15" s="657"/>
      <c r="CG15" s="657"/>
      <c r="CH15" s="657"/>
      <c r="CI15" s="657"/>
      <c r="CJ15" s="657"/>
      <c r="CK15" s="657"/>
      <c r="CL15" s="657"/>
      <c r="CM15" s="657"/>
      <c r="CN15" s="657"/>
      <c r="CO15" s="657"/>
      <c r="CP15" s="657"/>
      <c r="CQ15" s="658"/>
      <c r="CR15" s="659">
        <v>429006</v>
      </c>
      <c r="CS15" s="660"/>
      <c r="CT15" s="660"/>
      <c r="CU15" s="660"/>
      <c r="CV15" s="660"/>
      <c r="CW15" s="660"/>
      <c r="CX15" s="660"/>
      <c r="CY15" s="661"/>
      <c r="CZ15" s="662">
        <v>10.9</v>
      </c>
      <c r="DA15" s="662"/>
      <c r="DB15" s="662"/>
      <c r="DC15" s="662"/>
      <c r="DD15" s="668">
        <v>27905</v>
      </c>
      <c r="DE15" s="660"/>
      <c r="DF15" s="660"/>
      <c r="DG15" s="660"/>
      <c r="DH15" s="660"/>
      <c r="DI15" s="660"/>
      <c r="DJ15" s="660"/>
      <c r="DK15" s="660"/>
      <c r="DL15" s="660"/>
      <c r="DM15" s="660"/>
      <c r="DN15" s="660"/>
      <c r="DO15" s="660"/>
      <c r="DP15" s="661"/>
      <c r="DQ15" s="668">
        <v>408996</v>
      </c>
      <c r="DR15" s="660"/>
      <c r="DS15" s="660"/>
      <c r="DT15" s="660"/>
      <c r="DU15" s="660"/>
      <c r="DV15" s="660"/>
      <c r="DW15" s="660"/>
      <c r="DX15" s="660"/>
      <c r="DY15" s="660"/>
      <c r="DZ15" s="660"/>
      <c r="EA15" s="660"/>
      <c r="EB15" s="660"/>
      <c r="EC15" s="669"/>
    </row>
    <row r="16" spans="2:143" ht="11.25" customHeight="1" x14ac:dyDescent="0.15">
      <c r="B16" s="656" t="s">
        <v>264</v>
      </c>
      <c r="C16" s="657"/>
      <c r="D16" s="657"/>
      <c r="E16" s="657"/>
      <c r="F16" s="657"/>
      <c r="G16" s="657"/>
      <c r="H16" s="657"/>
      <c r="I16" s="657"/>
      <c r="J16" s="657"/>
      <c r="K16" s="657"/>
      <c r="L16" s="657"/>
      <c r="M16" s="657"/>
      <c r="N16" s="657"/>
      <c r="O16" s="657"/>
      <c r="P16" s="657"/>
      <c r="Q16" s="658"/>
      <c r="R16" s="659">
        <v>2899</v>
      </c>
      <c r="S16" s="660"/>
      <c r="T16" s="660"/>
      <c r="U16" s="660"/>
      <c r="V16" s="660"/>
      <c r="W16" s="660"/>
      <c r="X16" s="660"/>
      <c r="Y16" s="661"/>
      <c r="Z16" s="662">
        <v>0.1</v>
      </c>
      <c r="AA16" s="662"/>
      <c r="AB16" s="662"/>
      <c r="AC16" s="662"/>
      <c r="AD16" s="663">
        <v>2899</v>
      </c>
      <c r="AE16" s="663"/>
      <c r="AF16" s="663"/>
      <c r="AG16" s="663"/>
      <c r="AH16" s="663"/>
      <c r="AI16" s="663"/>
      <c r="AJ16" s="663"/>
      <c r="AK16" s="663"/>
      <c r="AL16" s="664">
        <v>0.2</v>
      </c>
      <c r="AM16" s="665"/>
      <c r="AN16" s="665"/>
      <c r="AO16" s="666"/>
      <c r="AP16" s="656" t="s">
        <v>265</v>
      </c>
      <c r="AQ16" s="657"/>
      <c r="AR16" s="657"/>
      <c r="AS16" s="657"/>
      <c r="AT16" s="657"/>
      <c r="AU16" s="657"/>
      <c r="AV16" s="657"/>
      <c r="AW16" s="657"/>
      <c r="AX16" s="657"/>
      <c r="AY16" s="657"/>
      <c r="AZ16" s="657"/>
      <c r="BA16" s="657"/>
      <c r="BB16" s="657"/>
      <c r="BC16" s="657"/>
      <c r="BD16" s="657"/>
      <c r="BE16" s="657"/>
      <c r="BF16" s="658"/>
      <c r="BG16" s="659" t="s">
        <v>245</v>
      </c>
      <c r="BH16" s="660"/>
      <c r="BI16" s="660"/>
      <c r="BJ16" s="660"/>
      <c r="BK16" s="660"/>
      <c r="BL16" s="660"/>
      <c r="BM16" s="660"/>
      <c r="BN16" s="661"/>
      <c r="BO16" s="662" t="s">
        <v>245</v>
      </c>
      <c r="BP16" s="662"/>
      <c r="BQ16" s="662"/>
      <c r="BR16" s="662"/>
      <c r="BS16" s="663" t="s">
        <v>130</v>
      </c>
      <c r="BT16" s="663"/>
      <c r="BU16" s="663"/>
      <c r="BV16" s="663"/>
      <c r="BW16" s="663"/>
      <c r="BX16" s="663"/>
      <c r="BY16" s="663"/>
      <c r="BZ16" s="663"/>
      <c r="CA16" s="663"/>
      <c r="CB16" s="667"/>
      <c r="CD16" s="656" t="s">
        <v>266</v>
      </c>
      <c r="CE16" s="657"/>
      <c r="CF16" s="657"/>
      <c r="CG16" s="657"/>
      <c r="CH16" s="657"/>
      <c r="CI16" s="657"/>
      <c r="CJ16" s="657"/>
      <c r="CK16" s="657"/>
      <c r="CL16" s="657"/>
      <c r="CM16" s="657"/>
      <c r="CN16" s="657"/>
      <c r="CO16" s="657"/>
      <c r="CP16" s="657"/>
      <c r="CQ16" s="658"/>
      <c r="CR16" s="659">
        <v>73111</v>
      </c>
      <c r="CS16" s="660"/>
      <c r="CT16" s="660"/>
      <c r="CU16" s="660"/>
      <c r="CV16" s="660"/>
      <c r="CW16" s="660"/>
      <c r="CX16" s="660"/>
      <c r="CY16" s="661"/>
      <c r="CZ16" s="662">
        <v>1.9</v>
      </c>
      <c r="DA16" s="662"/>
      <c r="DB16" s="662"/>
      <c r="DC16" s="662"/>
      <c r="DD16" s="668" t="s">
        <v>245</v>
      </c>
      <c r="DE16" s="660"/>
      <c r="DF16" s="660"/>
      <c r="DG16" s="660"/>
      <c r="DH16" s="660"/>
      <c r="DI16" s="660"/>
      <c r="DJ16" s="660"/>
      <c r="DK16" s="660"/>
      <c r="DL16" s="660"/>
      <c r="DM16" s="660"/>
      <c r="DN16" s="660"/>
      <c r="DO16" s="660"/>
      <c r="DP16" s="661"/>
      <c r="DQ16" s="668">
        <v>20940</v>
      </c>
      <c r="DR16" s="660"/>
      <c r="DS16" s="660"/>
      <c r="DT16" s="660"/>
      <c r="DU16" s="660"/>
      <c r="DV16" s="660"/>
      <c r="DW16" s="660"/>
      <c r="DX16" s="660"/>
      <c r="DY16" s="660"/>
      <c r="DZ16" s="660"/>
      <c r="EA16" s="660"/>
      <c r="EB16" s="660"/>
      <c r="EC16" s="669"/>
    </row>
    <row r="17" spans="2:133" ht="11.25" customHeight="1" x14ac:dyDescent="0.15">
      <c r="B17" s="656" t="s">
        <v>267</v>
      </c>
      <c r="C17" s="657"/>
      <c r="D17" s="657"/>
      <c r="E17" s="657"/>
      <c r="F17" s="657"/>
      <c r="G17" s="657"/>
      <c r="H17" s="657"/>
      <c r="I17" s="657"/>
      <c r="J17" s="657"/>
      <c r="K17" s="657"/>
      <c r="L17" s="657"/>
      <c r="M17" s="657"/>
      <c r="N17" s="657"/>
      <c r="O17" s="657"/>
      <c r="P17" s="657"/>
      <c r="Q17" s="658"/>
      <c r="R17" s="659">
        <v>2957</v>
      </c>
      <c r="S17" s="660"/>
      <c r="T17" s="660"/>
      <c r="U17" s="660"/>
      <c r="V17" s="660"/>
      <c r="W17" s="660"/>
      <c r="X17" s="660"/>
      <c r="Y17" s="661"/>
      <c r="Z17" s="662">
        <v>0.1</v>
      </c>
      <c r="AA17" s="662"/>
      <c r="AB17" s="662"/>
      <c r="AC17" s="662"/>
      <c r="AD17" s="663">
        <v>2957</v>
      </c>
      <c r="AE17" s="663"/>
      <c r="AF17" s="663"/>
      <c r="AG17" s="663"/>
      <c r="AH17" s="663"/>
      <c r="AI17" s="663"/>
      <c r="AJ17" s="663"/>
      <c r="AK17" s="663"/>
      <c r="AL17" s="664">
        <v>0.2</v>
      </c>
      <c r="AM17" s="665"/>
      <c r="AN17" s="665"/>
      <c r="AO17" s="666"/>
      <c r="AP17" s="656" t="s">
        <v>268</v>
      </c>
      <c r="AQ17" s="657"/>
      <c r="AR17" s="657"/>
      <c r="AS17" s="657"/>
      <c r="AT17" s="657"/>
      <c r="AU17" s="657"/>
      <c r="AV17" s="657"/>
      <c r="AW17" s="657"/>
      <c r="AX17" s="657"/>
      <c r="AY17" s="657"/>
      <c r="AZ17" s="657"/>
      <c r="BA17" s="657"/>
      <c r="BB17" s="657"/>
      <c r="BC17" s="657"/>
      <c r="BD17" s="657"/>
      <c r="BE17" s="657"/>
      <c r="BF17" s="658"/>
      <c r="BG17" s="659" t="s">
        <v>245</v>
      </c>
      <c r="BH17" s="660"/>
      <c r="BI17" s="660"/>
      <c r="BJ17" s="660"/>
      <c r="BK17" s="660"/>
      <c r="BL17" s="660"/>
      <c r="BM17" s="660"/>
      <c r="BN17" s="661"/>
      <c r="BO17" s="662" t="s">
        <v>130</v>
      </c>
      <c r="BP17" s="662"/>
      <c r="BQ17" s="662"/>
      <c r="BR17" s="662"/>
      <c r="BS17" s="663" t="s">
        <v>130</v>
      </c>
      <c r="BT17" s="663"/>
      <c r="BU17" s="663"/>
      <c r="BV17" s="663"/>
      <c r="BW17" s="663"/>
      <c r="BX17" s="663"/>
      <c r="BY17" s="663"/>
      <c r="BZ17" s="663"/>
      <c r="CA17" s="663"/>
      <c r="CB17" s="667"/>
      <c r="CD17" s="656" t="s">
        <v>269</v>
      </c>
      <c r="CE17" s="657"/>
      <c r="CF17" s="657"/>
      <c r="CG17" s="657"/>
      <c r="CH17" s="657"/>
      <c r="CI17" s="657"/>
      <c r="CJ17" s="657"/>
      <c r="CK17" s="657"/>
      <c r="CL17" s="657"/>
      <c r="CM17" s="657"/>
      <c r="CN17" s="657"/>
      <c r="CO17" s="657"/>
      <c r="CP17" s="657"/>
      <c r="CQ17" s="658"/>
      <c r="CR17" s="659">
        <v>355747</v>
      </c>
      <c r="CS17" s="660"/>
      <c r="CT17" s="660"/>
      <c r="CU17" s="660"/>
      <c r="CV17" s="660"/>
      <c r="CW17" s="660"/>
      <c r="CX17" s="660"/>
      <c r="CY17" s="661"/>
      <c r="CZ17" s="662">
        <v>9.1</v>
      </c>
      <c r="DA17" s="662"/>
      <c r="DB17" s="662"/>
      <c r="DC17" s="662"/>
      <c r="DD17" s="668" t="s">
        <v>245</v>
      </c>
      <c r="DE17" s="660"/>
      <c r="DF17" s="660"/>
      <c r="DG17" s="660"/>
      <c r="DH17" s="660"/>
      <c r="DI17" s="660"/>
      <c r="DJ17" s="660"/>
      <c r="DK17" s="660"/>
      <c r="DL17" s="660"/>
      <c r="DM17" s="660"/>
      <c r="DN17" s="660"/>
      <c r="DO17" s="660"/>
      <c r="DP17" s="661"/>
      <c r="DQ17" s="668">
        <v>335249</v>
      </c>
      <c r="DR17" s="660"/>
      <c r="DS17" s="660"/>
      <c r="DT17" s="660"/>
      <c r="DU17" s="660"/>
      <c r="DV17" s="660"/>
      <c r="DW17" s="660"/>
      <c r="DX17" s="660"/>
      <c r="DY17" s="660"/>
      <c r="DZ17" s="660"/>
      <c r="EA17" s="660"/>
      <c r="EB17" s="660"/>
      <c r="EC17" s="669"/>
    </row>
    <row r="18" spans="2:133" ht="11.25" customHeight="1" x14ac:dyDescent="0.15">
      <c r="B18" s="656" t="s">
        <v>270</v>
      </c>
      <c r="C18" s="657"/>
      <c r="D18" s="657"/>
      <c r="E18" s="657"/>
      <c r="F18" s="657"/>
      <c r="G18" s="657"/>
      <c r="H18" s="657"/>
      <c r="I18" s="657"/>
      <c r="J18" s="657"/>
      <c r="K18" s="657"/>
      <c r="L18" s="657"/>
      <c r="M18" s="657"/>
      <c r="N18" s="657"/>
      <c r="O18" s="657"/>
      <c r="P18" s="657"/>
      <c r="Q18" s="658"/>
      <c r="R18" s="659">
        <v>1272</v>
      </c>
      <c r="S18" s="660"/>
      <c r="T18" s="660"/>
      <c r="U18" s="660"/>
      <c r="V18" s="660"/>
      <c r="W18" s="660"/>
      <c r="X18" s="660"/>
      <c r="Y18" s="661"/>
      <c r="Z18" s="662">
        <v>0</v>
      </c>
      <c r="AA18" s="662"/>
      <c r="AB18" s="662"/>
      <c r="AC18" s="662"/>
      <c r="AD18" s="663">
        <v>1272</v>
      </c>
      <c r="AE18" s="663"/>
      <c r="AF18" s="663"/>
      <c r="AG18" s="663"/>
      <c r="AH18" s="663"/>
      <c r="AI18" s="663"/>
      <c r="AJ18" s="663"/>
      <c r="AK18" s="663"/>
      <c r="AL18" s="664">
        <v>0.1</v>
      </c>
      <c r="AM18" s="665"/>
      <c r="AN18" s="665"/>
      <c r="AO18" s="666"/>
      <c r="AP18" s="656" t="s">
        <v>271</v>
      </c>
      <c r="AQ18" s="657"/>
      <c r="AR18" s="657"/>
      <c r="AS18" s="657"/>
      <c r="AT18" s="657"/>
      <c r="AU18" s="657"/>
      <c r="AV18" s="657"/>
      <c r="AW18" s="657"/>
      <c r="AX18" s="657"/>
      <c r="AY18" s="657"/>
      <c r="AZ18" s="657"/>
      <c r="BA18" s="657"/>
      <c r="BB18" s="657"/>
      <c r="BC18" s="657"/>
      <c r="BD18" s="657"/>
      <c r="BE18" s="657"/>
      <c r="BF18" s="658"/>
      <c r="BG18" s="659" t="s">
        <v>245</v>
      </c>
      <c r="BH18" s="660"/>
      <c r="BI18" s="660"/>
      <c r="BJ18" s="660"/>
      <c r="BK18" s="660"/>
      <c r="BL18" s="660"/>
      <c r="BM18" s="660"/>
      <c r="BN18" s="661"/>
      <c r="BO18" s="662" t="s">
        <v>245</v>
      </c>
      <c r="BP18" s="662"/>
      <c r="BQ18" s="662"/>
      <c r="BR18" s="662"/>
      <c r="BS18" s="663" t="s">
        <v>245</v>
      </c>
      <c r="BT18" s="663"/>
      <c r="BU18" s="663"/>
      <c r="BV18" s="663"/>
      <c r="BW18" s="663"/>
      <c r="BX18" s="663"/>
      <c r="BY18" s="663"/>
      <c r="BZ18" s="663"/>
      <c r="CA18" s="663"/>
      <c r="CB18" s="667"/>
      <c r="CD18" s="656" t="s">
        <v>272</v>
      </c>
      <c r="CE18" s="657"/>
      <c r="CF18" s="657"/>
      <c r="CG18" s="657"/>
      <c r="CH18" s="657"/>
      <c r="CI18" s="657"/>
      <c r="CJ18" s="657"/>
      <c r="CK18" s="657"/>
      <c r="CL18" s="657"/>
      <c r="CM18" s="657"/>
      <c r="CN18" s="657"/>
      <c r="CO18" s="657"/>
      <c r="CP18" s="657"/>
      <c r="CQ18" s="658"/>
      <c r="CR18" s="659" t="s">
        <v>130</v>
      </c>
      <c r="CS18" s="660"/>
      <c r="CT18" s="660"/>
      <c r="CU18" s="660"/>
      <c r="CV18" s="660"/>
      <c r="CW18" s="660"/>
      <c r="CX18" s="660"/>
      <c r="CY18" s="661"/>
      <c r="CZ18" s="662" t="s">
        <v>130</v>
      </c>
      <c r="DA18" s="662"/>
      <c r="DB18" s="662"/>
      <c r="DC18" s="662"/>
      <c r="DD18" s="668" t="s">
        <v>245</v>
      </c>
      <c r="DE18" s="660"/>
      <c r="DF18" s="660"/>
      <c r="DG18" s="660"/>
      <c r="DH18" s="660"/>
      <c r="DI18" s="660"/>
      <c r="DJ18" s="660"/>
      <c r="DK18" s="660"/>
      <c r="DL18" s="660"/>
      <c r="DM18" s="660"/>
      <c r="DN18" s="660"/>
      <c r="DO18" s="660"/>
      <c r="DP18" s="661"/>
      <c r="DQ18" s="668" t="s">
        <v>245</v>
      </c>
      <c r="DR18" s="660"/>
      <c r="DS18" s="660"/>
      <c r="DT18" s="660"/>
      <c r="DU18" s="660"/>
      <c r="DV18" s="660"/>
      <c r="DW18" s="660"/>
      <c r="DX18" s="660"/>
      <c r="DY18" s="660"/>
      <c r="DZ18" s="660"/>
      <c r="EA18" s="660"/>
      <c r="EB18" s="660"/>
      <c r="EC18" s="669"/>
    </row>
    <row r="19" spans="2:133" ht="11.25" customHeight="1" x14ac:dyDescent="0.15">
      <c r="B19" s="656" t="s">
        <v>273</v>
      </c>
      <c r="C19" s="657"/>
      <c r="D19" s="657"/>
      <c r="E19" s="657"/>
      <c r="F19" s="657"/>
      <c r="G19" s="657"/>
      <c r="H19" s="657"/>
      <c r="I19" s="657"/>
      <c r="J19" s="657"/>
      <c r="K19" s="657"/>
      <c r="L19" s="657"/>
      <c r="M19" s="657"/>
      <c r="N19" s="657"/>
      <c r="O19" s="657"/>
      <c r="P19" s="657"/>
      <c r="Q19" s="658"/>
      <c r="R19" s="659">
        <v>1272</v>
      </c>
      <c r="S19" s="660"/>
      <c r="T19" s="660"/>
      <c r="U19" s="660"/>
      <c r="V19" s="660"/>
      <c r="W19" s="660"/>
      <c r="X19" s="660"/>
      <c r="Y19" s="661"/>
      <c r="Z19" s="662">
        <v>0</v>
      </c>
      <c r="AA19" s="662"/>
      <c r="AB19" s="662"/>
      <c r="AC19" s="662"/>
      <c r="AD19" s="663">
        <v>1272</v>
      </c>
      <c r="AE19" s="663"/>
      <c r="AF19" s="663"/>
      <c r="AG19" s="663"/>
      <c r="AH19" s="663"/>
      <c r="AI19" s="663"/>
      <c r="AJ19" s="663"/>
      <c r="AK19" s="663"/>
      <c r="AL19" s="664">
        <v>0.1</v>
      </c>
      <c r="AM19" s="665"/>
      <c r="AN19" s="665"/>
      <c r="AO19" s="666"/>
      <c r="AP19" s="656" t="s">
        <v>274</v>
      </c>
      <c r="AQ19" s="657"/>
      <c r="AR19" s="657"/>
      <c r="AS19" s="657"/>
      <c r="AT19" s="657"/>
      <c r="AU19" s="657"/>
      <c r="AV19" s="657"/>
      <c r="AW19" s="657"/>
      <c r="AX19" s="657"/>
      <c r="AY19" s="657"/>
      <c r="AZ19" s="657"/>
      <c r="BA19" s="657"/>
      <c r="BB19" s="657"/>
      <c r="BC19" s="657"/>
      <c r="BD19" s="657"/>
      <c r="BE19" s="657"/>
      <c r="BF19" s="658"/>
      <c r="BG19" s="659">
        <v>5853</v>
      </c>
      <c r="BH19" s="660"/>
      <c r="BI19" s="660"/>
      <c r="BJ19" s="660"/>
      <c r="BK19" s="660"/>
      <c r="BL19" s="660"/>
      <c r="BM19" s="660"/>
      <c r="BN19" s="661"/>
      <c r="BO19" s="662">
        <v>2.9</v>
      </c>
      <c r="BP19" s="662"/>
      <c r="BQ19" s="662"/>
      <c r="BR19" s="662"/>
      <c r="BS19" s="663" t="s">
        <v>255</v>
      </c>
      <c r="BT19" s="663"/>
      <c r="BU19" s="663"/>
      <c r="BV19" s="663"/>
      <c r="BW19" s="663"/>
      <c r="BX19" s="663"/>
      <c r="BY19" s="663"/>
      <c r="BZ19" s="663"/>
      <c r="CA19" s="663"/>
      <c r="CB19" s="667"/>
      <c r="CD19" s="656" t="s">
        <v>275</v>
      </c>
      <c r="CE19" s="657"/>
      <c r="CF19" s="657"/>
      <c r="CG19" s="657"/>
      <c r="CH19" s="657"/>
      <c r="CI19" s="657"/>
      <c r="CJ19" s="657"/>
      <c r="CK19" s="657"/>
      <c r="CL19" s="657"/>
      <c r="CM19" s="657"/>
      <c r="CN19" s="657"/>
      <c r="CO19" s="657"/>
      <c r="CP19" s="657"/>
      <c r="CQ19" s="658"/>
      <c r="CR19" s="659" t="s">
        <v>130</v>
      </c>
      <c r="CS19" s="660"/>
      <c r="CT19" s="660"/>
      <c r="CU19" s="660"/>
      <c r="CV19" s="660"/>
      <c r="CW19" s="660"/>
      <c r="CX19" s="660"/>
      <c r="CY19" s="661"/>
      <c r="CZ19" s="662" t="s">
        <v>130</v>
      </c>
      <c r="DA19" s="662"/>
      <c r="DB19" s="662"/>
      <c r="DC19" s="662"/>
      <c r="DD19" s="668" t="s">
        <v>130</v>
      </c>
      <c r="DE19" s="660"/>
      <c r="DF19" s="660"/>
      <c r="DG19" s="660"/>
      <c r="DH19" s="660"/>
      <c r="DI19" s="660"/>
      <c r="DJ19" s="660"/>
      <c r="DK19" s="660"/>
      <c r="DL19" s="660"/>
      <c r="DM19" s="660"/>
      <c r="DN19" s="660"/>
      <c r="DO19" s="660"/>
      <c r="DP19" s="661"/>
      <c r="DQ19" s="668" t="s">
        <v>130</v>
      </c>
      <c r="DR19" s="660"/>
      <c r="DS19" s="660"/>
      <c r="DT19" s="660"/>
      <c r="DU19" s="660"/>
      <c r="DV19" s="660"/>
      <c r="DW19" s="660"/>
      <c r="DX19" s="660"/>
      <c r="DY19" s="660"/>
      <c r="DZ19" s="660"/>
      <c r="EA19" s="660"/>
      <c r="EB19" s="660"/>
      <c r="EC19" s="669"/>
    </row>
    <row r="20" spans="2:133" ht="11.25" customHeight="1" x14ac:dyDescent="0.15">
      <c r="B20" s="672" t="s">
        <v>276</v>
      </c>
      <c r="C20" s="673"/>
      <c r="D20" s="673"/>
      <c r="E20" s="673"/>
      <c r="F20" s="673"/>
      <c r="G20" s="673"/>
      <c r="H20" s="673"/>
      <c r="I20" s="673"/>
      <c r="J20" s="673"/>
      <c r="K20" s="673"/>
      <c r="L20" s="673"/>
      <c r="M20" s="673"/>
      <c r="N20" s="673"/>
      <c r="O20" s="673"/>
      <c r="P20" s="673"/>
      <c r="Q20" s="674"/>
      <c r="R20" s="659" t="s">
        <v>245</v>
      </c>
      <c r="S20" s="660"/>
      <c r="T20" s="660"/>
      <c r="U20" s="660"/>
      <c r="V20" s="660"/>
      <c r="W20" s="660"/>
      <c r="X20" s="660"/>
      <c r="Y20" s="661"/>
      <c r="Z20" s="662" t="s">
        <v>245</v>
      </c>
      <c r="AA20" s="662"/>
      <c r="AB20" s="662"/>
      <c r="AC20" s="662"/>
      <c r="AD20" s="663" t="s">
        <v>255</v>
      </c>
      <c r="AE20" s="663"/>
      <c r="AF20" s="663"/>
      <c r="AG20" s="663"/>
      <c r="AH20" s="663"/>
      <c r="AI20" s="663"/>
      <c r="AJ20" s="663"/>
      <c r="AK20" s="663"/>
      <c r="AL20" s="664" t="s">
        <v>130</v>
      </c>
      <c r="AM20" s="665"/>
      <c r="AN20" s="665"/>
      <c r="AO20" s="666"/>
      <c r="AP20" s="656" t="s">
        <v>277</v>
      </c>
      <c r="AQ20" s="657"/>
      <c r="AR20" s="657"/>
      <c r="AS20" s="657"/>
      <c r="AT20" s="657"/>
      <c r="AU20" s="657"/>
      <c r="AV20" s="657"/>
      <c r="AW20" s="657"/>
      <c r="AX20" s="657"/>
      <c r="AY20" s="657"/>
      <c r="AZ20" s="657"/>
      <c r="BA20" s="657"/>
      <c r="BB20" s="657"/>
      <c r="BC20" s="657"/>
      <c r="BD20" s="657"/>
      <c r="BE20" s="657"/>
      <c r="BF20" s="658"/>
      <c r="BG20" s="659">
        <v>5853</v>
      </c>
      <c r="BH20" s="660"/>
      <c r="BI20" s="660"/>
      <c r="BJ20" s="660"/>
      <c r="BK20" s="660"/>
      <c r="BL20" s="660"/>
      <c r="BM20" s="660"/>
      <c r="BN20" s="661"/>
      <c r="BO20" s="662">
        <v>2.9</v>
      </c>
      <c r="BP20" s="662"/>
      <c r="BQ20" s="662"/>
      <c r="BR20" s="662"/>
      <c r="BS20" s="663" t="s">
        <v>255</v>
      </c>
      <c r="BT20" s="663"/>
      <c r="BU20" s="663"/>
      <c r="BV20" s="663"/>
      <c r="BW20" s="663"/>
      <c r="BX20" s="663"/>
      <c r="BY20" s="663"/>
      <c r="BZ20" s="663"/>
      <c r="CA20" s="663"/>
      <c r="CB20" s="667"/>
      <c r="CD20" s="656" t="s">
        <v>278</v>
      </c>
      <c r="CE20" s="657"/>
      <c r="CF20" s="657"/>
      <c r="CG20" s="657"/>
      <c r="CH20" s="657"/>
      <c r="CI20" s="657"/>
      <c r="CJ20" s="657"/>
      <c r="CK20" s="657"/>
      <c r="CL20" s="657"/>
      <c r="CM20" s="657"/>
      <c r="CN20" s="657"/>
      <c r="CO20" s="657"/>
      <c r="CP20" s="657"/>
      <c r="CQ20" s="658"/>
      <c r="CR20" s="659">
        <v>3920129</v>
      </c>
      <c r="CS20" s="660"/>
      <c r="CT20" s="660"/>
      <c r="CU20" s="660"/>
      <c r="CV20" s="660"/>
      <c r="CW20" s="660"/>
      <c r="CX20" s="660"/>
      <c r="CY20" s="661"/>
      <c r="CZ20" s="662">
        <v>100</v>
      </c>
      <c r="DA20" s="662"/>
      <c r="DB20" s="662"/>
      <c r="DC20" s="662"/>
      <c r="DD20" s="668">
        <v>548939</v>
      </c>
      <c r="DE20" s="660"/>
      <c r="DF20" s="660"/>
      <c r="DG20" s="660"/>
      <c r="DH20" s="660"/>
      <c r="DI20" s="660"/>
      <c r="DJ20" s="660"/>
      <c r="DK20" s="660"/>
      <c r="DL20" s="660"/>
      <c r="DM20" s="660"/>
      <c r="DN20" s="660"/>
      <c r="DO20" s="660"/>
      <c r="DP20" s="661"/>
      <c r="DQ20" s="668">
        <v>2701494</v>
      </c>
      <c r="DR20" s="660"/>
      <c r="DS20" s="660"/>
      <c r="DT20" s="660"/>
      <c r="DU20" s="660"/>
      <c r="DV20" s="660"/>
      <c r="DW20" s="660"/>
      <c r="DX20" s="660"/>
      <c r="DY20" s="660"/>
      <c r="DZ20" s="660"/>
      <c r="EA20" s="660"/>
      <c r="EB20" s="660"/>
      <c r="EC20" s="669"/>
    </row>
    <row r="21" spans="2:133" ht="11.25" customHeight="1" x14ac:dyDescent="0.15">
      <c r="B21" s="656" t="s">
        <v>279</v>
      </c>
      <c r="C21" s="657"/>
      <c r="D21" s="657"/>
      <c r="E21" s="657"/>
      <c r="F21" s="657"/>
      <c r="G21" s="657"/>
      <c r="H21" s="657"/>
      <c r="I21" s="657"/>
      <c r="J21" s="657"/>
      <c r="K21" s="657"/>
      <c r="L21" s="657"/>
      <c r="M21" s="657"/>
      <c r="N21" s="657"/>
      <c r="O21" s="657"/>
      <c r="P21" s="657"/>
      <c r="Q21" s="658"/>
      <c r="R21" s="659">
        <v>1534483</v>
      </c>
      <c r="S21" s="660"/>
      <c r="T21" s="660"/>
      <c r="U21" s="660"/>
      <c r="V21" s="660"/>
      <c r="W21" s="660"/>
      <c r="X21" s="660"/>
      <c r="Y21" s="661"/>
      <c r="Z21" s="662">
        <v>38.200000000000003</v>
      </c>
      <c r="AA21" s="662"/>
      <c r="AB21" s="662"/>
      <c r="AC21" s="662"/>
      <c r="AD21" s="663">
        <v>1286833</v>
      </c>
      <c r="AE21" s="663"/>
      <c r="AF21" s="663"/>
      <c r="AG21" s="663"/>
      <c r="AH21" s="663"/>
      <c r="AI21" s="663"/>
      <c r="AJ21" s="663"/>
      <c r="AK21" s="663"/>
      <c r="AL21" s="664">
        <v>81.3</v>
      </c>
      <c r="AM21" s="665"/>
      <c r="AN21" s="665"/>
      <c r="AO21" s="666"/>
      <c r="AP21" s="656" t="s">
        <v>280</v>
      </c>
      <c r="AQ21" s="675"/>
      <c r="AR21" s="675"/>
      <c r="AS21" s="675"/>
      <c r="AT21" s="675"/>
      <c r="AU21" s="675"/>
      <c r="AV21" s="675"/>
      <c r="AW21" s="675"/>
      <c r="AX21" s="675"/>
      <c r="AY21" s="675"/>
      <c r="AZ21" s="675"/>
      <c r="BA21" s="675"/>
      <c r="BB21" s="675"/>
      <c r="BC21" s="675"/>
      <c r="BD21" s="675"/>
      <c r="BE21" s="675"/>
      <c r="BF21" s="676"/>
      <c r="BG21" s="659">
        <v>5853</v>
      </c>
      <c r="BH21" s="660"/>
      <c r="BI21" s="660"/>
      <c r="BJ21" s="660"/>
      <c r="BK21" s="660"/>
      <c r="BL21" s="660"/>
      <c r="BM21" s="660"/>
      <c r="BN21" s="661"/>
      <c r="BO21" s="662">
        <v>2.9</v>
      </c>
      <c r="BP21" s="662"/>
      <c r="BQ21" s="662"/>
      <c r="BR21" s="662"/>
      <c r="BS21" s="663" t="s">
        <v>245</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281</v>
      </c>
      <c r="C22" s="657"/>
      <c r="D22" s="657"/>
      <c r="E22" s="657"/>
      <c r="F22" s="657"/>
      <c r="G22" s="657"/>
      <c r="H22" s="657"/>
      <c r="I22" s="657"/>
      <c r="J22" s="657"/>
      <c r="K22" s="657"/>
      <c r="L22" s="657"/>
      <c r="M22" s="657"/>
      <c r="N22" s="657"/>
      <c r="O22" s="657"/>
      <c r="P22" s="657"/>
      <c r="Q22" s="658"/>
      <c r="R22" s="659">
        <v>1286833</v>
      </c>
      <c r="S22" s="660"/>
      <c r="T22" s="660"/>
      <c r="U22" s="660"/>
      <c r="V22" s="660"/>
      <c r="W22" s="660"/>
      <c r="X22" s="660"/>
      <c r="Y22" s="661"/>
      <c r="Z22" s="662">
        <v>32</v>
      </c>
      <c r="AA22" s="662"/>
      <c r="AB22" s="662"/>
      <c r="AC22" s="662"/>
      <c r="AD22" s="663">
        <v>1286833</v>
      </c>
      <c r="AE22" s="663"/>
      <c r="AF22" s="663"/>
      <c r="AG22" s="663"/>
      <c r="AH22" s="663"/>
      <c r="AI22" s="663"/>
      <c r="AJ22" s="663"/>
      <c r="AK22" s="663"/>
      <c r="AL22" s="664">
        <v>81.3</v>
      </c>
      <c r="AM22" s="665"/>
      <c r="AN22" s="665"/>
      <c r="AO22" s="666"/>
      <c r="AP22" s="656" t="s">
        <v>282</v>
      </c>
      <c r="AQ22" s="675"/>
      <c r="AR22" s="675"/>
      <c r="AS22" s="675"/>
      <c r="AT22" s="675"/>
      <c r="AU22" s="675"/>
      <c r="AV22" s="675"/>
      <c r="AW22" s="675"/>
      <c r="AX22" s="675"/>
      <c r="AY22" s="675"/>
      <c r="AZ22" s="675"/>
      <c r="BA22" s="675"/>
      <c r="BB22" s="675"/>
      <c r="BC22" s="675"/>
      <c r="BD22" s="675"/>
      <c r="BE22" s="675"/>
      <c r="BF22" s="676"/>
      <c r="BG22" s="659" t="s">
        <v>130</v>
      </c>
      <c r="BH22" s="660"/>
      <c r="BI22" s="660"/>
      <c r="BJ22" s="660"/>
      <c r="BK22" s="660"/>
      <c r="BL22" s="660"/>
      <c r="BM22" s="660"/>
      <c r="BN22" s="661"/>
      <c r="BO22" s="662" t="s">
        <v>245</v>
      </c>
      <c r="BP22" s="662"/>
      <c r="BQ22" s="662"/>
      <c r="BR22" s="662"/>
      <c r="BS22" s="663" t="s">
        <v>130</v>
      </c>
      <c r="BT22" s="663"/>
      <c r="BU22" s="663"/>
      <c r="BV22" s="663"/>
      <c r="BW22" s="663"/>
      <c r="BX22" s="663"/>
      <c r="BY22" s="663"/>
      <c r="BZ22" s="663"/>
      <c r="CA22" s="663"/>
      <c r="CB22" s="667"/>
      <c r="CD22" s="641" t="s">
        <v>283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284</v>
      </c>
      <c r="C23" s="657"/>
      <c r="D23" s="657"/>
      <c r="E23" s="657"/>
      <c r="F23" s="657"/>
      <c r="G23" s="657"/>
      <c r="H23" s="657"/>
      <c r="I23" s="657"/>
      <c r="J23" s="657"/>
      <c r="K23" s="657"/>
      <c r="L23" s="657"/>
      <c r="M23" s="657"/>
      <c r="N23" s="657"/>
      <c r="O23" s="657"/>
      <c r="P23" s="657"/>
      <c r="Q23" s="658"/>
      <c r="R23" s="659">
        <v>247650</v>
      </c>
      <c r="S23" s="660"/>
      <c r="T23" s="660"/>
      <c r="U23" s="660"/>
      <c r="V23" s="660"/>
      <c r="W23" s="660"/>
      <c r="X23" s="660"/>
      <c r="Y23" s="661"/>
      <c r="Z23" s="662">
        <v>6.2</v>
      </c>
      <c r="AA23" s="662"/>
      <c r="AB23" s="662"/>
      <c r="AC23" s="662"/>
      <c r="AD23" s="663" t="s">
        <v>245</v>
      </c>
      <c r="AE23" s="663"/>
      <c r="AF23" s="663"/>
      <c r="AG23" s="663"/>
      <c r="AH23" s="663"/>
      <c r="AI23" s="663"/>
      <c r="AJ23" s="663"/>
      <c r="AK23" s="663"/>
      <c r="AL23" s="664" t="s">
        <v>130</v>
      </c>
      <c r="AM23" s="665"/>
      <c r="AN23" s="665"/>
      <c r="AO23" s="666"/>
      <c r="AP23" s="656" t="s">
        <v>285</v>
      </c>
      <c r="AQ23" s="675"/>
      <c r="AR23" s="675"/>
      <c r="AS23" s="675"/>
      <c r="AT23" s="675"/>
      <c r="AU23" s="675"/>
      <c r="AV23" s="675"/>
      <c r="AW23" s="675"/>
      <c r="AX23" s="675"/>
      <c r="AY23" s="675"/>
      <c r="AZ23" s="675"/>
      <c r="BA23" s="675"/>
      <c r="BB23" s="675"/>
      <c r="BC23" s="675"/>
      <c r="BD23" s="675"/>
      <c r="BE23" s="675"/>
      <c r="BF23" s="676"/>
      <c r="BG23" s="659" t="s">
        <v>130</v>
      </c>
      <c r="BH23" s="660"/>
      <c r="BI23" s="660"/>
      <c r="BJ23" s="660"/>
      <c r="BK23" s="660"/>
      <c r="BL23" s="660"/>
      <c r="BM23" s="660"/>
      <c r="BN23" s="661"/>
      <c r="BO23" s="662" t="s">
        <v>245</v>
      </c>
      <c r="BP23" s="662"/>
      <c r="BQ23" s="662"/>
      <c r="BR23" s="662"/>
      <c r="BS23" s="663" t="s">
        <v>130</v>
      </c>
      <c r="BT23" s="663"/>
      <c r="BU23" s="663"/>
      <c r="BV23" s="663"/>
      <c r="BW23" s="663"/>
      <c r="BX23" s="663"/>
      <c r="BY23" s="663"/>
      <c r="BZ23" s="663"/>
      <c r="CA23" s="663"/>
      <c r="CB23" s="667"/>
      <c r="CD23" s="641" t="s">
        <v>223</v>
      </c>
      <c r="CE23" s="642"/>
      <c r="CF23" s="642"/>
      <c r="CG23" s="642"/>
      <c r="CH23" s="642"/>
      <c r="CI23" s="642"/>
      <c r="CJ23" s="642"/>
      <c r="CK23" s="642"/>
      <c r="CL23" s="642"/>
      <c r="CM23" s="642"/>
      <c r="CN23" s="642"/>
      <c r="CO23" s="642"/>
      <c r="CP23" s="642"/>
      <c r="CQ23" s="643"/>
      <c r="CR23" s="641" t="s">
        <v>286</v>
      </c>
      <c r="CS23" s="642"/>
      <c r="CT23" s="642"/>
      <c r="CU23" s="642"/>
      <c r="CV23" s="642"/>
      <c r="CW23" s="642"/>
      <c r="CX23" s="642"/>
      <c r="CY23" s="643"/>
      <c r="CZ23" s="641" t="s">
        <v>287</v>
      </c>
      <c r="DA23" s="642"/>
      <c r="DB23" s="642"/>
      <c r="DC23" s="643"/>
      <c r="DD23" s="641" t="s">
        <v>288</v>
      </c>
      <c r="DE23" s="642"/>
      <c r="DF23" s="642"/>
      <c r="DG23" s="642"/>
      <c r="DH23" s="642"/>
      <c r="DI23" s="642"/>
      <c r="DJ23" s="642"/>
      <c r="DK23" s="643"/>
      <c r="DL23" s="686" t="s">
        <v>289</v>
      </c>
      <c r="DM23" s="687"/>
      <c r="DN23" s="687"/>
      <c r="DO23" s="687"/>
      <c r="DP23" s="687"/>
      <c r="DQ23" s="687"/>
      <c r="DR23" s="687"/>
      <c r="DS23" s="687"/>
      <c r="DT23" s="687"/>
      <c r="DU23" s="687"/>
      <c r="DV23" s="688"/>
      <c r="DW23" s="641" t="s">
        <v>290</v>
      </c>
      <c r="DX23" s="642"/>
      <c r="DY23" s="642"/>
      <c r="DZ23" s="642"/>
      <c r="EA23" s="642"/>
      <c r="EB23" s="642"/>
      <c r="EC23" s="643"/>
    </row>
    <row r="24" spans="2:133" ht="11.25" customHeight="1" x14ac:dyDescent="0.15">
      <c r="B24" s="656" t="s">
        <v>291</v>
      </c>
      <c r="C24" s="657"/>
      <c r="D24" s="657"/>
      <c r="E24" s="657"/>
      <c r="F24" s="657"/>
      <c r="G24" s="657"/>
      <c r="H24" s="657"/>
      <c r="I24" s="657"/>
      <c r="J24" s="657"/>
      <c r="K24" s="657"/>
      <c r="L24" s="657"/>
      <c r="M24" s="657"/>
      <c r="N24" s="657"/>
      <c r="O24" s="657"/>
      <c r="P24" s="657"/>
      <c r="Q24" s="658"/>
      <c r="R24" s="659" t="s">
        <v>255</v>
      </c>
      <c r="S24" s="660"/>
      <c r="T24" s="660"/>
      <c r="U24" s="660"/>
      <c r="V24" s="660"/>
      <c r="W24" s="660"/>
      <c r="X24" s="660"/>
      <c r="Y24" s="661"/>
      <c r="Z24" s="662" t="s">
        <v>245</v>
      </c>
      <c r="AA24" s="662"/>
      <c r="AB24" s="662"/>
      <c r="AC24" s="662"/>
      <c r="AD24" s="663" t="s">
        <v>130</v>
      </c>
      <c r="AE24" s="663"/>
      <c r="AF24" s="663"/>
      <c r="AG24" s="663"/>
      <c r="AH24" s="663"/>
      <c r="AI24" s="663"/>
      <c r="AJ24" s="663"/>
      <c r="AK24" s="663"/>
      <c r="AL24" s="664" t="s">
        <v>130</v>
      </c>
      <c r="AM24" s="665"/>
      <c r="AN24" s="665"/>
      <c r="AO24" s="666"/>
      <c r="AP24" s="656" t="s">
        <v>292</v>
      </c>
      <c r="AQ24" s="675"/>
      <c r="AR24" s="675"/>
      <c r="AS24" s="675"/>
      <c r="AT24" s="675"/>
      <c r="AU24" s="675"/>
      <c r="AV24" s="675"/>
      <c r="AW24" s="675"/>
      <c r="AX24" s="675"/>
      <c r="AY24" s="675"/>
      <c r="AZ24" s="675"/>
      <c r="BA24" s="675"/>
      <c r="BB24" s="675"/>
      <c r="BC24" s="675"/>
      <c r="BD24" s="675"/>
      <c r="BE24" s="675"/>
      <c r="BF24" s="676"/>
      <c r="BG24" s="659" t="s">
        <v>130</v>
      </c>
      <c r="BH24" s="660"/>
      <c r="BI24" s="660"/>
      <c r="BJ24" s="660"/>
      <c r="BK24" s="660"/>
      <c r="BL24" s="660"/>
      <c r="BM24" s="660"/>
      <c r="BN24" s="661"/>
      <c r="BO24" s="662" t="s">
        <v>245</v>
      </c>
      <c r="BP24" s="662"/>
      <c r="BQ24" s="662"/>
      <c r="BR24" s="662"/>
      <c r="BS24" s="663" t="s">
        <v>130</v>
      </c>
      <c r="BT24" s="663"/>
      <c r="BU24" s="663"/>
      <c r="BV24" s="663"/>
      <c r="BW24" s="663"/>
      <c r="BX24" s="663"/>
      <c r="BY24" s="663"/>
      <c r="BZ24" s="663"/>
      <c r="CA24" s="663"/>
      <c r="CB24" s="667"/>
      <c r="CD24" s="645" t="s">
        <v>293</v>
      </c>
      <c r="CE24" s="646"/>
      <c r="CF24" s="646"/>
      <c r="CG24" s="646"/>
      <c r="CH24" s="646"/>
      <c r="CI24" s="646"/>
      <c r="CJ24" s="646"/>
      <c r="CK24" s="646"/>
      <c r="CL24" s="646"/>
      <c r="CM24" s="646"/>
      <c r="CN24" s="646"/>
      <c r="CO24" s="646"/>
      <c r="CP24" s="646"/>
      <c r="CQ24" s="647"/>
      <c r="CR24" s="648">
        <v>1312085</v>
      </c>
      <c r="CS24" s="649"/>
      <c r="CT24" s="649"/>
      <c r="CU24" s="649"/>
      <c r="CV24" s="649"/>
      <c r="CW24" s="649"/>
      <c r="CX24" s="649"/>
      <c r="CY24" s="650"/>
      <c r="CZ24" s="653">
        <v>33.5</v>
      </c>
      <c r="DA24" s="654"/>
      <c r="DB24" s="654"/>
      <c r="DC24" s="670"/>
      <c r="DD24" s="694">
        <v>920960</v>
      </c>
      <c r="DE24" s="649"/>
      <c r="DF24" s="649"/>
      <c r="DG24" s="649"/>
      <c r="DH24" s="649"/>
      <c r="DI24" s="649"/>
      <c r="DJ24" s="649"/>
      <c r="DK24" s="650"/>
      <c r="DL24" s="694">
        <v>738405</v>
      </c>
      <c r="DM24" s="649"/>
      <c r="DN24" s="649"/>
      <c r="DO24" s="649"/>
      <c r="DP24" s="649"/>
      <c r="DQ24" s="649"/>
      <c r="DR24" s="649"/>
      <c r="DS24" s="649"/>
      <c r="DT24" s="649"/>
      <c r="DU24" s="649"/>
      <c r="DV24" s="650"/>
      <c r="DW24" s="653">
        <v>46.3</v>
      </c>
      <c r="DX24" s="654"/>
      <c r="DY24" s="654"/>
      <c r="DZ24" s="654"/>
      <c r="EA24" s="654"/>
      <c r="EB24" s="654"/>
      <c r="EC24" s="655"/>
    </row>
    <row r="25" spans="2:133" ht="11.25" customHeight="1" x14ac:dyDescent="0.15">
      <c r="B25" s="656" t="s">
        <v>294</v>
      </c>
      <c r="C25" s="657"/>
      <c r="D25" s="657"/>
      <c r="E25" s="657"/>
      <c r="F25" s="657"/>
      <c r="G25" s="657"/>
      <c r="H25" s="657"/>
      <c r="I25" s="657"/>
      <c r="J25" s="657"/>
      <c r="K25" s="657"/>
      <c r="L25" s="657"/>
      <c r="M25" s="657"/>
      <c r="N25" s="657"/>
      <c r="O25" s="657"/>
      <c r="P25" s="657"/>
      <c r="Q25" s="658"/>
      <c r="R25" s="659">
        <v>1827735</v>
      </c>
      <c r="S25" s="660"/>
      <c r="T25" s="660"/>
      <c r="U25" s="660"/>
      <c r="V25" s="660"/>
      <c r="W25" s="660"/>
      <c r="X25" s="660"/>
      <c r="Y25" s="661"/>
      <c r="Z25" s="662">
        <v>45.5</v>
      </c>
      <c r="AA25" s="662"/>
      <c r="AB25" s="662"/>
      <c r="AC25" s="662"/>
      <c r="AD25" s="663">
        <v>1580085</v>
      </c>
      <c r="AE25" s="663"/>
      <c r="AF25" s="663"/>
      <c r="AG25" s="663"/>
      <c r="AH25" s="663"/>
      <c r="AI25" s="663"/>
      <c r="AJ25" s="663"/>
      <c r="AK25" s="663"/>
      <c r="AL25" s="664">
        <v>99.8</v>
      </c>
      <c r="AM25" s="665"/>
      <c r="AN25" s="665"/>
      <c r="AO25" s="666"/>
      <c r="AP25" s="656" t="s">
        <v>295</v>
      </c>
      <c r="AQ25" s="675"/>
      <c r="AR25" s="675"/>
      <c r="AS25" s="675"/>
      <c r="AT25" s="675"/>
      <c r="AU25" s="675"/>
      <c r="AV25" s="675"/>
      <c r="AW25" s="675"/>
      <c r="AX25" s="675"/>
      <c r="AY25" s="675"/>
      <c r="AZ25" s="675"/>
      <c r="BA25" s="675"/>
      <c r="BB25" s="675"/>
      <c r="BC25" s="675"/>
      <c r="BD25" s="675"/>
      <c r="BE25" s="675"/>
      <c r="BF25" s="676"/>
      <c r="BG25" s="659" t="s">
        <v>245</v>
      </c>
      <c r="BH25" s="660"/>
      <c r="BI25" s="660"/>
      <c r="BJ25" s="660"/>
      <c r="BK25" s="660"/>
      <c r="BL25" s="660"/>
      <c r="BM25" s="660"/>
      <c r="BN25" s="661"/>
      <c r="BO25" s="662" t="s">
        <v>245</v>
      </c>
      <c r="BP25" s="662"/>
      <c r="BQ25" s="662"/>
      <c r="BR25" s="662"/>
      <c r="BS25" s="663" t="s">
        <v>130</v>
      </c>
      <c r="BT25" s="663"/>
      <c r="BU25" s="663"/>
      <c r="BV25" s="663"/>
      <c r="BW25" s="663"/>
      <c r="BX25" s="663"/>
      <c r="BY25" s="663"/>
      <c r="BZ25" s="663"/>
      <c r="CA25" s="663"/>
      <c r="CB25" s="667"/>
      <c r="CD25" s="656" t="s">
        <v>296</v>
      </c>
      <c r="CE25" s="657"/>
      <c r="CF25" s="657"/>
      <c r="CG25" s="657"/>
      <c r="CH25" s="657"/>
      <c r="CI25" s="657"/>
      <c r="CJ25" s="657"/>
      <c r="CK25" s="657"/>
      <c r="CL25" s="657"/>
      <c r="CM25" s="657"/>
      <c r="CN25" s="657"/>
      <c r="CO25" s="657"/>
      <c r="CP25" s="657"/>
      <c r="CQ25" s="658"/>
      <c r="CR25" s="659">
        <v>536629</v>
      </c>
      <c r="CS25" s="691"/>
      <c r="CT25" s="691"/>
      <c r="CU25" s="691"/>
      <c r="CV25" s="691"/>
      <c r="CW25" s="691"/>
      <c r="CX25" s="691"/>
      <c r="CY25" s="692"/>
      <c r="CZ25" s="664">
        <v>13.7</v>
      </c>
      <c r="DA25" s="689"/>
      <c r="DB25" s="689"/>
      <c r="DC25" s="693"/>
      <c r="DD25" s="668">
        <v>473451</v>
      </c>
      <c r="DE25" s="691"/>
      <c r="DF25" s="691"/>
      <c r="DG25" s="691"/>
      <c r="DH25" s="691"/>
      <c r="DI25" s="691"/>
      <c r="DJ25" s="691"/>
      <c r="DK25" s="692"/>
      <c r="DL25" s="668">
        <v>463511</v>
      </c>
      <c r="DM25" s="691"/>
      <c r="DN25" s="691"/>
      <c r="DO25" s="691"/>
      <c r="DP25" s="691"/>
      <c r="DQ25" s="691"/>
      <c r="DR25" s="691"/>
      <c r="DS25" s="691"/>
      <c r="DT25" s="691"/>
      <c r="DU25" s="691"/>
      <c r="DV25" s="692"/>
      <c r="DW25" s="664">
        <v>29</v>
      </c>
      <c r="DX25" s="689"/>
      <c r="DY25" s="689"/>
      <c r="DZ25" s="689"/>
      <c r="EA25" s="689"/>
      <c r="EB25" s="689"/>
      <c r="EC25" s="690"/>
    </row>
    <row r="26" spans="2:133" ht="11.25" customHeight="1" x14ac:dyDescent="0.15">
      <c r="B26" s="656" t="s">
        <v>297</v>
      </c>
      <c r="C26" s="657"/>
      <c r="D26" s="657"/>
      <c r="E26" s="657"/>
      <c r="F26" s="657"/>
      <c r="G26" s="657"/>
      <c r="H26" s="657"/>
      <c r="I26" s="657"/>
      <c r="J26" s="657"/>
      <c r="K26" s="657"/>
      <c r="L26" s="657"/>
      <c r="M26" s="657"/>
      <c r="N26" s="657"/>
      <c r="O26" s="657"/>
      <c r="P26" s="657"/>
      <c r="Q26" s="658"/>
      <c r="R26" s="659">
        <v>473</v>
      </c>
      <c r="S26" s="660"/>
      <c r="T26" s="660"/>
      <c r="U26" s="660"/>
      <c r="V26" s="660"/>
      <c r="W26" s="660"/>
      <c r="X26" s="660"/>
      <c r="Y26" s="661"/>
      <c r="Z26" s="662">
        <v>0</v>
      </c>
      <c r="AA26" s="662"/>
      <c r="AB26" s="662"/>
      <c r="AC26" s="662"/>
      <c r="AD26" s="663">
        <v>473</v>
      </c>
      <c r="AE26" s="663"/>
      <c r="AF26" s="663"/>
      <c r="AG26" s="663"/>
      <c r="AH26" s="663"/>
      <c r="AI26" s="663"/>
      <c r="AJ26" s="663"/>
      <c r="AK26" s="663"/>
      <c r="AL26" s="664">
        <v>0</v>
      </c>
      <c r="AM26" s="665"/>
      <c r="AN26" s="665"/>
      <c r="AO26" s="666"/>
      <c r="AP26" s="656" t="s">
        <v>298</v>
      </c>
      <c r="AQ26" s="675"/>
      <c r="AR26" s="675"/>
      <c r="AS26" s="675"/>
      <c r="AT26" s="675"/>
      <c r="AU26" s="675"/>
      <c r="AV26" s="675"/>
      <c r="AW26" s="675"/>
      <c r="AX26" s="675"/>
      <c r="AY26" s="675"/>
      <c r="AZ26" s="675"/>
      <c r="BA26" s="675"/>
      <c r="BB26" s="675"/>
      <c r="BC26" s="675"/>
      <c r="BD26" s="675"/>
      <c r="BE26" s="675"/>
      <c r="BF26" s="676"/>
      <c r="BG26" s="659" t="s">
        <v>245</v>
      </c>
      <c r="BH26" s="660"/>
      <c r="BI26" s="660"/>
      <c r="BJ26" s="660"/>
      <c r="BK26" s="660"/>
      <c r="BL26" s="660"/>
      <c r="BM26" s="660"/>
      <c r="BN26" s="661"/>
      <c r="BO26" s="662" t="s">
        <v>245</v>
      </c>
      <c r="BP26" s="662"/>
      <c r="BQ26" s="662"/>
      <c r="BR26" s="662"/>
      <c r="BS26" s="663" t="s">
        <v>130</v>
      </c>
      <c r="BT26" s="663"/>
      <c r="BU26" s="663"/>
      <c r="BV26" s="663"/>
      <c r="BW26" s="663"/>
      <c r="BX26" s="663"/>
      <c r="BY26" s="663"/>
      <c r="BZ26" s="663"/>
      <c r="CA26" s="663"/>
      <c r="CB26" s="667"/>
      <c r="CD26" s="656" t="s">
        <v>299</v>
      </c>
      <c r="CE26" s="657"/>
      <c r="CF26" s="657"/>
      <c r="CG26" s="657"/>
      <c r="CH26" s="657"/>
      <c r="CI26" s="657"/>
      <c r="CJ26" s="657"/>
      <c r="CK26" s="657"/>
      <c r="CL26" s="657"/>
      <c r="CM26" s="657"/>
      <c r="CN26" s="657"/>
      <c r="CO26" s="657"/>
      <c r="CP26" s="657"/>
      <c r="CQ26" s="658"/>
      <c r="CR26" s="659">
        <v>262547</v>
      </c>
      <c r="CS26" s="660"/>
      <c r="CT26" s="660"/>
      <c r="CU26" s="660"/>
      <c r="CV26" s="660"/>
      <c r="CW26" s="660"/>
      <c r="CX26" s="660"/>
      <c r="CY26" s="661"/>
      <c r="CZ26" s="664">
        <v>6.7</v>
      </c>
      <c r="DA26" s="689"/>
      <c r="DB26" s="689"/>
      <c r="DC26" s="693"/>
      <c r="DD26" s="668">
        <v>229898</v>
      </c>
      <c r="DE26" s="660"/>
      <c r="DF26" s="660"/>
      <c r="DG26" s="660"/>
      <c r="DH26" s="660"/>
      <c r="DI26" s="660"/>
      <c r="DJ26" s="660"/>
      <c r="DK26" s="661"/>
      <c r="DL26" s="668" t="s">
        <v>130</v>
      </c>
      <c r="DM26" s="660"/>
      <c r="DN26" s="660"/>
      <c r="DO26" s="660"/>
      <c r="DP26" s="660"/>
      <c r="DQ26" s="660"/>
      <c r="DR26" s="660"/>
      <c r="DS26" s="660"/>
      <c r="DT26" s="660"/>
      <c r="DU26" s="660"/>
      <c r="DV26" s="661"/>
      <c r="DW26" s="664" t="s">
        <v>130</v>
      </c>
      <c r="DX26" s="689"/>
      <c r="DY26" s="689"/>
      <c r="DZ26" s="689"/>
      <c r="EA26" s="689"/>
      <c r="EB26" s="689"/>
      <c r="EC26" s="690"/>
    </row>
    <row r="27" spans="2:133" ht="11.25" customHeight="1" x14ac:dyDescent="0.15">
      <c r="B27" s="656" t="s">
        <v>300</v>
      </c>
      <c r="C27" s="657"/>
      <c r="D27" s="657"/>
      <c r="E27" s="657"/>
      <c r="F27" s="657"/>
      <c r="G27" s="657"/>
      <c r="H27" s="657"/>
      <c r="I27" s="657"/>
      <c r="J27" s="657"/>
      <c r="K27" s="657"/>
      <c r="L27" s="657"/>
      <c r="M27" s="657"/>
      <c r="N27" s="657"/>
      <c r="O27" s="657"/>
      <c r="P27" s="657"/>
      <c r="Q27" s="658"/>
      <c r="R27" s="659">
        <v>19497</v>
      </c>
      <c r="S27" s="660"/>
      <c r="T27" s="660"/>
      <c r="U27" s="660"/>
      <c r="V27" s="660"/>
      <c r="W27" s="660"/>
      <c r="X27" s="660"/>
      <c r="Y27" s="661"/>
      <c r="Z27" s="662">
        <v>0.5</v>
      </c>
      <c r="AA27" s="662"/>
      <c r="AB27" s="662"/>
      <c r="AC27" s="662"/>
      <c r="AD27" s="663" t="s">
        <v>130</v>
      </c>
      <c r="AE27" s="663"/>
      <c r="AF27" s="663"/>
      <c r="AG27" s="663"/>
      <c r="AH27" s="663"/>
      <c r="AI27" s="663"/>
      <c r="AJ27" s="663"/>
      <c r="AK27" s="663"/>
      <c r="AL27" s="664" t="s">
        <v>245</v>
      </c>
      <c r="AM27" s="665"/>
      <c r="AN27" s="665"/>
      <c r="AO27" s="666"/>
      <c r="AP27" s="656" t="s">
        <v>301</v>
      </c>
      <c r="AQ27" s="657"/>
      <c r="AR27" s="657"/>
      <c r="AS27" s="657"/>
      <c r="AT27" s="657"/>
      <c r="AU27" s="657"/>
      <c r="AV27" s="657"/>
      <c r="AW27" s="657"/>
      <c r="AX27" s="657"/>
      <c r="AY27" s="657"/>
      <c r="AZ27" s="657"/>
      <c r="BA27" s="657"/>
      <c r="BB27" s="657"/>
      <c r="BC27" s="657"/>
      <c r="BD27" s="657"/>
      <c r="BE27" s="657"/>
      <c r="BF27" s="658"/>
      <c r="BG27" s="659">
        <v>198720</v>
      </c>
      <c r="BH27" s="660"/>
      <c r="BI27" s="660"/>
      <c r="BJ27" s="660"/>
      <c r="BK27" s="660"/>
      <c r="BL27" s="660"/>
      <c r="BM27" s="660"/>
      <c r="BN27" s="661"/>
      <c r="BO27" s="662">
        <v>100</v>
      </c>
      <c r="BP27" s="662"/>
      <c r="BQ27" s="662"/>
      <c r="BR27" s="662"/>
      <c r="BS27" s="663">
        <v>175</v>
      </c>
      <c r="BT27" s="663"/>
      <c r="BU27" s="663"/>
      <c r="BV27" s="663"/>
      <c r="BW27" s="663"/>
      <c r="BX27" s="663"/>
      <c r="BY27" s="663"/>
      <c r="BZ27" s="663"/>
      <c r="CA27" s="663"/>
      <c r="CB27" s="667"/>
      <c r="CD27" s="656" t="s">
        <v>302</v>
      </c>
      <c r="CE27" s="657"/>
      <c r="CF27" s="657"/>
      <c r="CG27" s="657"/>
      <c r="CH27" s="657"/>
      <c r="CI27" s="657"/>
      <c r="CJ27" s="657"/>
      <c r="CK27" s="657"/>
      <c r="CL27" s="657"/>
      <c r="CM27" s="657"/>
      <c r="CN27" s="657"/>
      <c r="CO27" s="657"/>
      <c r="CP27" s="657"/>
      <c r="CQ27" s="658"/>
      <c r="CR27" s="659">
        <v>419709</v>
      </c>
      <c r="CS27" s="691"/>
      <c r="CT27" s="691"/>
      <c r="CU27" s="691"/>
      <c r="CV27" s="691"/>
      <c r="CW27" s="691"/>
      <c r="CX27" s="691"/>
      <c r="CY27" s="692"/>
      <c r="CZ27" s="664">
        <v>10.7</v>
      </c>
      <c r="DA27" s="689"/>
      <c r="DB27" s="689"/>
      <c r="DC27" s="693"/>
      <c r="DD27" s="668">
        <v>112260</v>
      </c>
      <c r="DE27" s="691"/>
      <c r="DF27" s="691"/>
      <c r="DG27" s="691"/>
      <c r="DH27" s="691"/>
      <c r="DI27" s="691"/>
      <c r="DJ27" s="691"/>
      <c r="DK27" s="692"/>
      <c r="DL27" s="668">
        <v>107438</v>
      </c>
      <c r="DM27" s="691"/>
      <c r="DN27" s="691"/>
      <c r="DO27" s="691"/>
      <c r="DP27" s="691"/>
      <c r="DQ27" s="691"/>
      <c r="DR27" s="691"/>
      <c r="DS27" s="691"/>
      <c r="DT27" s="691"/>
      <c r="DU27" s="691"/>
      <c r="DV27" s="692"/>
      <c r="DW27" s="664">
        <v>6.7</v>
      </c>
      <c r="DX27" s="689"/>
      <c r="DY27" s="689"/>
      <c r="DZ27" s="689"/>
      <c r="EA27" s="689"/>
      <c r="EB27" s="689"/>
      <c r="EC27" s="690"/>
    </row>
    <row r="28" spans="2:133" ht="11.25" customHeight="1" x14ac:dyDescent="0.15">
      <c r="B28" s="656" t="s">
        <v>303</v>
      </c>
      <c r="C28" s="657"/>
      <c r="D28" s="657"/>
      <c r="E28" s="657"/>
      <c r="F28" s="657"/>
      <c r="G28" s="657"/>
      <c r="H28" s="657"/>
      <c r="I28" s="657"/>
      <c r="J28" s="657"/>
      <c r="K28" s="657"/>
      <c r="L28" s="657"/>
      <c r="M28" s="657"/>
      <c r="N28" s="657"/>
      <c r="O28" s="657"/>
      <c r="P28" s="657"/>
      <c r="Q28" s="658"/>
      <c r="R28" s="659">
        <v>29530</v>
      </c>
      <c r="S28" s="660"/>
      <c r="T28" s="660"/>
      <c r="U28" s="660"/>
      <c r="V28" s="660"/>
      <c r="W28" s="660"/>
      <c r="X28" s="660"/>
      <c r="Y28" s="661"/>
      <c r="Z28" s="662">
        <v>0.7</v>
      </c>
      <c r="AA28" s="662"/>
      <c r="AB28" s="662"/>
      <c r="AC28" s="662"/>
      <c r="AD28" s="663">
        <v>1717</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304</v>
      </c>
      <c r="CE28" s="657"/>
      <c r="CF28" s="657"/>
      <c r="CG28" s="657"/>
      <c r="CH28" s="657"/>
      <c r="CI28" s="657"/>
      <c r="CJ28" s="657"/>
      <c r="CK28" s="657"/>
      <c r="CL28" s="657"/>
      <c r="CM28" s="657"/>
      <c r="CN28" s="657"/>
      <c r="CO28" s="657"/>
      <c r="CP28" s="657"/>
      <c r="CQ28" s="658"/>
      <c r="CR28" s="659">
        <v>355747</v>
      </c>
      <c r="CS28" s="660"/>
      <c r="CT28" s="660"/>
      <c r="CU28" s="660"/>
      <c r="CV28" s="660"/>
      <c r="CW28" s="660"/>
      <c r="CX28" s="660"/>
      <c r="CY28" s="661"/>
      <c r="CZ28" s="664">
        <v>9.1</v>
      </c>
      <c r="DA28" s="689"/>
      <c r="DB28" s="689"/>
      <c r="DC28" s="693"/>
      <c r="DD28" s="668">
        <v>335249</v>
      </c>
      <c r="DE28" s="660"/>
      <c r="DF28" s="660"/>
      <c r="DG28" s="660"/>
      <c r="DH28" s="660"/>
      <c r="DI28" s="660"/>
      <c r="DJ28" s="660"/>
      <c r="DK28" s="661"/>
      <c r="DL28" s="668">
        <v>167456</v>
      </c>
      <c r="DM28" s="660"/>
      <c r="DN28" s="660"/>
      <c r="DO28" s="660"/>
      <c r="DP28" s="660"/>
      <c r="DQ28" s="660"/>
      <c r="DR28" s="660"/>
      <c r="DS28" s="660"/>
      <c r="DT28" s="660"/>
      <c r="DU28" s="660"/>
      <c r="DV28" s="661"/>
      <c r="DW28" s="664">
        <v>10.5</v>
      </c>
      <c r="DX28" s="689"/>
      <c r="DY28" s="689"/>
      <c r="DZ28" s="689"/>
      <c r="EA28" s="689"/>
      <c r="EB28" s="689"/>
      <c r="EC28" s="690"/>
    </row>
    <row r="29" spans="2:133" ht="11.25" customHeight="1" x14ac:dyDescent="0.15">
      <c r="B29" s="656" t="s">
        <v>305</v>
      </c>
      <c r="C29" s="657"/>
      <c r="D29" s="657"/>
      <c r="E29" s="657"/>
      <c r="F29" s="657"/>
      <c r="G29" s="657"/>
      <c r="H29" s="657"/>
      <c r="I29" s="657"/>
      <c r="J29" s="657"/>
      <c r="K29" s="657"/>
      <c r="L29" s="657"/>
      <c r="M29" s="657"/>
      <c r="N29" s="657"/>
      <c r="O29" s="657"/>
      <c r="P29" s="657"/>
      <c r="Q29" s="658"/>
      <c r="R29" s="659">
        <v>7396</v>
      </c>
      <c r="S29" s="660"/>
      <c r="T29" s="660"/>
      <c r="U29" s="660"/>
      <c r="V29" s="660"/>
      <c r="W29" s="660"/>
      <c r="X29" s="660"/>
      <c r="Y29" s="661"/>
      <c r="Z29" s="662">
        <v>0.2</v>
      </c>
      <c r="AA29" s="662"/>
      <c r="AB29" s="662"/>
      <c r="AC29" s="662"/>
      <c r="AD29" s="663">
        <v>1</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306</v>
      </c>
      <c r="CE29" s="696"/>
      <c r="CF29" s="656" t="s">
        <v>307</v>
      </c>
      <c r="CG29" s="657"/>
      <c r="CH29" s="657"/>
      <c r="CI29" s="657"/>
      <c r="CJ29" s="657"/>
      <c r="CK29" s="657"/>
      <c r="CL29" s="657"/>
      <c r="CM29" s="657"/>
      <c r="CN29" s="657"/>
      <c r="CO29" s="657"/>
      <c r="CP29" s="657"/>
      <c r="CQ29" s="658"/>
      <c r="CR29" s="659">
        <v>355747</v>
      </c>
      <c r="CS29" s="691"/>
      <c r="CT29" s="691"/>
      <c r="CU29" s="691"/>
      <c r="CV29" s="691"/>
      <c r="CW29" s="691"/>
      <c r="CX29" s="691"/>
      <c r="CY29" s="692"/>
      <c r="CZ29" s="664">
        <v>9.1</v>
      </c>
      <c r="DA29" s="689"/>
      <c r="DB29" s="689"/>
      <c r="DC29" s="693"/>
      <c r="DD29" s="668">
        <v>335249</v>
      </c>
      <c r="DE29" s="691"/>
      <c r="DF29" s="691"/>
      <c r="DG29" s="691"/>
      <c r="DH29" s="691"/>
      <c r="DI29" s="691"/>
      <c r="DJ29" s="691"/>
      <c r="DK29" s="692"/>
      <c r="DL29" s="668">
        <v>167456</v>
      </c>
      <c r="DM29" s="691"/>
      <c r="DN29" s="691"/>
      <c r="DO29" s="691"/>
      <c r="DP29" s="691"/>
      <c r="DQ29" s="691"/>
      <c r="DR29" s="691"/>
      <c r="DS29" s="691"/>
      <c r="DT29" s="691"/>
      <c r="DU29" s="691"/>
      <c r="DV29" s="692"/>
      <c r="DW29" s="664">
        <v>10.5</v>
      </c>
      <c r="DX29" s="689"/>
      <c r="DY29" s="689"/>
      <c r="DZ29" s="689"/>
      <c r="EA29" s="689"/>
      <c r="EB29" s="689"/>
      <c r="EC29" s="690"/>
    </row>
    <row r="30" spans="2:133" ht="11.25" customHeight="1" x14ac:dyDescent="0.15">
      <c r="B30" s="656" t="s">
        <v>308</v>
      </c>
      <c r="C30" s="657"/>
      <c r="D30" s="657"/>
      <c r="E30" s="657"/>
      <c r="F30" s="657"/>
      <c r="G30" s="657"/>
      <c r="H30" s="657"/>
      <c r="I30" s="657"/>
      <c r="J30" s="657"/>
      <c r="K30" s="657"/>
      <c r="L30" s="657"/>
      <c r="M30" s="657"/>
      <c r="N30" s="657"/>
      <c r="O30" s="657"/>
      <c r="P30" s="657"/>
      <c r="Q30" s="658"/>
      <c r="R30" s="659">
        <v>555010</v>
      </c>
      <c r="S30" s="660"/>
      <c r="T30" s="660"/>
      <c r="U30" s="660"/>
      <c r="V30" s="660"/>
      <c r="W30" s="660"/>
      <c r="X30" s="660"/>
      <c r="Y30" s="661"/>
      <c r="Z30" s="662">
        <v>13.8</v>
      </c>
      <c r="AA30" s="662"/>
      <c r="AB30" s="662"/>
      <c r="AC30" s="662"/>
      <c r="AD30" s="663" t="s">
        <v>245</v>
      </c>
      <c r="AE30" s="663"/>
      <c r="AF30" s="663"/>
      <c r="AG30" s="663"/>
      <c r="AH30" s="663"/>
      <c r="AI30" s="663"/>
      <c r="AJ30" s="663"/>
      <c r="AK30" s="663"/>
      <c r="AL30" s="664" t="s">
        <v>245</v>
      </c>
      <c r="AM30" s="665"/>
      <c r="AN30" s="665"/>
      <c r="AO30" s="666"/>
      <c r="AP30" s="641" t="s">
        <v>223</v>
      </c>
      <c r="AQ30" s="642"/>
      <c r="AR30" s="642"/>
      <c r="AS30" s="642"/>
      <c r="AT30" s="642"/>
      <c r="AU30" s="642"/>
      <c r="AV30" s="642"/>
      <c r="AW30" s="642"/>
      <c r="AX30" s="642"/>
      <c r="AY30" s="642"/>
      <c r="AZ30" s="642"/>
      <c r="BA30" s="642"/>
      <c r="BB30" s="642"/>
      <c r="BC30" s="642"/>
      <c r="BD30" s="642"/>
      <c r="BE30" s="642"/>
      <c r="BF30" s="643"/>
      <c r="BG30" s="641" t="s">
        <v>309</v>
      </c>
      <c r="BH30" s="701"/>
      <c r="BI30" s="701"/>
      <c r="BJ30" s="701"/>
      <c r="BK30" s="701"/>
      <c r="BL30" s="701"/>
      <c r="BM30" s="701"/>
      <c r="BN30" s="701"/>
      <c r="BO30" s="701"/>
      <c r="BP30" s="701"/>
      <c r="BQ30" s="702"/>
      <c r="BR30" s="641" t="s">
        <v>310</v>
      </c>
      <c r="BS30" s="701"/>
      <c r="BT30" s="701"/>
      <c r="BU30" s="701"/>
      <c r="BV30" s="701"/>
      <c r="BW30" s="701"/>
      <c r="BX30" s="701"/>
      <c r="BY30" s="701"/>
      <c r="BZ30" s="701"/>
      <c r="CA30" s="701"/>
      <c r="CB30" s="702"/>
      <c r="CD30" s="697"/>
      <c r="CE30" s="698"/>
      <c r="CF30" s="656" t="s">
        <v>311</v>
      </c>
      <c r="CG30" s="657"/>
      <c r="CH30" s="657"/>
      <c r="CI30" s="657"/>
      <c r="CJ30" s="657"/>
      <c r="CK30" s="657"/>
      <c r="CL30" s="657"/>
      <c r="CM30" s="657"/>
      <c r="CN30" s="657"/>
      <c r="CO30" s="657"/>
      <c r="CP30" s="657"/>
      <c r="CQ30" s="658"/>
      <c r="CR30" s="659">
        <v>347558</v>
      </c>
      <c r="CS30" s="660"/>
      <c r="CT30" s="660"/>
      <c r="CU30" s="660"/>
      <c r="CV30" s="660"/>
      <c r="CW30" s="660"/>
      <c r="CX30" s="660"/>
      <c r="CY30" s="661"/>
      <c r="CZ30" s="664">
        <v>8.9</v>
      </c>
      <c r="DA30" s="689"/>
      <c r="DB30" s="689"/>
      <c r="DC30" s="693"/>
      <c r="DD30" s="668">
        <v>327269</v>
      </c>
      <c r="DE30" s="660"/>
      <c r="DF30" s="660"/>
      <c r="DG30" s="660"/>
      <c r="DH30" s="660"/>
      <c r="DI30" s="660"/>
      <c r="DJ30" s="660"/>
      <c r="DK30" s="661"/>
      <c r="DL30" s="668">
        <v>159476</v>
      </c>
      <c r="DM30" s="660"/>
      <c r="DN30" s="660"/>
      <c r="DO30" s="660"/>
      <c r="DP30" s="660"/>
      <c r="DQ30" s="660"/>
      <c r="DR30" s="660"/>
      <c r="DS30" s="660"/>
      <c r="DT30" s="660"/>
      <c r="DU30" s="660"/>
      <c r="DV30" s="661"/>
      <c r="DW30" s="664">
        <v>10</v>
      </c>
      <c r="DX30" s="689"/>
      <c r="DY30" s="689"/>
      <c r="DZ30" s="689"/>
      <c r="EA30" s="689"/>
      <c r="EB30" s="689"/>
      <c r="EC30" s="690"/>
    </row>
    <row r="31" spans="2:133" ht="11.25" customHeight="1" x14ac:dyDescent="0.15">
      <c r="B31" s="672" t="s">
        <v>312</v>
      </c>
      <c r="C31" s="673"/>
      <c r="D31" s="673"/>
      <c r="E31" s="673"/>
      <c r="F31" s="673"/>
      <c r="G31" s="673"/>
      <c r="H31" s="673"/>
      <c r="I31" s="673"/>
      <c r="J31" s="673"/>
      <c r="K31" s="673"/>
      <c r="L31" s="673"/>
      <c r="M31" s="673"/>
      <c r="N31" s="673"/>
      <c r="O31" s="673"/>
      <c r="P31" s="673"/>
      <c r="Q31" s="674"/>
      <c r="R31" s="659" t="s">
        <v>130</v>
      </c>
      <c r="S31" s="660"/>
      <c r="T31" s="660"/>
      <c r="U31" s="660"/>
      <c r="V31" s="660"/>
      <c r="W31" s="660"/>
      <c r="X31" s="660"/>
      <c r="Y31" s="661"/>
      <c r="Z31" s="662" t="s">
        <v>245</v>
      </c>
      <c r="AA31" s="662"/>
      <c r="AB31" s="662"/>
      <c r="AC31" s="662"/>
      <c r="AD31" s="663" t="s">
        <v>245</v>
      </c>
      <c r="AE31" s="663"/>
      <c r="AF31" s="663"/>
      <c r="AG31" s="663"/>
      <c r="AH31" s="663"/>
      <c r="AI31" s="663"/>
      <c r="AJ31" s="663"/>
      <c r="AK31" s="663"/>
      <c r="AL31" s="664" t="s">
        <v>130</v>
      </c>
      <c r="AM31" s="665"/>
      <c r="AN31" s="665"/>
      <c r="AO31" s="666"/>
      <c r="AP31" s="705" t="s">
        <v>313</v>
      </c>
      <c r="AQ31" s="706"/>
      <c r="AR31" s="706"/>
      <c r="AS31" s="706"/>
      <c r="AT31" s="711" t="s">
        <v>314</v>
      </c>
      <c r="AU31" s="218"/>
      <c r="AV31" s="218"/>
      <c r="AW31" s="218"/>
      <c r="AX31" s="645" t="s">
        <v>189</v>
      </c>
      <c r="AY31" s="646"/>
      <c r="AZ31" s="646"/>
      <c r="BA31" s="646"/>
      <c r="BB31" s="646"/>
      <c r="BC31" s="646"/>
      <c r="BD31" s="646"/>
      <c r="BE31" s="646"/>
      <c r="BF31" s="647"/>
      <c r="BG31" s="715">
        <v>98.4</v>
      </c>
      <c r="BH31" s="703"/>
      <c r="BI31" s="703"/>
      <c r="BJ31" s="703"/>
      <c r="BK31" s="703"/>
      <c r="BL31" s="703"/>
      <c r="BM31" s="654">
        <v>94.5</v>
      </c>
      <c r="BN31" s="703"/>
      <c r="BO31" s="703"/>
      <c r="BP31" s="703"/>
      <c r="BQ31" s="704"/>
      <c r="BR31" s="715">
        <v>98.4</v>
      </c>
      <c r="BS31" s="703"/>
      <c r="BT31" s="703"/>
      <c r="BU31" s="703"/>
      <c r="BV31" s="703"/>
      <c r="BW31" s="703"/>
      <c r="BX31" s="654">
        <v>94.6</v>
      </c>
      <c r="BY31" s="703"/>
      <c r="BZ31" s="703"/>
      <c r="CA31" s="703"/>
      <c r="CB31" s="704"/>
      <c r="CD31" s="697"/>
      <c r="CE31" s="698"/>
      <c r="CF31" s="656" t="s">
        <v>315</v>
      </c>
      <c r="CG31" s="657"/>
      <c r="CH31" s="657"/>
      <c r="CI31" s="657"/>
      <c r="CJ31" s="657"/>
      <c r="CK31" s="657"/>
      <c r="CL31" s="657"/>
      <c r="CM31" s="657"/>
      <c r="CN31" s="657"/>
      <c r="CO31" s="657"/>
      <c r="CP31" s="657"/>
      <c r="CQ31" s="658"/>
      <c r="CR31" s="659">
        <v>8189</v>
      </c>
      <c r="CS31" s="691"/>
      <c r="CT31" s="691"/>
      <c r="CU31" s="691"/>
      <c r="CV31" s="691"/>
      <c r="CW31" s="691"/>
      <c r="CX31" s="691"/>
      <c r="CY31" s="692"/>
      <c r="CZ31" s="664">
        <v>0.2</v>
      </c>
      <c r="DA31" s="689"/>
      <c r="DB31" s="689"/>
      <c r="DC31" s="693"/>
      <c r="DD31" s="668">
        <v>7980</v>
      </c>
      <c r="DE31" s="691"/>
      <c r="DF31" s="691"/>
      <c r="DG31" s="691"/>
      <c r="DH31" s="691"/>
      <c r="DI31" s="691"/>
      <c r="DJ31" s="691"/>
      <c r="DK31" s="692"/>
      <c r="DL31" s="668">
        <v>7980</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15">
      <c r="B32" s="656" t="s">
        <v>316</v>
      </c>
      <c r="C32" s="657"/>
      <c r="D32" s="657"/>
      <c r="E32" s="657"/>
      <c r="F32" s="657"/>
      <c r="G32" s="657"/>
      <c r="H32" s="657"/>
      <c r="I32" s="657"/>
      <c r="J32" s="657"/>
      <c r="K32" s="657"/>
      <c r="L32" s="657"/>
      <c r="M32" s="657"/>
      <c r="N32" s="657"/>
      <c r="O32" s="657"/>
      <c r="P32" s="657"/>
      <c r="Q32" s="658"/>
      <c r="R32" s="659">
        <v>200347</v>
      </c>
      <c r="S32" s="660"/>
      <c r="T32" s="660"/>
      <c r="U32" s="660"/>
      <c r="V32" s="660"/>
      <c r="W32" s="660"/>
      <c r="X32" s="660"/>
      <c r="Y32" s="661"/>
      <c r="Z32" s="662">
        <v>5</v>
      </c>
      <c r="AA32" s="662"/>
      <c r="AB32" s="662"/>
      <c r="AC32" s="662"/>
      <c r="AD32" s="663" t="s">
        <v>130</v>
      </c>
      <c r="AE32" s="663"/>
      <c r="AF32" s="663"/>
      <c r="AG32" s="663"/>
      <c r="AH32" s="663"/>
      <c r="AI32" s="663"/>
      <c r="AJ32" s="663"/>
      <c r="AK32" s="663"/>
      <c r="AL32" s="664" t="s">
        <v>245</v>
      </c>
      <c r="AM32" s="665"/>
      <c r="AN32" s="665"/>
      <c r="AO32" s="666"/>
      <c r="AP32" s="707"/>
      <c r="AQ32" s="708"/>
      <c r="AR32" s="708"/>
      <c r="AS32" s="708"/>
      <c r="AT32" s="712"/>
      <c r="AU32" s="214" t="s">
        <v>317</v>
      </c>
      <c r="AX32" s="656" t="s">
        <v>318</v>
      </c>
      <c r="AY32" s="657"/>
      <c r="AZ32" s="657"/>
      <c r="BA32" s="657"/>
      <c r="BB32" s="657"/>
      <c r="BC32" s="657"/>
      <c r="BD32" s="657"/>
      <c r="BE32" s="657"/>
      <c r="BF32" s="658"/>
      <c r="BG32" s="716">
        <v>98.6</v>
      </c>
      <c r="BH32" s="691"/>
      <c r="BI32" s="691"/>
      <c r="BJ32" s="691"/>
      <c r="BK32" s="691"/>
      <c r="BL32" s="691"/>
      <c r="BM32" s="665">
        <v>94.9</v>
      </c>
      <c r="BN32" s="691"/>
      <c r="BO32" s="691"/>
      <c r="BP32" s="691"/>
      <c r="BQ32" s="714"/>
      <c r="BR32" s="716">
        <v>98.6</v>
      </c>
      <c r="BS32" s="691"/>
      <c r="BT32" s="691"/>
      <c r="BU32" s="691"/>
      <c r="BV32" s="691"/>
      <c r="BW32" s="691"/>
      <c r="BX32" s="665">
        <v>95</v>
      </c>
      <c r="BY32" s="691"/>
      <c r="BZ32" s="691"/>
      <c r="CA32" s="691"/>
      <c r="CB32" s="714"/>
      <c r="CD32" s="699"/>
      <c r="CE32" s="700"/>
      <c r="CF32" s="656" t="s">
        <v>319</v>
      </c>
      <c r="CG32" s="657"/>
      <c r="CH32" s="657"/>
      <c r="CI32" s="657"/>
      <c r="CJ32" s="657"/>
      <c r="CK32" s="657"/>
      <c r="CL32" s="657"/>
      <c r="CM32" s="657"/>
      <c r="CN32" s="657"/>
      <c r="CO32" s="657"/>
      <c r="CP32" s="657"/>
      <c r="CQ32" s="658"/>
      <c r="CR32" s="659" t="s">
        <v>130</v>
      </c>
      <c r="CS32" s="660"/>
      <c r="CT32" s="660"/>
      <c r="CU32" s="660"/>
      <c r="CV32" s="660"/>
      <c r="CW32" s="660"/>
      <c r="CX32" s="660"/>
      <c r="CY32" s="661"/>
      <c r="CZ32" s="664" t="s">
        <v>255</v>
      </c>
      <c r="DA32" s="689"/>
      <c r="DB32" s="689"/>
      <c r="DC32" s="693"/>
      <c r="DD32" s="668" t="s">
        <v>245</v>
      </c>
      <c r="DE32" s="660"/>
      <c r="DF32" s="660"/>
      <c r="DG32" s="660"/>
      <c r="DH32" s="660"/>
      <c r="DI32" s="660"/>
      <c r="DJ32" s="660"/>
      <c r="DK32" s="661"/>
      <c r="DL32" s="668" t="s">
        <v>130</v>
      </c>
      <c r="DM32" s="660"/>
      <c r="DN32" s="660"/>
      <c r="DO32" s="660"/>
      <c r="DP32" s="660"/>
      <c r="DQ32" s="660"/>
      <c r="DR32" s="660"/>
      <c r="DS32" s="660"/>
      <c r="DT32" s="660"/>
      <c r="DU32" s="660"/>
      <c r="DV32" s="661"/>
      <c r="DW32" s="664" t="s">
        <v>130</v>
      </c>
      <c r="DX32" s="689"/>
      <c r="DY32" s="689"/>
      <c r="DZ32" s="689"/>
      <c r="EA32" s="689"/>
      <c r="EB32" s="689"/>
      <c r="EC32" s="690"/>
    </row>
    <row r="33" spans="2:133" ht="11.25" customHeight="1" x14ac:dyDescent="0.15">
      <c r="B33" s="656" t="s">
        <v>320</v>
      </c>
      <c r="C33" s="657"/>
      <c r="D33" s="657"/>
      <c r="E33" s="657"/>
      <c r="F33" s="657"/>
      <c r="G33" s="657"/>
      <c r="H33" s="657"/>
      <c r="I33" s="657"/>
      <c r="J33" s="657"/>
      <c r="K33" s="657"/>
      <c r="L33" s="657"/>
      <c r="M33" s="657"/>
      <c r="N33" s="657"/>
      <c r="O33" s="657"/>
      <c r="P33" s="657"/>
      <c r="Q33" s="658"/>
      <c r="R33" s="659">
        <v>13767</v>
      </c>
      <c r="S33" s="660"/>
      <c r="T33" s="660"/>
      <c r="U33" s="660"/>
      <c r="V33" s="660"/>
      <c r="W33" s="660"/>
      <c r="X33" s="660"/>
      <c r="Y33" s="661"/>
      <c r="Z33" s="662">
        <v>0.3</v>
      </c>
      <c r="AA33" s="662"/>
      <c r="AB33" s="662"/>
      <c r="AC33" s="662"/>
      <c r="AD33" s="663">
        <v>63</v>
      </c>
      <c r="AE33" s="663"/>
      <c r="AF33" s="663"/>
      <c r="AG33" s="663"/>
      <c r="AH33" s="663"/>
      <c r="AI33" s="663"/>
      <c r="AJ33" s="663"/>
      <c r="AK33" s="663"/>
      <c r="AL33" s="664">
        <v>0</v>
      </c>
      <c r="AM33" s="665"/>
      <c r="AN33" s="665"/>
      <c r="AO33" s="666"/>
      <c r="AP33" s="709"/>
      <c r="AQ33" s="710"/>
      <c r="AR33" s="710"/>
      <c r="AS33" s="710"/>
      <c r="AT33" s="713"/>
      <c r="AU33" s="219"/>
      <c r="AV33" s="219"/>
      <c r="AW33" s="219"/>
      <c r="AX33" s="680" t="s">
        <v>321</v>
      </c>
      <c r="AY33" s="681"/>
      <c r="AZ33" s="681"/>
      <c r="BA33" s="681"/>
      <c r="BB33" s="681"/>
      <c r="BC33" s="681"/>
      <c r="BD33" s="681"/>
      <c r="BE33" s="681"/>
      <c r="BF33" s="682"/>
      <c r="BG33" s="717">
        <v>98.3</v>
      </c>
      <c r="BH33" s="718"/>
      <c r="BI33" s="718"/>
      <c r="BJ33" s="718"/>
      <c r="BK33" s="718"/>
      <c r="BL33" s="718"/>
      <c r="BM33" s="719">
        <v>94</v>
      </c>
      <c r="BN33" s="718"/>
      <c r="BO33" s="718"/>
      <c r="BP33" s="718"/>
      <c r="BQ33" s="720"/>
      <c r="BR33" s="717">
        <v>98.1</v>
      </c>
      <c r="BS33" s="718"/>
      <c r="BT33" s="718"/>
      <c r="BU33" s="718"/>
      <c r="BV33" s="718"/>
      <c r="BW33" s="718"/>
      <c r="BX33" s="719">
        <v>94</v>
      </c>
      <c r="BY33" s="718"/>
      <c r="BZ33" s="718"/>
      <c r="CA33" s="718"/>
      <c r="CB33" s="720"/>
      <c r="CD33" s="656" t="s">
        <v>322</v>
      </c>
      <c r="CE33" s="657"/>
      <c r="CF33" s="657"/>
      <c r="CG33" s="657"/>
      <c r="CH33" s="657"/>
      <c r="CI33" s="657"/>
      <c r="CJ33" s="657"/>
      <c r="CK33" s="657"/>
      <c r="CL33" s="657"/>
      <c r="CM33" s="657"/>
      <c r="CN33" s="657"/>
      <c r="CO33" s="657"/>
      <c r="CP33" s="657"/>
      <c r="CQ33" s="658"/>
      <c r="CR33" s="659">
        <v>1985994</v>
      </c>
      <c r="CS33" s="691"/>
      <c r="CT33" s="691"/>
      <c r="CU33" s="691"/>
      <c r="CV33" s="691"/>
      <c r="CW33" s="691"/>
      <c r="CX33" s="691"/>
      <c r="CY33" s="692"/>
      <c r="CZ33" s="664">
        <v>50.7</v>
      </c>
      <c r="DA33" s="689"/>
      <c r="DB33" s="689"/>
      <c r="DC33" s="693"/>
      <c r="DD33" s="668">
        <v>1632093</v>
      </c>
      <c r="DE33" s="691"/>
      <c r="DF33" s="691"/>
      <c r="DG33" s="691"/>
      <c r="DH33" s="691"/>
      <c r="DI33" s="691"/>
      <c r="DJ33" s="691"/>
      <c r="DK33" s="692"/>
      <c r="DL33" s="668">
        <v>581054</v>
      </c>
      <c r="DM33" s="691"/>
      <c r="DN33" s="691"/>
      <c r="DO33" s="691"/>
      <c r="DP33" s="691"/>
      <c r="DQ33" s="691"/>
      <c r="DR33" s="691"/>
      <c r="DS33" s="691"/>
      <c r="DT33" s="691"/>
      <c r="DU33" s="691"/>
      <c r="DV33" s="692"/>
      <c r="DW33" s="664">
        <v>36.4</v>
      </c>
      <c r="DX33" s="689"/>
      <c r="DY33" s="689"/>
      <c r="DZ33" s="689"/>
      <c r="EA33" s="689"/>
      <c r="EB33" s="689"/>
      <c r="EC33" s="690"/>
    </row>
    <row r="34" spans="2:133" ht="11.25" customHeight="1" x14ac:dyDescent="0.15">
      <c r="B34" s="656" t="s">
        <v>323</v>
      </c>
      <c r="C34" s="657"/>
      <c r="D34" s="657"/>
      <c r="E34" s="657"/>
      <c r="F34" s="657"/>
      <c r="G34" s="657"/>
      <c r="H34" s="657"/>
      <c r="I34" s="657"/>
      <c r="J34" s="657"/>
      <c r="K34" s="657"/>
      <c r="L34" s="657"/>
      <c r="M34" s="657"/>
      <c r="N34" s="657"/>
      <c r="O34" s="657"/>
      <c r="P34" s="657"/>
      <c r="Q34" s="658"/>
      <c r="R34" s="659">
        <v>759411</v>
      </c>
      <c r="S34" s="660"/>
      <c r="T34" s="660"/>
      <c r="U34" s="660"/>
      <c r="V34" s="660"/>
      <c r="W34" s="660"/>
      <c r="X34" s="660"/>
      <c r="Y34" s="661"/>
      <c r="Z34" s="662">
        <v>18.899999999999999</v>
      </c>
      <c r="AA34" s="662"/>
      <c r="AB34" s="662"/>
      <c r="AC34" s="662"/>
      <c r="AD34" s="663" t="s">
        <v>245</v>
      </c>
      <c r="AE34" s="663"/>
      <c r="AF34" s="663"/>
      <c r="AG34" s="663"/>
      <c r="AH34" s="663"/>
      <c r="AI34" s="663"/>
      <c r="AJ34" s="663"/>
      <c r="AK34" s="663"/>
      <c r="AL34" s="664" t="s">
        <v>245</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324</v>
      </c>
      <c r="CE34" s="657"/>
      <c r="CF34" s="657"/>
      <c r="CG34" s="657"/>
      <c r="CH34" s="657"/>
      <c r="CI34" s="657"/>
      <c r="CJ34" s="657"/>
      <c r="CK34" s="657"/>
      <c r="CL34" s="657"/>
      <c r="CM34" s="657"/>
      <c r="CN34" s="657"/>
      <c r="CO34" s="657"/>
      <c r="CP34" s="657"/>
      <c r="CQ34" s="658"/>
      <c r="CR34" s="659">
        <v>738116</v>
      </c>
      <c r="CS34" s="660"/>
      <c r="CT34" s="660"/>
      <c r="CU34" s="660"/>
      <c r="CV34" s="660"/>
      <c r="CW34" s="660"/>
      <c r="CX34" s="660"/>
      <c r="CY34" s="661"/>
      <c r="CZ34" s="664">
        <v>18.8</v>
      </c>
      <c r="DA34" s="689"/>
      <c r="DB34" s="689"/>
      <c r="DC34" s="693"/>
      <c r="DD34" s="668">
        <v>638932</v>
      </c>
      <c r="DE34" s="660"/>
      <c r="DF34" s="660"/>
      <c r="DG34" s="660"/>
      <c r="DH34" s="660"/>
      <c r="DI34" s="660"/>
      <c r="DJ34" s="660"/>
      <c r="DK34" s="661"/>
      <c r="DL34" s="668">
        <v>211136</v>
      </c>
      <c r="DM34" s="660"/>
      <c r="DN34" s="660"/>
      <c r="DO34" s="660"/>
      <c r="DP34" s="660"/>
      <c r="DQ34" s="660"/>
      <c r="DR34" s="660"/>
      <c r="DS34" s="660"/>
      <c r="DT34" s="660"/>
      <c r="DU34" s="660"/>
      <c r="DV34" s="661"/>
      <c r="DW34" s="664">
        <v>13.2</v>
      </c>
      <c r="DX34" s="689"/>
      <c r="DY34" s="689"/>
      <c r="DZ34" s="689"/>
      <c r="EA34" s="689"/>
      <c r="EB34" s="689"/>
      <c r="EC34" s="690"/>
    </row>
    <row r="35" spans="2:133" ht="11.25" customHeight="1" x14ac:dyDescent="0.15">
      <c r="B35" s="656" t="s">
        <v>325</v>
      </c>
      <c r="C35" s="657"/>
      <c r="D35" s="657"/>
      <c r="E35" s="657"/>
      <c r="F35" s="657"/>
      <c r="G35" s="657"/>
      <c r="H35" s="657"/>
      <c r="I35" s="657"/>
      <c r="J35" s="657"/>
      <c r="K35" s="657"/>
      <c r="L35" s="657"/>
      <c r="M35" s="657"/>
      <c r="N35" s="657"/>
      <c r="O35" s="657"/>
      <c r="P35" s="657"/>
      <c r="Q35" s="658"/>
      <c r="R35" s="659">
        <v>174701</v>
      </c>
      <c r="S35" s="660"/>
      <c r="T35" s="660"/>
      <c r="U35" s="660"/>
      <c r="V35" s="660"/>
      <c r="W35" s="660"/>
      <c r="X35" s="660"/>
      <c r="Y35" s="661"/>
      <c r="Z35" s="662">
        <v>4.4000000000000004</v>
      </c>
      <c r="AA35" s="662"/>
      <c r="AB35" s="662"/>
      <c r="AC35" s="662"/>
      <c r="AD35" s="663" t="s">
        <v>245</v>
      </c>
      <c r="AE35" s="663"/>
      <c r="AF35" s="663"/>
      <c r="AG35" s="663"/>
      <c r="AH35" s="663"/>
      <c r="AI35" s="663"/>
      <c r="AJ35" s="663"/>
      <c r="AK35" s="663"/>
      <c r="AL35" s="664" t="s">
        <v>245</v>
      </c>
      <c r="AM35" s="665"/>
      <c r="AN35" s="665"/>
      <c r="AO35" s="666"/>
      <c r="AP35" s="222"/>
      <c r="AQ35" s="641" t="s">
        <v>326</v>
      </c>
      <c r="AR35" s="642"/>
      <c r="AS35" s="642"/>
      <c r="AT35" s="642"/>
      <c r="AU35" s="642"/>
      <c r="AV35" s="642"/>
      <c r="AW35" s="642"/>
      <c r="AX35" s="642"/>
      <c r="AY35" s="642"/>
      <c r="AZ35" s="642"/>
      <c r="BA35" s="642"/>
      <c r="BB35" s="642"/>
      <c r="BC35" s="642"/>
      <c r="BD35" s="642"/>
      <c r="BE35" s="642"/>
      <c r="BF35" s="643"/>
      <c r="BG35" s="641" t="s">
        <v>327</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328</v>
      </c>
      <c r="CE35" s="657"/>
      <c r="CF35" s="657"/>
      <c r="CG35" s="657"/>
      <c r="CH35" s="657"/>
      <c r="CI35" s="657"/>
      <c r="CJ35" s="657"/>
      <c r="CK35" s="657"/>
      <c r="CL35" s="657"/>
      <c r="CM35" s="657"/>
      <c r="CN35" s="657"/>
      <c r="CO35" s="657"/>
      <c r="CP35" s="657"/>
      <c r="CQ35" s="658"/>
      <c r="CR35" s="659">
        <v>18023</v>
      </c>
      <c r="CS35" s="691"/>
      <c r="CT35" s="691"/>
      <c r="CU35" s="691"/>
      <c r="CV35" s="691"/>
      <c r="CW35" s="691"/>
      <c r="CX35" s="691"/>
      <c r="CY35" s="692"/>
      <c r="CZ35" s="664">
        <v>0.5</v>
      </c>
      <c r="DA35" s="689"/>
      <c r="DB35" s="689"/>
      <c r="DC35" s="693"/>
      <c r="DD35" s="668">
        <v>13849</v>
      </c>
      <c r="DE35" s="691"/>
      <c r="DF35" s="691"/>
      <c r="DG35" s="691"/>
      <c r="DH35" s="691"/>
      <c r="DI35" s="691"/>
      <c r="DJ35" s="691"/>
      <c r="DK35" s="692"/>
      <c r="DL35" s="668">
        <v>11757</v>
      </c>
      <c r="DM35" s="691"/>
      <c r="DN35" s="691"/>
      <c r="DO35" s="691"/>
      <c r="DP35" s="691"/>
      <c r="DQ35" s="691"/>
      <c r="DR35" s="691"/>
      <c r="DS35" s="691"/>
      <c r="DT35" s="691"/>
      <c r="DU35" s="691"/>
      <c r="DV35" s="692"/>
      <c r="DW35" s="664">
        <v>0.7</v>
      </c>
      <c r="DX35" s="689"/>
      <c r="DY35" s="689"/>
      <c r="DZ35" s="689"/>
      <c r="EA35" s="689"/>
      <c r="EB35" s="689"/>
      <c r="EC35" s="690"/>
    </row>
    <row r="36" spans="2:133" ht="11.25" customHeight="1" x14ac:dyDescent="0.15">
      <c r="B36" s="656" t="s">
        <v>329</v>
      </c>
      <c r="C36" s="657"/>
      <c r="D36" s="657"/>
      <c r="E36" s="657"/>
      <c r="F36" s="657"/>
      <c r="G36" s="657"/>
      <c r="H36" s="657"/>
      <c r="I36" s="657"/>
      <c r="J36" s="657"/>
      <c r="K36" s="657"/>
      <c r="L36" s="657"/>
      <c r="M36" s="657"/>
      <c r="N36" s="657"/>
      <c r="O36" s="657"/>
      <c r="P36" s="657"/>
      <c r="Q36" s="658"/>
      <c r="R36" s="659">
        <v>43882</v>
      </c>
      <c r="S36" s="660"/>
      <c r="T36" s="660"/>
      <c r="U36" s="660"/>
      <c r="V36" s="660"/>
      <c r="W36" s="660"/>
      <c r="X36" s="660"/>
      <c r="Y36" s="661"/>
      <c r="Z36" s="662">
        <v>1.1000000000000001</v>
      </c>
      <c r="AA36" s="662"/>
      <c r="AB36" s="662"/>
      <c r="AC36" s="662"/>
      <c r="AD36" s="663" t="s">
        <v>130</v>
      </c>
      <c r="AE36" s="663"/>
      <c r="AF36" s="663"/>
      <c r="AG36" s="663"/>
      <c r="AH36" s="663"/>
      <c r="AI36" s="663"/>
      <c r="AJ36" s="663"/>
      <c r="AK36" s="663"/>
      <c r="AL36" s="664" t="s">
        <v>130</v>
      </c>
      <c r="AM36" s="665"/>
      <c r="AN36" s="665"/>
      <c r="AO36" s="666"/>
      <c r="AP36" s="222"/>
      <c r="AQ36" s="725" t="s">
        <v>330</v>
      </c>
      <c r="AR36" s="726"/>
      <c r="AS36" s="726"/>
      <c r="AT36" s="726"/>
      <c r="AU36" s="726"/>
      <c r="AV36" s="726"/>
      <c r="AW36" s="726"/>
      <c r="AX36" s="726"/>
      <c r="AY36" s="727"/>
      <c r="AZ36" s="648">
        <v>188044</v>
      </c>
      <c r="BA36" s="649"/>
      <c r="BB36" s="649"/>
      <c r="BC36" s="649"/>
      <c r="BD36" s="649"/>
      <c r="BE36" s="649"/>
      <c r="BF36" s="721"/>
      <c r="BG36" s="645" t="s">
        <v>331</v>
      </c>
      <c r="BH36" s="646"/>
      <c r="BI36" s="646"/>
      <c r="BJ36" s="646"/>
      <c r="BK36" s="646"/>
      <c r="BL36" s="646"/>
      <c r="BM36" s="646"/>
      <c r="BN36" s="646"/>
      <c r="BO36" s="646"/>
      <c r="BP36" s="646"/>
      <c r="BQ36" s="646"/>
      <c r="BR36" s="646"/>
      <c r="BS36" s="646"/>
      <c r="BT36" s="646"/>
      <c r="BU36" s="647"/>
      <c r="BV36" s="648">
        <v>11574</v>
      </c>
      <c r="BW36" s="649"/>
      <c r="BX36" s="649"/>
      <c r="BY36" s="649"/>
      <c r="BZ36" s="649"/>
      <c r="CA36" s="649"/>
      <c r="CB36" s="721"/>
      <c r="CD36" s="656" t="s">
        <v>332</v>
      </c>
      <c r="CE36" s="657"/>
      <c r="CF36" s="657"/>
      <c r="CG36" s="657"/>
      <c r="CH36" s="657"/>
      <c r="CI36" s="657"/>
      <c r="CJ36" s="657"/>
      <c r="CK36" s="657"/>
      <c r="CL36" s="657"/>
      <c r="CM36" s="657"/>
      <c r="CN36" s="657"/>
      <c r="CO36" s="657"/>
      <c r="CP36" s="657"/>
      <c r="CQ36" s="658"/>
      <c r="CR36" s="659">
        <v>629390</v>
      </c>
      <c r="CS36" s="660"/>
      <c r="CT36" s="660"/>
      <c r="CU36" s="660"/>
      <c r="CV36" s="660"/>
      <c r="CW36" s="660"/>
      <c r="CX36" s="660"/>
      <c r="CY36" s="661"/>
      <c r="CZ36" s="664">
        <v>16.100000000000001</v>
      </c>
      <c r="DA36" s="689"/>
      <c r="DB36" s="689"/>
      <c r="DC36" s="693"/>
      <c r="DD36" s="668">
        <v>586111</v>
      </c>
      <c r="DE36" s="660"/>
      <c r="DF36" s="660"/>
      <c r="DG36" s="660"/>
      <c r="DH36" s="660"/>
      <c r="DI36" s="660"/>
      <c r="DJ36" s="660"/>
      <c r="DK36" s="661"/>
      <c r="DL36" s="668">
        <v>211855</v>
      </c>
      <c r="DM36" s="660"/>
      <c r="DN36" s="660"/>
      <c r="DO36" s="660"/>
      <c r="DP36" s="660"/>
      <c r="DQ36" s="660"/>
      <c r="DR36" s="660"/>
      <c r="DS36" s="660"/>
      <c r="DT36" s="660"/>
      <c r="DU36" s="660"/>
      <c r="DV36" s="661"/>
      <c r="DW36" s="664">
        <v>13.3</v>
      </c>
      <c r="DX36" s="689"/>
      <c r="DY36" s="689"/>
      <c r="DZ36" s="689"/>
      <c r="EA36" s="689"/>
      <c r="EB36" s="689"/>
      <c r="EC36" s="690"/>
    </row>
    <row r="37" spans="2:133" ht="11.25" customHeight="1" x14ac:dyDescent="0.15">
      <c r="B37" s="656" t="s">
        <v>333</v>
      </c>
      <c r="C37" s="657"/>
      <c r="D37" s="657"/>
      <c r="E37" s="657"/>
      <c r="F37" s="657"/>
      <c r="G37" s="657"/>
      <c r="H37" s="657"/>
      <c r="I37" s="657"/>
      <c r="J37" s="657"/>
      <c r="K37" s="657"/>
      <c r="L37" s="657"/>
      <c r="M37" s="657"/>
      <c r="N37" s="657"/>
      <c r="O37" s="657"/>
      <c r="P37" s="657"/>
      <c r="Q37" s="658"/>
      <c r="R37" s="659">
        <v>54189</v>
      </c>
      <c r="S37" s="660"/>
      <c r="T37" s="660"/>
      <c r="U37" s="660"/>
      <c r="V37" s="660"/>
      <c r="W37" s="660"/>
      <c r="X37" s="660"/>
      <c r="Y37" s="661"/>
      <c r="Z37" s="662">
        <v>1.3</v>
      </c>
      <c r="AA37" s="662"/>
      <c r="AB37" s="662"/>
      <c r="AC37" s="662"/>
      <c r="AD37" s="663">
        <v>542</v>
      </c>
      <c r="AE37" s="663"/>
      <c r="AF37" s="663"/>
      <c r="AG37" s="663"/>
      <c r="AH37" s="663"/>
      <c r="AI37" s="663"/>
      <c r="AJ37" s="663"/>
      <c r="AK37" s="663"/>
      <c r="AL37" s="664">
        <v>0</v>
      </c>
      <c r="AM37" s="665"/>
      <c r="AN37" s="665"/>
      <c r="AO37" s="666"/>
      <c r="AQ37" s="722" t="s">
        <v>334</v>
      </c>
      <c r="AR37" s="723"/>
      <c r="AS37" s="723"/>
      <c r="AT37" s="723"/>
      <c r="AU37" s="723"/>
      <c r="AV37" s="723"/>
      <c r="AW37" s="723"/>
      <c r="AX37" s="723"/>
      <c r="AY37" s="724"/>
      <c r="AZ37" s="659">
        <v>212</v>
      </c>
      <c r="BA37" s="660"/>
      <c r="BB37" s="660"/>
      <c r="BC37" s="660"/>
      <c r="BD37" s="691"/>
      <c r="BE37" s="691"/>
      <c r="BF37" s="714"/>
      <c r="BG37" s="656" t="s">
        <v>335</v>
      </c>
      <c r="BH37" s="657"/>
      <c r="BI37" s="657"/>
      <c r="BJ37" s="657"/>
      <c r="BK37" s="657"/>
      <c r="BL37" s="657"/>
      <c r="BM37" s="657"/>
      <c r="BN37" s="657"/>
      <c r="BO37" s="657"/>
      <c r="BP37" s="657"/>
      <c r="BQ37" s="657"/>
      <c r="BR37" s="657"/>
      <c r="BS37" s="657"/>
      <c r="BT37" s="657"/>
      <c r="BU37" s="658"/>
      <c r="BV37" s="659">
        <v>4093</v>
      </c>
      <c r="BW37" s="660"/>
      <c r="BX37" s="660"/>
      <c r="BY37" s="660"/>
      <c r="BZ37" s="660"/>
      <c r="CA37" s="660"/>
      <c r="CB37" s="669"/>
      <c r="CD37" s="656" t="s">
        <v>336</v>
      </c>
      <c r="CE37" s="657"/>
      <c r="CF37" s="657"/>
      <c r="CG37" s="657"/>
      <c r="CH37" s="657"/>
      <c r="CI37" s="657"/>
      <c r="CJ37" s="657"/>
      <c r="CK37" s="657"/>
      <c r="CL37" s="657"/>
      <c r="CM37" s="657"/>
      <c r="CN37" s="657"/>
      <c r="CO37" s="657"/>
      <c r="CP37" s="657"/>
      <c r="CQ37" s="658"/>
      <c r="CR37" s="659">
        <v>113981</v>
      </c>
      <c r="CS37" s="691"/>
      <c r="CT37" s="691"/>
      <c r="CU37" s="691"/>
      <c r="CV37" s="691"/>
      <c r="CW37" s="691"/>
      <c r="CX37" s="691"/>
      <c r="CY37" s="692"/>
      <c r="CZ37" s="664">
        <v>2.9</v>
      </c>
      <c r="DA37" s="689"/>
      <c r="DB37" s="689"/>
      <c r="DC37" s="693"/>
      <c r="DD37" s="668">
        <v>113981</v>
      </c>
      <c r="DE37" s="691"/>
      <c r="DF37" s="691"/>
      <c r="DG37" s="691"/>
      <c r="DH37" s="691"/>
      <c r="DI37" s="691"/>
      <c r="DJ37" s="691"/>
      <c r="DK37" s="692"/>
      <c r="DL37" s="668">
        <v>110263</v>
      </c>
      <c r="DM37" s="691"/>
      <c r="DN37" s="691"/>
      <c r="DO37" s="691"/>
      <c r="DP37" s="691"/>
      <c r="DQ37" s="691"/>
      <c r="DR37" s="691"/>
      <c r="DS37" s="691"/>
      <c r="DT37" s="691"/>
      <c r="DU37" s="691"/>
      <c r="DV37" s="692"/>
      <c r="DW37" s="664">
        <v>6.9</v>
      </c>
      <c r="DX37" s="689"/>
      <c r="DY37" s="689"/>
      <c r="DZ37" s="689"/>
      <c r="EA37" s="689"/>
      <c r="EB37" s="689"/>
      <c r="EC37" s="690"/>
    </row>
    <row r="38" spans="2:133" ht="11.25" customHeight="1" x14ac:dyDescent="0.15">
      <c r="B38" s="656" t="s">
        <v>337</v>
      </c>
      <c r="C38" s="657"/>
      <c r="D38" s="657"/>
      <c r="E38" s="657"/>
      <c r="F38" s="657"/>
      <c r="G38" s="657"/>
      <c r="H38" s="657"/>
      <c r="I38" s="657"/>
      <c r="J38" s="657"/>
      <c r="K38" s="657"/>
      <c r="L38" s="657"/>
      <c r="M38" s="657"/>
      <c r="N38" s="657"/>
      <c r="O38" s="657"/>
      <c r="P38" s="657"/>
      <c r="Q38" s="658"/>
      <c r="R38" s="659">
        <v>329826</v>
      </c>
      <c r="S38" s="660"/>
      <c r="T38" s="660"/>
      <c r="U38" s="660"/>
      <c r="V38" s="660"/>
      <c r="W38" s="660"/>
      <c r="X38" s="660"/>
      <c r="Y38" s="661"/>
      <c r="Z38" s="662">
        <v>8.1999999999999993</v>
      </c>
      <c r="AA38" s="662"/>
      <c r="AB38" s="662"/>
      <c r="AC38" s="662"/>
      <c r="AD38" s="663" t="s">
        <v>130</v>
      </c>
      <c r="AE38" s="663"/>
      <c r="AF38" s="663"/>
      <c r="AG38" s="663"/>
      <c r="AH38" s="663"/>
      <c r="AI38" s="663"/>
      <c r="AJ38" s="663"/>
      <c r="AK38" s="663"/>
      <c r="AL38" s="664" t="s">
        <v>130</v>
      </c>
      <c r="AM38" s="665"/>
      <c r="AN38" s="665"/>
      <c r="AO38" s="666"/>
      <c r="AQ38" s="722" t="s">
        <v>338</v>
      </c>
      <c r="AR38" s="723"/>
      <c r="AS38" s="723"/>
      <c r="AT38" s="723"/>
      <c r="AU38" s="723"/>
      <c r="AV38" s="723"/>
      <c r="AW38" s="723"/>
      <c r="AX38" s="723"/>
      <c r="AY38" s="724"/>
      <c r="AZ38" s="659" t="s">
        <v>245</v>
      </c>
      <c r="BA38" s="660"/>
      <c r="BB38" s="660"/>
      <c r="BC38" s="660"/>
      <c r="BD38" s="691"/>
      <c r="BE38" s="691"/>
      <c r="BF38" s="714"/>
      <c r="BG38" s="656" t="s">
        <v>339</v>
      </c>
      <c r="BH38" s="657"/>
      <c r="BI38" s="657"/>
      <c r="BJ38" s="657"/>
      <c r="BK38" s="657"/>
      <c r="BL38" s="657"/>
      <c r="BM38" s="657"/>
      <c r="BN38" s="657"/>
      <c r="BO38" s="657"/>
      <c r="BP38" s="657"/>
      <c r="BQ38" s="657"/>
      <c r="BR38" s="657"/>
      <c r="BS38" s="657"/>
      <c r="BT38" s="657"/>
      <c r="BU38" s="658"/>
      <c r="BV38" s="659">
        <v>497</v>
      </c>
      <c r="BW38" s="660"/>
      <c r="BX38" s="660"/>
      <c r="BY38" s="660"/>
      <c r="BZ38" s="660"/>
      <c r="CA38" s="660"/>
      <c r="CB38" s="669"/>
      <c r="CD38" s="656" t="s">
        <v>340</v>
      </c>
      <c r="CE38" s="657"/>
      <c r="CF38" s="657"/>
      <c r="CG38" s="657"/>
      <c r="CH38" s="657"/>
      <c r="CI38" s="657"/>
      <c r="CJ38" s="657"/>
      <c r="CK38" s="657"/>
      <c r="CL38" s="657"/>
      <c r="CM38" s="657"/>
      <c r="CN38" s="657"/>
      <c r="CO38" s="657"/>
      <c r="CP38" s="657"/>
      <c r="CQ38" s="658"/>
      <c r="CR38" s="659">
        <v>188044</v>
      </c>
      <c r="CS38" s="660"/>
      <c r="CT38" s="660"/>
      <c r="CU38" s="660"/>
      <c r="CV38" s="660"/>
      <c r="CW38" s="660"/>
      <c r="CX38" s="660"/>
      <c r="CY38" s="661"/>
      <c r="CZ38" s="664">
        <v>4.8</v>
      </c>
      <c r="DA38" s="689"/>
      <c r="DB38" s="689"/>
      <c r="DC38" s="693"/>
      <c r="DD38" s="668">
        <v>157156</v>
      </c>
      <c r="DE38" s="660"/>
      <c r="DF38" s="660"/>
      <c r="DG38" s="660"/>
      <c r="DH38" s="660"/>
      <c r="DI38" s="660"/>
      <c r="DJ38" s="660"/>
      <c r="DK38" s="661"/>
      <c r="DL38" s="668">
        <v>146306</v>
      </c>
      <c r="DM38" s="660"/>
      <c r="DN38" s="660"/>
      <c r="DO38" s="660"/>
      <c r="DP38" s="660"/>
      <c r="DQ38" s="660"/>
      <c r="DR38" s="660"/>
      <c r="DS38" s="660"/>
      <c r="DT38" s="660"/>
      <c r="DU38" s="660"/>
      <c r="DV38" s="661"/>
      <c r="DW38" s="664">
        <v>9.1999999999999993</v>
      </c>
      <c r="DX38" s="689"/>
      <c r="DY38" s="689"/>
      <c r="DZ38" s="689"/>
      <c r="EA38" s="689"/>
      <c r="EB38" s="689"/>
      <c r="EC38" s="690"/>
    </row>
    <row r="39" spans="2:133" ht="11.25" customHeight="1" x14ac:dyDescent="0.15">
      <c r="B39" s="656" t="s">
        <v>341</v>
      </c>
      <c r="C39" s="657"/>
      <c r="D39" s="657"/>
      <c r="E39" s="657"/>
      <c r="F39" s="657"/>
      <c r="G39" s="657"/>
      <c r="H39" s="657"/>
      <c r="I39" s="657"/>
      <c r="J39" s="657"/>
      <c r="K39" s="657"/>
      <c r="L39" s="657"/>
      <c r="M39" s="657"/>
      <c r="N39" s="657"/>
      <c r="O39" s="657"/>
      <c r="P39" s="657"/>
      <c r="Q39" s="658"/>
      <c r="R39" s="659" t="s">
        <v>255</v>
      </c>
      <c r="S39" s="660"/>
      <c r="T39" s="660"/>
      <c r="U39" s="660"/>
      <c r="V39" s="660"/>
      <c r="W39" s="660"/>
      <c r="X39" s="660"/>
      <c r="Y39" s="661"/>
      <c r="Z39" s="662" t="s">
        <v>245</v>
      </c>
      <c r="AA39" s="662"/>
      <c r="AB39" s="662"/>
      <c r="AC39" s="662"/>
      <c r="AD39" s="663" t="s">
        <v>130</v>
      </c>
      <c r="AE39" s="663"/>
      <c r="AF39" s="663"/>
      <c r="AG39" s="663"/>
      <c r="AH39" s="663"/>
      <c r="AI39" s="663"/>
      <c r="AJ39" s="663"/>
      <c r="AK39" s="663"/>
      <c r="AL39" s="664" t="s">
        <v>130</v>
      </c>
      <c r="AM39" s="665"/>
      <c r="AN39" s="665"/>
      <c r="AO39" s="666"/>
      <c r="AQ39" s="722" t="s">
        <v>342</v>
      </c>
      <c r="AR39" s="723"/>
      <c r="AS39" s="723"/>
      <c r="AT39" s="723"/>
      <c r="AU39" s="723"/>
      <c r="AV39" s="723"/>
      <c r="AW39" s="723"/>
      <c r="AX39" s="723"/>
      <c r="AY39" s="724"/>
      <c r="AZ39" s="659" t="s">
        <v>245</v>
      </c>
      <c r="BA39" s="660"/>
      <c r="BB39" s="660"/>
      <c r="BC39" s="660"/>
      <c r="BD39" s="691"/>
      <c r="BE39" s="691"/>
      <c r="BF39" s="714"/>
      <c r="BG39" s="656" t="s">
        <v>343</v>
      </c>
      <c r="BH39" s="657"/>
      <c r="BI39" s="657"/>
      <c r="BJ39" s="657"/>
      <c r="BK39" s="657"/>
      <c r="BL39" s="657"/>
      <c r="BM39" s="657"/>
      <c r="BN39" s="657"/>
      <c r="BO39" s="657"/>
      <c r="BP39" s="657"/>
      <c r="BQ39" s="657"/>
      <c r="BR39" s="657"/>
      <c r="BS39" s="657"/>
      <c r="BT39" s="657"/>
      <c r="BU39" s="658"/>
      <c r="BV39" s="659">
        <v>713</v>
      </c>
      <c r="BW39" s="660"/>
      <c r="BX39" s="660"/>
      <c r="BY39" s="660"/>
      <c r="BZ39" s="660"/>
      <c r="CA39" s="660"/>
      <c r="CB39" s="669"/>
      <c r="CD39" s="656" t="s">
        <v>344</v>
      </c>
      <c r="CE39" s="657"/>
      <c r="CF39" s="657"/>
      <c r="CG39" s="657"/>
      <c r="CH39" s="657"/>
      <c r="CI39" s="657"/>
      <c r="CJ39" s="657"/>
      <c r="CK39" s="657"/>
      <c r="CL39" s="657"/>
      <c r="CM39" s="657"/>
      <c r="CN39" s="657"/>
      <c r="CO39" s="657"/>
      <c r="CP39" s="657"/>
      <c r="CQ39" s="658"/>
      <c r="CR39" s="659">
        <v>412421</v>
      </c>
      <c r="CS39" s="691"/>
      <c r="CT39" s="691"/>
      <c r="CU39" s="691"/>
      <c r="CV39" s="691"/>
      <c r="CW39" s="691"/>
      <c r="CX39" s="691"/>
      <c r="CY39" s="692"/>
      <c r="CZ39" s="664">
        <v>10.5</v>
      </c>
      <c r="DA39" s="689"/>
      <c r="DB39" s="689"/>
      <c r="DC39" s="693"/>
      <c r="DD39" s="668">
        <v>236045</v>
      </c>
      <c r="DE39" s="691"/>
      <c r="DF39" s="691"/>
      <c r="DG39" s="691"/>
      <c r="DH39" s="691"/>
      <c r="DI39" s="691"/>
      <c r="DJ39" s="691"/>
      <c r="DK39" s="692"/>
      <c r="DL39" s="668" t="s">
        <v>245</v>
      </c>
      <c r="DM39" s="691"/>
      <c r="DN39" s="691"/>
      <c r="DO39" s="691"/>
      <c r="DP39" s="691"/>
      <c r="DQ39" s="691"/>
      <c r="DR39" s="691"/>
      <c r="DS39" s="691"/>
      <c r="DT39" s="691"/>
      <c r="DU39" s="691"/>
      <c r="DV39" s="692"/>
      <c r="DW39" s="664" t="s">
        <v>255</v>
      </c>
      <c r="DX39" s="689"/>
      <c r="DY39" s="689"/>
      <c r="DZ39" s="689"/>
      <c r="EA39" s="689"/>
      <c r="EB39" s="689"/>
      <c r="EC39" s="690"/>
    </row>
    <row r="40" spans="2:133" ht="11.25" customHeight="1" x14ac:dyDescent="0.15">
      <c r="B40" s="656" t="s">
        <v>345</v>
      </c>
      <c r="C40" s="657"/>
      <c r="D40" s="657"/>
      <c r="E40" s="657"/>
      <c r="F40" s="657"/>
      <c r="G40" s="657"/>
      <c r="H40" s="657"/>
      <c r="I40" s="657"/>
      <c r="J40" s="657"/>
      <c r="K40" s="657"/>
      <c r="L40" s="657"/>
      <c r="M40" s="657"/>
      <c r="N40" s="657"/>
      <c r="O40" s="657"/>
      <c r="P40" s="657"/>
      <c r="Q40" s="658"/>
      <c r="R40" s="659">
        <v>13026</v>
      </c>
      <c r="S40" s="660"/>
      <c r="T40" s="660"/>
      <c r="U40" s="660"/>
      <c r="V40" s="660"/>
      <c r="W40" s="660"/>
      <c r="X40" s="660"/>
      <c r="Y40" s="661"/>
      <c r="Z40" s="662">
        <v>0.3</v>
      </c>
      <c r="AA40" s="662"/>
      <c r="AB40" s="662"/>
      <c r="AC40" s="662"/>
      <c r="AD40" s="663" t="s">
        <v>245</v>
      </c>
      <c r="AE40" s="663"/>
      <c r="AF40" s="663"/>
      <c r="AG40" s="663"/>
      <c r="AH40" s="663"/>
      <c r="AI40" s="663"/>
      <c r="AJ40" s="663"/>
      <c r="AK40" s="663"/>
      <c r="AL40" s="664" t="s">
        <v>130</v>
      </c>
      <c r="AM40" s="665"/>
      <c r="AN40" s="665"/>
      <c r="AO40" s="666"/>
      <c r="AQ40" s="722" t="s">
        <v>346</v>
      </c>
      <c r="AR40" s="723"/>
      <c r="AS40" s="723"/>
      <c r="AT40" s="723"/>
      <c r="AU40" s="723"/>
      <c r="AV40" s="723"/>
      <c r="AW40" s="723"/>
      <c r="AX40" s="723"/>
      <c r="AY40" s="724"/>
      <c r="AZ40" s="659" t="s">
        <v>255</v>
      </c>
      <c r="BA40" s="660"/>
      <c r="BB40" s="660"/>
      <c r="BC40" s="660"/>
      <c r="BD40" s="691"/>
      <c r="BE40" s="691"/>
      <c r="BF40" s="714"/>
      <c r="BG40" s="707" t="s">
        <v>347</v>
      </c>
      <c r="BH40" s="708"/>
      <c r="BI40" s="708"/>
      <c r="BJ40" s="708"/>
      <c r="BK40" s="708"/>
      <c r="BL40" s="223"/>
      <c r="BM40" s="657" t="s">
        <v>348</v>
      </c>
      <c r="BN40" s="657"/>
      <c r="BO40" s="657"/>
      <c r="BP40" s="657"/>
      <c r="BQ40" s="657"/>
      <c r="BR40" s="657"/>
      <c r="BS40" s="657"/>
      <c r="BT40" s="657"/>
      <c r="BU40" s="658"/>
      <c r="BV40" s="659">
        <v>71</v>
      </c>
      <c r="BW40" s="660"/>
      <c r="BX40" s="660"/>
      <c r="BY40" s="660"/>
      <c r="BZ40" s="660"/>
      <c r="CA40" s="660"/>
      <c r="CB40" s="669"/>
      <c r="CD40" s="656" t="s">
        <v>349</v>
      </c>
      <c r="CE40" s="657"/>
      <c r="CF40" s="657"/>
      <c r="CG40" s="657"/>
      <c r="CH40" s="657"/>
      <c r="CI40" s="657"/>
      <c r="CJ40" s="657"/>
      <c r="CK40" s="657"/>
      <c r="CL40" s="657"/>
      <c r="CM40" s="657"/>
      <c r="CN40" s="657"/>
      <c r="CO40" s="657"/>
      <c r="CP40" s="657"/>
      <c r="CQ40" s="658"/>
      <c r="CR40" s="659" t="s">
        <v>130</v>
      </c>
      <c r="CS40" s="660"/>
      <c r="CT40" s="660"/>
      <c r="CU40" s="660"/>
      <c r="CV40" s="660"/>
      <c r="CW40" s="660"/>
      <c r="CX40" s="660"/>
      <c r="CY40" s="661"/>
      <c r="CZ40" s="664" t="s">
        <v>245</v>
      </c>
      <c r="DA40" s="689"/>
      <c r="DB40" s="689"/>
      <c r="DC40" s="693"/>
      <c r="DD40" s="668" t="s">
        <v>130</v>
      </c>
      <c r="DE40" s="660"/>
      <c r="DF40" s="660"/>
      <c r="DG40" s="660"/>
      <c r="DH40" s="660"/>
      <c r="DI40" s="660"/>
      <c r="DJ40" s="660"/>
      <c r="DK40" s="661"/>
      <c r="DL40" s="668" t="s">
        <v>245</v>
      </c>
      <c r="DM40" s="660"/>
      <c r="DN40" s="660"/>
      <c r="DO40" s="660"/>
      <c r="DP40" s="660"/>
      <c r="DQ40" s="660"/>
      <c r="DR40" s="660"/>
      <c r="DS40" s="660"/>
      <c r="DT40" s="660"/>
      <c r="DU40" s="660"/>
      <c r="DV40" s="661"/>
      <c r="DW40" s="664" t="s">
        <v>245</v>
      </c>
      <c r="DX40" s="689"/>
      <c r="DY40" s="689"/>
      <c r="DZ40" s="689"/>
      <c r="EA40" s="689"/>
      <c r="EB40" s="689"/>
      <c r="EC40" s="690"/>
    </row>
    <row r="41" spans="2:133" ht="11.25" customHeight="1" x14ac:dyDescent="0.15">
      <c r="B41" s="680" t="s">
        <v>350</v>
      </c>
      <c r="C41" s="681"/>
      <c r="D41" s="681"/>
      <c r="E41" s="681"/>
      <c r="F41" s="681"/>
      <c r="G41" s="681"/>
      <c r="H41" s="681"/>
      <c r="I41" s="681"/>
      <c r="J41" s="681"/>
      <c r="K41" s="681"/>
      <c r="L41" s="681"/>
      <c r="M41" s="681"/>
      <c r="N41" s="681"/>
      <c r="O41" s="681"/>
      <c r="P41" s="681"/>
      <c r="Q41" s="682"/>
      <c r="R41" s="731">
        <v>4015764</v>
      </c>
      <c r="S41" s="732"/>
      <c r="T41" s="732"/>
      <c r="U41" s="732"/>
      <c r="V41" s="732"/>
      <c r="W41" s="732"/>
      <c r="X41" s="732"/>
      <c r="Y41" s="736"/>
      <c r="Z41" s="737">
        <v>100</v>
      </c>
      <c r="AA41" s="737"/>
      <c r="AB41" s="737"/>
      <c r="AC41" s="737"/>
      <c r="AD41" s="738">
        <v>1582881</v>
      </c>
      <c r="AE41" s="738"/>
      <c r="AF41" s="738"/>
      <c r="AG41" s="738"/>
      <c r="AH41" s="738"/>
      <c r="AI41" s="738"/>
      <c r="AJ41" s="738"/>
      <c r="AK41" s="738"/>
      <c r="AL41" s="739">
        <v>100</v>
      </c>
      <c r="AM41" s="719"/>
      <c r="AN41" s="719"/>
      <c r="AO41" s="740"/>
      <c r="AQ41" s="722" t="s">
        <v>351</v>
      </c>
      <c r="AR41" s="723"/>
      <c r="AS41" s="723"/>
      <c r="AT41" s="723"/>
      <c r="AU41" s="723"/>
      <c r="AV41" s="723"/>
      <c r="AW41" s="723"/>
      <c r="AX41" s="723"/>
      <c r="AY41" s="724"/>
      <c r="AZ41" s="659">
        <v>38142</v>
      </c>
      <c r="BA41" s="660"/>
      <c r="BB41" s="660"/>
      <c r="BC41" s="660"/>
      <c r="BD41" s="691"/>
      <c r="BE41" s="691"/>
      <c r="BF41" s="714"/>
      <c r="BG41" s="707"/>
      <c r="BH41" s="708"/>
      <c r="BI41" s="708"/>
      <c r="BJ41" s="708"/>
      <c r="BK41" s="708"/>
      <c r="BL41" s="223"/>
      <c r="BM41" s="657" t="s">
        <v>352</v>
      </c>
      <c r="BN41" s="657"/>
      <c r="BO41" s="657"/>
      <c r="BP41" s="657"/>
      <c r="BQ41" s="657"/>
      <c r="BR41" s="657"/>
      <c r="BS41" s="657"/>
      <c r="BT41" s="657"/>
      <c r="BU41" s="658"/>
      <c r="BV41" s="659" t="s">
        <v>245</v>
      </c>
      <c r="BW41" s="660"/>
      <c r="BX41" s="660"/>
      <c r="BY41" s="660"/>
      <c r="BZ41" s="660"/>
      <c r="CA41" s="660"/>
      <c r="CB41" s="669"/>
      <c r="CD41" s="656" t="s">
        <v>353</v>
      </c>
      <c r="CE41" s="657"/>
      <c r="CF41" s="657"/>
      <c r="CG41" s="657"/>
      <c r="CH41" s="657"/>
      <c r="CI41" s="657"/>
      <c r="CJ41" s="657"/>
      <c r="CK41" s="657"/>
      <c r="CL41" s="657"/>
      <c r="CM41" s="657"/>
      <c r="CN41" s="657"/>
      <c r="CO41" s="657"/>
      <c r="CP41" s="657"/>
      <c r="CQ41" s="658"/>
      <c r="CR41" s="659" t="s">
        <v>245</v>
      </c>
      <c r="CS41" s="691"/>
      <c r="CT41" s="691"/>
      <c r="CU41" s="691"/>
      <c r="CV41" s="691"/>
      <c r="CW41" s="691"/>
      <c r="CX41" s="691"/>
      <c r="CY41" s="692"/>
      <c r="CZ41" s="664" t="s">
        <v>245</v>
      </c>
      <c r="DA41" s="689"/>
      <c r="DB41" s="689"/>
      <c r="DC41" s="693"/>
      <c r="DD41" s="668" t="s">
        <v>130</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354</v>
      </c>
      <c r="AR42" s="729"/>
      <c r="AS42" s="729"/>
      <c r="AT42" s="729"/>
      <c r="AU42" s="729"/>
      <c r="AV42" s="729"/>
      <c r="AW42" s="729"/>
      <c r="AX42" s="729"/>
      <c r="AY42" s="730"/>
      <c r="AZ42" s="731">
        <v>149690</v>
      </c>
      <c r="BA42" s="732"/>
      <c r="BB42" s="732"/>
      <c r="BC42" s="732"/>
      <c r="BD42" s="718"/>
      <c r="BE42" s="718"/>
      <c r="BF42" s="720"/>
      <c r="BG42" s="709"/>
      <c r="BH42" s="710"/>
      <c r="BI42" s="710"/>
      <c r="BJ42" s="710"/>
      <c r="BK42" s="710"/>
      <c r="BL42" s="224"/>
      <c r="BM42" s="681" t="s">
        <v>355</v>
      </c>
      <c r="BN42" s="681"/>
      <c r="BO42" s="681"/>
      <c r="BP42" s="681"/>
      <c r="BQ42" s="681"/>
      <c r="BR42" s="681"/>
      <c r="BS42" s="681"/>
      <c r="BT42" s="681"/>
      <c r="BU42" s="682"/>
      <c r="BV42" s="731">
        <v>366</v>
      </c>
      <c r="BW42" s="732"/>
      <c r="BX42" s="732"/>
      <c r="BY42" s="732"/>
      <c r="BZ42" s="732"/>
      <c r="CA42" s="732"/>
      <c r="CB42" s="741"/>
      <c r="CD42" s="656" t="s">
        <v>356</v>
      </c>
      <c r="CE42" s="657"/>
      <c r="CF42" s="657"/>
      <c r="CG42" s="657"/>
      <c r="CH42" s="657"/>
      <c r="CI42" s="657"/>
      <c r="CJ42" s="657"/>
      <c r="CK42" s="657"/>
      <c r="CL42" s="657"/>
      <c r="CM42" s="657"/>
      <c r="CN42" s="657"/>
      <c r="CO42" s="657"/>
      <c r="CP42" s="657"/>
      <c r="CQ42" s="658"/>
      <c r="CR42" s="659">
        <v>622050</v>
      </c>
      <c r="CS42" s="691"/>
      <c r="CT42" s="691"/>
      <c r="CU42" s="691"/>
      <c r="CV42" s="691"/>
      <c r="CW42" s="691"/>
      <c r="CX42" s="691"/>
      <c r="CY42" s="692"/>
      <c r="CZ42" s="664">
        <v>15.9</v>
      </c>
      <c r="DA42" s="689"/>
      <c r="DB42" s="689"/>
      <c r="DC42" s="693"/>
      <c r="DD42" s="668">
        <v>148441</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357</v>
      </c>
      <c r="CD43" s="656" t="s">
        <v>358</v>
      </c>
      <c r="CE43" s="657"/>
      <c r="CF43" s="657"/>
      <c r="CG43" s="657"/>
      <c r="CH43" s="657"/>
      <c r="CI43" s="657"/>
      <c r="CJ43" s="657"/>
      <c r="CK43" s="657"/>
      <c r="CL43" s="657"/>
      <c r="CM43" s="657"/>
      <c r="CN43" s="657"/>
      <c r="CO43" s="657"/>
      <c r="CP43" s="657"/>
      <c r="CQ43" s="658"/>
      <c r="CR43" s="659">
        <v>19994</v>
      </c>
      <c r="CS43" s="691"/>
      <c r="CT43" s="691"/>
      <c r="CU43" s="691"/>
      <c r="CV43" s="691"/>
      <c r="CW43" s="691"/>
      <c r="CX43" s="691"/>
      <c r="CY43" s="692"/>
      <c r="CZ43" s="664">
        <v>0.5</v>
      </c>
      <c r="DA43" s="689"/>
      <c r="DB43" s="689"/>
      <c r="DC43" s="693"/>
      <c r="DD43" s="668">
        <v>19994</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359</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306</v>
      </c>
      <c r="CE44" s="696"/>
      <c r="CF44" s="656" t="s">
        <v>360</v>
      </c>
      <c r="CG44" s="657"/>
      <c r="CH44" s="657"/>
      <c r="CI44" s="657"/>
      <c r="CJ44" s="657"/>
      <c r="CK44" s="657"/>
      <c r="CL44" s="657"/>
      <c r="CM44" s="657"/>
      <c r="CN44" s="657"/>
      <c r="CO44" s="657"/>
      <c r="CP44" s="657"/>
      <c r="CQ44" s="658"/>
      <c r="CR44" s="659">
        <v>548939</v>
      </c>
      <c r="CS44" s="660"/>
      <c r="CT44" s="660"/>
      <c r="CU44" s="660"/>
      <c r="CV44" s="660"/>
      <c r="CW44" s="660"/>
      <c r="CX44" s="660"/>
      <c r="CY44" s="661"/>
      <c r="CZ44" s="664">
        <v>14</v>
      </c>
      <c r="DA44" s="665"/>
      <c r="DB44" s="665"/>
      <c r="DC44" s="671"/>
      <c r="DD44" s="668">
        <v>127501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361</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362</v>
      </c>
      <c r="CG45" s="657"/>
      <c r="CH45" s="657"/>
      <c r="CI45" s="657"/>
      <c r="CJ45" s="657"/>
      <c r="CK45" s="657"/>
      <c r="CL45" s="657"/>
      <c r="CM45" s="657"/>
      <c r="CN45" s="657"/>
      <c r="CO45" s="657"/>
      <c r="CP45" s="657"/>
      <c r="CQ45" s="658"/>
      <c r="CR45" s="659">
        <v>249724</v>
      </c>
      <c r="CS45" s="691"/>
      <c r="CT45" s="691"/>
      <c r="CU45" s="691"/>
      <c r="CV45" s="691"/>
      <c r="CW45" s="691"/>
      <c r="CX45" s="691"/>
      <c r="CY45" s="692"/>
      <c r="CZ45" s="664">
        <v>6.4</v>
      </c>
      <c r="DA45" s="689"/>
      <c r="DB45" s="689"/>
      <c r="DC45" s="693"/>
      <c r="DD45" s="668">
        <v>21147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363</v>
      </c>
      <c r="CG46" s="657"/>
      <c r="CH46" s="657"/>
      <c r="CI46" s="657"/>
      <c r="CJ46" s="657"/>
      <c r="CK46" s="657"/>
      <c r="CL46" s="657"/>
      <c r="CM46" s="657"/>
      <c r="CN46" s="657"/>
      <c r="CO46" s="657"/>
      <c r="CP46" s="657"/>
      <c r="CQ46" s="658"/>
      <c r="CR46" s="659">
        <v>299215</v>
      </c>
      <c r="CS46" s="660"/>
      <c r="CT46" s="660"/>
      <c r="CU46" s="660"/>
      <c r="CV46" s="660"/>
      <c r="CW46" s="660"/>
      <c r="CX46" s="660"/>
      <c r="CY46" s="661"/>
      <c r="CZ46" s="664">
        <v>7.6</v>
      </c>
      <c r="DA46" s="665"/>
      <c r="DB46" s="665"/>
      <c r="DC46" s="671"/>
      <c r="DD46" s="668">
        <v>106354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364</v>
      </c>
      <c r="CG47" s="657"/>
      <c r="CH47" s="657"/>
      <c r="CI47" s="657"/>
      <c r="CJ47" s="657"/>
      <c r="CK47" s="657"/>
      <c r="CL47" s="657"/>
      <c r="CM47" s="657"/>
      <c r="CN47" s="657"/>
      <c r="CO47" s="657"/>
      <c r="CP47" s="657"/>
      <c r="CQ47" s="658"/>
      <c r="CR47" s="659">
        <v>73111</v>
      </c>
      <c r="CS47" s="691"/>
      <c r="CT47" s="691"/>
      <c r="CU47" s="691"/>
      <c r="CV47" s="691"/>
      <c r="CW47" s="691"/>
      <c r="CX47" s="691"/>
      <c r="CY47" s="692"/>
      <c r="CZ47" s="664">
        <v>1.9</v>
      </c>
      <c r="DA47" s="689"/>
      <c r="DB47" s="689"/>
      <c r="DC47" s="693"/>
      <c r="DD47" s="668">
        <v>20940</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365</v>
      </c>
      <c r="CG48" s="657"/>
      <c r="CH48" s="657"/>
      <c r="CI48" s="657"/>
      <c r="CJ48" s="657"/>
      <c r="CK48" s="657"/>
      <c r="CL48" s="657"/>
      <c r="CM48" s="657"/>
      <c r="CN48" s="657"/>
      <c r="CO48" s="657"/>
      <c r="CP48" s="657"/>
      <c r="CQ48" s="658"/>
      <c r="CR48" s="659" t="s">
        <v>130</v>
      </c>
      <c r="CS48" s="660"/>
      <c r="CT48" s="660"/>
      <c r="CU48" s="660"/>
      <c r="CV48" s="660"/>
      <c r="CW48" s="660"/>
      <c r="CX48" s="660"/>
      <c r="CY48" s="661"/>
      <c r="CZ48" s="664" t="s">
        <v>245</v>
      </c>
      <c r="DA48" s="665"/>
      <c r="DB48" s="665"/>
      <c r="DC48" s="671"/>
      <c r="DD48" s="668" t="s">
        <v>245</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366</v>
      </c>
      <c r="CE49" s="681"/>
      <c r="CF49" s="681"/>
      <c r="CG49" s="681"/>
      <c r="CH49" s="681"/>
      <c r="CI49" s="681"/>
      <c r="CJ49" s="681"/>
      <c r="CK49" s="681"/>
      <c r="CL49" s="681"/>
      <c r="CM49" s="681"/>
      <c r="CN49" s="681"/>
      <c r="CO49" s="681"/>
      <c r="CP49" s="681"/>
      <c r="CQ49" s="682"/>
      <c r="CR49" s="731">
        <v>3920129</v>
      </c>
      <c r="CS49" s="718"/>
      <c r="CT49" s="718"/>
      <c r="CU49" s="718"/>
      <c r="CV49" s="718"/>
      <c r="CW49" s="718"/>
      <c r="CX49" s="718"/>
      <c r="CY49" s="747"/>
      <c r="CZ49" s="739">
        <v>100</v>
      </c>
      <c r="DA49" s="748"/>
      <c r="DB49" s="748"/>
      <c r="DC49" s="749"/>
      <c r="DD49" s="750">
        <v>2701494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p2LNvfwbSzRt29afeuA0/gZa7gGt26dLKy2s44wuXHOVzwK0ZR0evlxY92zQbjaQFxLbUD37EgSR4qvbDBIz/A==" saltValue="LgbpcEaFQDjL3sq0IPxNN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367</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368</v>
      </c>
      <c r="DK2" s="759"/>
      <c r="DL2" s="759"/>
      <c r="DM2" s="759"/>
      <c r="DN2" s="759"/>
      <c r="DO2" s="760"/>
      <c r="DP2" s="228"/>
      <c r="DQ2" s="758" t="s">
        <v>369</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370</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371</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372</v>
      </c>
      <c r="B5" s="764"/>
      <c r="C5" s="764"/>
      <c r="D5" s="764"/>
      <c r="E5" s="764"/>
      <c r="F5" s="764"/>
      <c r="G5" s="764"/>
      <c r="H5" s="764"/>
      <c r="I5" s="764"/>
      <c r="J5" s="764"/>
      <c r="K5" s="764"/>
      <c r="L5" s="764"/>
      <c r="M5" s="764"/>
      <c r="N5" s="764"/>
      <c r="O5" s="764"/>
      <c r="P5" s="765"/>
      <c r="Q5" s="769" t="s">
        <v>373</v>
      </c>
      <c r="R5" s="770"/>
      <c r="S5" s="770"/>
      <c r="T5" s="770"/>
      <c r="U5" s="771"/>
      <c r="V5" s="769" t="s">
        <v>374</v>
      </c>
      <c r="W5" s="770"/>
      <c r="X5" s="770"/>
      <c r="Y5" s="770"/>
      <c r="Z5" s="771"/>
      <c r="AA5" s="769" t="s">
        <v>375</v>
      </c>
      <c r="AB5" s="770"/>
      <c r="AC5" s="770"/>
      <c r="AD5" s="770"/>
      <c r="AE5" s="770"/>
      <c r="AF5" s="775" t="s">
        <v>376</v>
      </c>
      <c r="AG5" s="770"/>
      <c r="AH5" s="770"/>
      <c r="AI5" s="770"/>
      <c r="AJ5" s="776"/>
      <c r="AK5" s="770" t="s">
        <v>377</v>
      </c>
      <c r="AL5" s="770"/>
      <c r="AM5" s="770"/>
      <c r="AN5" s="770"/>
      <c r="AO5" s="771"/>
      <c r="AP5" s="769" t="s">
        <v>378</v>
      </c>
      <c r="AQ5" s="770"/>
      <c r="AR5" s="770"/>
      <c r="AS5" s="770"/>
      <c r="AT5" s="771"/>
      <c r="AU5" s="769" t="s">
        <v>379</v>
      </c>
      <c r="AV5" s="770"/>
      <c r="AW5" s="770"/>
      <c r="AX5" s="770"/>
      <c r="AY5" s="776"/>
      <c r="AZ5" s="232"/>
      <c r="BA5" s="232"/>
      <c r="BB5" s="232"/>
      <c r="BC5" s="232"/>
      <c r="BD5" s="232"/>
      <c r="BE5" s="233"/>
      <c r="BF5" s="233"/>
      <c r="BG5" s="233"/>
      <c r="BH5" s="233"/>
      <c r="BI5" s="233"/>
      <c r="BJ5" s="233"/>
      <c r="BK5" s="233"/>
      <c r="BL5" s="233"/>
      <c r="BM5" s="233"/>
      <c r="BN5" s="233"/>
      <c r="BO5" s="233"/>
      <c r="BP5" s="233"/>
      <c r="BQ5" s="763" t="s">
        <v>380</v>
      </c>
      <c r="BR5" s="764"/>
      <c r="BS5" s="764"/>
      <c r="BT5" s="764"/>
      <c r="BU5" s="764"/>
      <c r="BV5" s="764"/>
      <c r="BW5" s="764"/>
      <c r="BX5" s="764"/>
      <c r="BY5" s="764"/>
      <c r="BZ5" s="764"/>
      <c r="CA5" s="764"/>
      <c r="CB5" s="764"/>
      <c r="CC5" s="764"/>
      <c r="CD5" s="764"/>
      <c r="CE5" s="764"/>
      <c r="CF5" s="764"/>
      <c r="CG5" s="765"/>
      <c r="CH5" s="769" t="s">
        <v>381</v>
      </c>
      <c r="CI5" s="770"/>
      <c r="CJ5" s="770"/>
      <c r="CK5" s="770"/>
      <c r="CL5" s="771"/>
      <c r="CM5" s="769" t="s">
        <v>382</v>
      </c>
      <c r="CN5" s="770"/>
      <c r="CO5" s="770"/>
      <c r="CP5" s="770"/>
      <c r="CQ5" s="771"/>
      <c r="CR5" s="769" t="s">
        <v>383</v>
      </c>
      <c r="CS5" s="770"/>
      <c r="CT5" s="770"/>
      <c r="CU5" s="770"/>
      <c r="CV5" s="771"/>
      <c r="CW5" s="769" t="s">
        <v>384</v>
      </c>
      <c r="CX5" s="770"/>
      <c r="CY5" s="770"/>
      <c r="CZ5" s="770"/>
      <c r="DA5" s="771"/>
      <c r="DB5" s="769" t="s">
        <v>385</v>
      </c>
      <c r="DC5" s="770"/>
      <c r="DD5" s="770"/>
      <c r="DE5" s="770"/>
      <c r="DF5" s="771"/>
      <c r="DG5" s="799" t="s">
        <v>386</v>
      </c>
      <c r="DH5" s="800"/>
      <c r="DI5" s="800"/>
      <c r="DJ5" s="800"/>
      <c r="DK5" s="801"/>
      <c r="DL5" s="799" t="s">
        <v>387</v>
      </c>
      <c r="DM5" s="800"/>
      <c r="DN5" s="800"/>
      <c r="DO5" s="800"/>
      <c r="DP5" s="801"/>
      <c r="DQ5" s="769" t="s">
        <v>388</v>
      </c>
      <c r="DR5" s="770"/>
      <c r="DS5" s="770"/>
      <c r="DT5" s="770"/>
      <c r="DU5" s="771"/>
      <c r="DV5" s="769" t="s">
        <v>379</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389</v>
      </c>
      <c r="C7" s="786"/>
      <c r="D7" s="786"/>
      <c r="E7" s="786"/>
      <c r="F7" s="786"/>
      <c r="G7" s="786"/>
      <c r="H7" s="786"/>
      <c r="I7" s="786"/>
      <c r="J7" s="786"/>
      <c r="K7" s="786"/>
      <c r="L7" s="786"/>
      <c r="M7" s="786"/>
      <c r="N7" s="786"/>
      <c r="O7" s="786"/>
      <c r="P7" s="787"/>
      <c r="Q7" s="788">
        <v>4037</v>
      </c>
      <c r="R7" s="789"/>
      <c r="S7" s="789"/>
      <c r="T7" s="789"/>
      <c r="U7" s="789"/>
      <c r="V7" s="789">
        <v>3920</v>
      </c>
      <c r="W7" s="789"/>
      <c r="X7" s="789"/>
      <c r="Y7" s="789"/>
      <c r="Z7" s="789"/>
      <c r="AA7" s="789">
        <v>117</v>
      </c>
      <c r="AB7" s="789"/>
      <c r="AC7" s="789"/>
      <c r="AD7" s="789"/>
      <c r="AE7" s="790"/>
      <c r="AF7" s="791">
        <v>106</v>
      </c>
      <c r="AG7" s="792"/>
      <c r="AH7" s="792"/>
      <c r="AI7" s="792"/>
      <c r="AJ7" s="793"/>
      <c r="AK7" s="794" t="s">
        <v>577</v>
      </c>
      <c r="AL7" s="795"/>
      <c r="AM7" s="795"/>
      <c r="AN7" s="795"/>
      <c r="AO7" s="795"/>
      <c r="AP7" s="795">
        <v>2801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591</v>
      </c>
      <c r="BT7" s="783"/>
      <c r="BU7" s="783"/>
      <c r="BV7" s="783"/>
      <c r="BW7" s="783"/>
      <c r="BX7" s="783"/>
      <c r="BY7" s="783"/>
      <c r="BZ7" s="783"/>
      <c r="CA7" s="783"/>
      <c r="CB7" s="783"/>
      <c r="CC7" s="783"/>
      <c r="CD7" s="783"/>
      <c r="CE7" s="783"/>
      <c r="CF7" s="783"/>
      <c r="CG7" s="798"/>
      <c r="CH7" s="779">
        <v>-27</v>
      </c>
      <c r="CI7" s="780"/>
      <c r="CJ7" s="780"/>
      <c r="CK7" s="780"/>
      <c r="CL7" s="781"/>
      <c r="CM7" s="779">
        <v>187</v>
      </c>
      <c r="CN7" s="780"/>
      <c r="CO7" s="780"/>
      <c r="CP7" s="780"/>
      <c r="CQ7" s="781"/>
      <c r="CR7" s="779">
        <v>300</v>
      </c>
      <c r="CS7" s="780"/>
      <c r="CT7" s="780"/>
      <c r="CU7" s="780"/>
      <c r="CV7" s="781"/>
      <c r="CW7" s="779">
        <v>9</v>
      </c>
      <c r="CX7" s="780"/>
      <c r="CY7" s="780"/>
      <c r="CZ7" s="780"/>
      <c r="DA7" s="781"/>
      <c r="DB7" s="779" t="s">
        <v>592</v>
      </c>
      <c r="DC7" s="780"/>
      <c r="DD7" s="780"/>
      <c r="DE7" s="780"/>
      <c r="DF7" s="781"/>
      <c r="DG7" s="779" t="s">
        <v>592</v>
      </c>
      <c r="DH7" s="780"/>
      <c r="DI7" s="780"/>
      <c r="DJ7" s="780"/>
      <c r="DK7" s="781"/>
      <c r="DL7" s="779" t="s">
        <v>592</v>
      </c>
      <c r="DM7" s="780"/>
      <c r="DN7" s="780"/>
      <c r="DO7" s="780"/>
      <c r="DP7" s="781"/>
      <c r="DQ7" s="779" t="s">
        <v>592</v>
      </c>
      <c r="DR7" s="780"/>
      <c r="DS7" s="780"/>
      <c r="DT7" s="780"/>
      <c r="DU7" s="781"/>
      <c r="DV7" s="782"/>
      <c r="DW7" s="783"/>
      <c r="DX7" s="783"/>
      <c r="DY7" s="783"/>
      <c r="DZ7" s="784"/>
      <c r="EA7" s="234"/>
    </row>
    <row r="8" spans="1:131" s="235" customFormat="1" ht="26.25" customHeight="1" x14ac:dyDescent="0.15">
      <c r="A8" s="238">
        <v>2</v>
      </c>
      <c r="B8" s="816" t="s">
        <v>390</v>
      </c>
      <c r="C8" s="817"/>
      <c r="D8" s="817"/>
      <c r="E8" s="817"/>
      <c r="F8" s="817"/>
      <c r="G8" s="817"/>
      <c r="H8" s="817"/>
      <c r="I8" s="817"/>
      <c r="J8" s="817"/>
      <c r="K8" s="817"/>
      <c r="L8" s="817"/>
      <c r="M8" s="817"/>
      <c r="N8" s="817"/>
      <c r="O8" s="817"/>
      <c r="P8" s="818"/>
      <c r="Q8" s="819">
        <v>2</v>
      </c>
      <c r="R8" s="820"/>
      <c r="S8" s="820"/>
      <c r="T8" s="820"/>
      <c r="U8" s="820"/>
      <c r="V8" s="820">
        <v>23</v>
      </c>
      <c r="W8" s="820"/>
      <c r="X8" s="820"/>
      <c r="Y8" s="820"/>
      <c r="Z8" s="820"/>
      <c r="AA8" s="820">
        <v>-21</v>
      </c>
      <c r="AB8" s="820"/>
      <c r="AC8" s="820"/>
      <c r="AD8" s="820"/>
      <c r="AE8" s="821"/>
      <c r="AF8" s="822">
        <v>-21</v>
      </c>
      <c r="AG8" s="823"/>
      <c r="AH8" s="823"/>
      <c r="AI8" s="823"/>
      <c r="AJ8" s="824"/>
      <c r="AK8" s="805" t="s">
        <v>577</v>
      </c>
      <c r="AL8" s="806"/>
      <c r="AM8" s="806"/>
      <c r="AN8" s="806"/>
      <c r="AO8" s="806"/>
      <c r="AP8" s="806" t="s">
        <v>577</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391</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392</v>
      </c>
      <c r="B23" s="825" t="s">
        <v>393</v>
      </c>
      <c r="C23" s="826"/>
      <c r="D23" s="826"/>
      <c r="E23" s="826"/>
      <c r="F23" s="826"/>
      <c r="G23" s="826"/>
      <c r="H23" s="826"/>
      <c r="I23" s="826"/>
      <c r="J23" s="826"/>
      <c r="K23" s="826"/>
      <c r="L23" s="826"/>
      <c r="M23" s="826"/>
      <c r="N23" s="826"/>
      <c r="O23" s="826"/>
      <c r="P23" s="827"/>
      <c r="Q23" s="828">
        <v>4038</v>
      </c>
      <c r="R23" s="829"/>
      <c r="S23" s="829"/>
      <c r="T23" s="829"/>
      <c r="U23" s="829"/>
      <c r="V23" s="829">
        <v>3943</v>
      </c>
      <c r="W23" s="829"/>
      <c r="X23" s="829"/>
      <c r="Y23" s="829"/>
      <c r="Z23" s="829"/>
      <c r="AA23" s="829">
        <v>96</v>
      </c>
      <c r="AB23" s="829"/>
      <c r="AC23" s="829"/>
      <c r="AD23" s="829"/>
      <c r="AE23" s="830"/>
      <c r="AF23" s="831">
        <v>85</v>
      </c>
      <c r="AG23" s="829"/>
      <c r="AH23" s="829"/>
      <c r="AI23" s="829"/>
      <c r="AJ23" s="832"/>
      <c r="AK23" s="833"/>
      <c r="AL23" s="834"/>
      <c r="AM23" s="834"/>
      <c r="AN23" s="834"/>
      <c r="AO23" s="834"/>
      <c r="AP23" s="829">
        <v>2801</v>
      </c>
      <c r="AQ23" s="829"/>
      <c r="AR23" s="829"/>
      <c r="AS23" s="829"/>
      <c r="AT23" s="829"/>
      <c r="AU23" s="845"/>
      <c r="AV23" s="845"/>
      <c r="AW23" s="845"/>
      <c r="AX23" s="845"/>
      <c r="AY23" s="846"/>
      <c r="AZ23" s="847" t="s">
        <v>394</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395</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396</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372</v>
      </c>
      <c r="B26" s="764"/>
      <c r="C26" s="764"/>
      <c r="D26" s="764"/>
      <c r="E26" s="764"/>
      <c r="F26" s="764"/>
      <c r="G26" s="764"/>
      <c r="H26" s="764"/>
      <c r="I26" s="764"/>
      <c r="J26" s="764"/>
      <c r="K26" s="764"/>
      <c r="L26" s="764"/>
      <c r="M26" s="764"/>
      <c r="N26" s="764"/>
      <c r="O26" s="764"/>
      <c r="P26" s="765"/>
      <c r="Q26" s="769" t="s">
        <v>397</v>
      </c>
      <c r="R26" s="770"/>
      <c r="S26" s="770"/>
      <c r="T26" s="770"/>
      <c r="U26" s="771"/>
      <c r="V26" s="769" t="s">
        <v>398</v>
      </c>
      <c r="W26" s="770"/>
      <c r="X26" s="770"/>
      <c r="Y26" s="770"/>
      <c r="Z26" s="771"/>
      <c r="AA26" s="769" t="s">
        <v>399</v>
      </c>
      <c r="AB26" s="770"/>
      <c r="AC26" s="770"/>
      <c r="AD26" s="770"/>
      <c r="AE26" s="770"/>
      <c r="AF26" s="850" t="s">
        <v>400</v>
      </c>
      <c r="AG26" s="851"/>
      <c r="AH26" s="851"/>
      <c r="AI26" s="851"/>
      <c r="AJ26" s="852"/>
      <c r="AK26" s="770" t="s">
        <v>401</v>
      </c>
      <c r="AL26" s="770"/>
      <c r="AM26" s="770"/>
      <c r="AN26" s="770"/>
      <c r="AO26" s="771"/>
      <c r="AP26" s="769" t="s">
        <v>402</v>
      </c>
      <c r="AQ26" s="770"/>
      <c r="AR26" s="770"/>
      <c r="AS26" s="770"/>
      <c r="AT26" s="771"/>
      <c r="AU26" s="769" t="s">
        <v>403</v>
      </c>
      <c r="AV26" s="770"/>
      <c r="AW26" s="770"/>
      <c r="AX26" s="770"/>
      <c r="AY26" s="771"/>
      <c r="AZ26" s="769" t="s">
        <v>404</v>
      </c>
      <c r="BA26" s="770"/>
      <c r="BB26" s="770"/>
      <c r="BC26" s="770"/>
      <c r="BD26" s="771"/>
      <c r="BE26" s="769" t="s">
        <v>379</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405</v>
      </c>
      <c r="C28" s="786"/>
      <c r="D28" s="786"/>
      <c r="E28" s="786"/>
      <c r="F28" s="786"/>
      <c r="G28" s="786"/>
      <c r="H28" s="786"/>
      <c r="I28" s="786"/>
      <c r="J28" s="786"/>
      <c r="K28" s="786"/>
      <c r="L28" s="786"/>
      <c r="M28" s="786"/>
      <c r="N28" s="786"/>
      <c r="O28" s="786"/>
      <c r="P28" s="787"/>
      <c r="Q28" s="858">
        <v>378</v>
      </c>
      <c r="R28" s="859"/>
      <c r="S28" s="859"/>
      <c r="T28" s="859"/>
      <c r="U28" s="859"/>
      <c r="V28" s="859">
        <v>367</v>
      </c>
      <c r="W28" s="859"/>
      <c r="X28" s="859"/>
      <c r="Y28" s="859"/>
      <c r="Z28" s="859"/>
      <c r="AA28" s="859">
        <v>12</v>
      </c>
      <c r="AB28" s="859"/>
      <c r="AC28" s="859"/>
      <c r="AD28" s="859"/>
      <c r="AE28" s="860"/>
      <c r="AF28" s="861">
        <v>12</v>
      </c>
      <c r="AG28" s="859"/>
      <c r="AH28" s="859"/>
      <c r="AI28" s="859"/>
      <c r="AJ28" s="862"/>
      <c r="AK28" s="863">
        <v>38</v>
      </c>
      <c r="AL28" s="864"/>
      <c r="AM28" s="864"/>
      <c r="AN28" s="864"/>
      <c r="AO28" s="864"/>
      <c r="AP28" s="864" t="s">
        <v>577</v>
      </c>
      <c r="AQ28" s="864"/>
      <c r="AR28" s="864"/>
      <c r="AS28" s="864"/>
      <c r="AT28" s="864"/>
      <c r="AU28" s="864" t="s">
        <v>577</v>
      </c>
      <c r="AV28" s="864"/>
      <c r="AW28" s="864"/>
      <c r="AX28" s="864"/>
      <c r="AY28" s="864"/>
      <c r="AZ28" s="865" t="s">
        <v>577</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406</v>
      </c>
      <c r="C29" s="817"/>
      <c r="D29" s="817"/>
      <c r="E29" s="817"/>
      <c r="F29" s="817"/>
      <c r="G29" s="817"/>
      <c r="H29" s="817"/>
      <c r="I29" s="817"/>
      <c r="J29" s="817"/>
      <c r="K29" s="817"/>
      <c r="L29" s="817"/>
      <c r="M29" s="817"/>
      <c r="N29" s="817"/>
      <c r="O29" s="817"/>
      <c r="P29" s="818"/>
      <c r="Q29" s="819">
        <v>50</v>
      </c>
      <c r="R29" s="820"/>
      <c r="S29" s="820"/>
      <c r="T29" s="820"/>
      <c r="U29" s="820"/>
      <c r="V29" s="820">
        <v>50</v>
      </c>
      <c r="W29" s="820"/>
      <c r="X29" s="820"/>
      <c r="Y29" s="820"/>
      <c r="Z29" s="820"/>
      <c r="AA29" s="820">
        <v>0</v>
      </c>
      <c r="AB29" s="820"/>
      <c r="AC29" s="820"/>
      <c r="AD29" s="820"/>
      <c r="AE29" s="821"/>
      <c r="AF29" s="822">
        <v>0</v>
      </c>
      <c r="AG29" s="823"/>
      <c r="AH29" s="823"/>
      <c r="AI29" s="823"/>
      <c r="AJ29" s="824"/>
      <c r="AK29" s="870">
        <v>21</v>
      </c>
      <c r="AL29" s="866"/>
      <c r="AM29" s="866"/>
      <c r="AN29" s="866"/>
      <c r="AO29" s="866"/>
      <c r="AP29" s="866" t="s">
        <v>577</v>
      </c>
      <c r="AQ29" s="866"/>
      <c r="AR29" s="866"/>
      <c r="AS29" s="866"/>
      <c r="AT29" s="866"/>
      <c r="AU29" s="866" t="s">
        <v>577</v>
      </c>
      <c r="AV29" s="866"/>
      <c r="AW29" s="866"/>
      <c r="AX29" s="866"/>
      <c r="AY29" s="866"/>
      <c r="AZ29" s="867" t="s">
        <v>577</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407</v>
      </c>
      <c r="C30" s="817"/>
      <c r="D30" s="817"/>
      <c r="E30" s="817"/>
      <c r="F30" s="817"/>
      <c r="G30" s="817"/>
      <c r="H30" s="817"/>
      <c r="I30" s="817"/>
      <c r="J30" s="817"/>
      <c r="K30" s="817"/>
      <c r="L30" s="817"/>
      <c r="M30" s="817"/>
      <c r="N30" s="817"/>
      <c r="O30" s="817"/>
      <c r="P30" s="818"/>
      <c r="Q30" s="819">
        <v>115</v>
      </c>
      <c r="R30" s="820"/>
      <c r="S30" s="820"/>
      <c r="T30" s="820"/>
      <c r="U30" s="820"/>
      <c r="V30" s="820">
        <v>110</v>
      </c>
      <c r="W30" s="820"/>
      <c r="X30" s="820"/>
      <c r="Y30" s="820"/>
      <c r="Z30" s="820"/>
      <c r="AA30" s="820">
        <v>5</v>
      </c>
      <c r="AB30" s="820"/>
      <c r="AC30" s="820"/>
      <c r="AD30" s="820"/>
      <c r="AE30" s="821"/>
      <c r="AF30" s="822">
        <v>5</v>
      </c>
      <c r="AG30" s="823"/>
      <c r="AH30" s="823"/>
      <c r="AI30" s="823"/>
      <c r="AJ30" s="824"/>
      <c r="AK30" s="870">
        <v>5</v>
      </c>
      <c r="AL30" s="866"/>
      <c r="AM30" s="866"/>
      <c r="AN30" s="866"/>
      <c r="AO30" s="866"/>
      <c r="AP30" s="866">
        <v>99</v>
      </c>
      <c r="AQ30" s="866"/>
      <c r="AR30" s="866"/>
      <c r="AS30" s="866"/>
      <c r="AT30" s="866"/>
      <c r="AU30" s="866">
        <v>54</v>
      </c>
      <c r="AV30" s="866"/>
      <c r="AW30" s="866"/>
      <c r="AX30" s="866"/>
      <c r="AY30" s="866"/>
      <c r="AZ30" s="867" t="s">
        <v>577</v>
      </c>
      <c r="BA30" s="867"/>
      <c r="BB30" s="867"/>
      <c r="BC30" s="867"/>
      <c r="BD30" s="867"/>
      <c r="BE30" s="868" t="s">
        <v>408</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c r="C31" s="817"/>
      <c r="D31" s="817"/>
      <c r="E31" s="817"/>
      <c r="F31" s="817"/>
      <c r="G31" s="817"/>
      <c r="H31" s="817"/>
      <c r="I31" s="817"/>
      <c r="J31" s="817"/>
      <c r="K31" s="817"/>
      <c r="L31" s="817"/>
      <c r="M31" s="817"/>
      <c r="N31" s="817"/>
      <c r="O31" s="817"/>
      <c r="P31" s="818"/>
      <c r="Q31" s="819"/>
      <c r="R31" s="820"/>
      <c r="S31" s="820"/>
      <c r="T31" s="820"/>
      <c r="U31" s="820"/>
      <c r="V31" s="820"/>
      <c r="W31" s="820"/>
      <c r="X31" s="820"/>
      <c r="Y31" s="820"/>
      <c r="Z31" s="820"/>
      <c r="AA31" s="820"/>
      <c r="AB31" s="820"/>
      <c r="AC31" s="820"/>
      <c r="AD31" s="820"/>
      <c r="AE31" s="821"/>
      <c r="AF31" s="822"/>
      <c r="AG31" s="823"/>
      <c r="AH31" s="823"/>
      <c r="AI31" s="823"/>
      <c r="AJ31" s="824"/>
      <c r="AK31" s="870"/>
      <c r="AL31" s="866"/>
      <c r="AM31" s="866"/>
      <c r="AN31" s="866"/>
      <c r="AO31" s="866"/>
      <c r="AP31" s="866"/>
      <c r="AQ31" s="866"/>
      <c r="AR31" s="866"/>
      <c r="AS31" s="866"/>
      <c r="AT31" s="866"/>
      <c r="AU31" s="866"/>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392</v>
      </c>
      <c r="B63" s="825" t="s">
        <v>410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17</v>
      </c>
      <c r="AG63" s="880"/>
      <c r="AH63" s="880"/>
      <c r="AI63" s="880"/>
      <c r="AJ63" s="881"/>
      <c r="AK63" s="882"/>
      <c r="AL63" s="877"/>
      <c r="AM63" s="877"/>
      <c r="AN63" s="877"/>
      <c r="AO63" s="877"/>
      <c r="AP63" s="880">
        <v>99</v>
      </c>
      <c r="AQ63" s="880"/>
      <c r="AR63" s="880"/>
      <c r="AS63" s="880"/>
      <c r="AT63" s="880"/>
      <c r="AU63" s="880">
        <v>54</v>
      </c>
      <c r="AV63" s="880"/>
      <c r="AW63" s="880"/>
      <c r="AX63" s="880"/>
      <c r="AY63" s="880"/>
      <c r="AZ63" s="884"/>
      <c r="BA63" s="884"/>
      <c r="BB63" s="884"/>
      <c r="BC63" s="884"/>
      <c r="BD63" s="884"/>
      <c r="BE63" s="885"/>
      <c r="BF63" s="885"/>
      <c r="BG63" s="885"/>
      <c r="BH63" s="885"/>
      <c r="BI63" s="886"/>
      <c r="BJ63" s="887" t="s">
        <v>411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413</v>
      </c>
      <c r="B66" s="764"/>
      <c r="C66" s="764"/>
      <c r="D66" s="764"/>
      <c r="E66" s="764"/>
      <c r="F66" s="764"/>
      <c r="G66" s="764"/>
      <c r="H66" s="764"/>
      <c r="I66" s="764"/>
      <c r="J66" s="764"/>
      <c r="K66" s="764"/>
      <c r="L66" s="764"/>
      <c r="M66" s="764"/>
      <c r="N66" s="764"/>
      <c r="O66" s="764"/>
      <c r="P66" s="765"/>
      <c r="Q66" s="769" t="s">
        <v>414</v>
      </c>
      <c r="R66" s="770"/>
      <c r="S66" s="770"/>
      <c r="T66" s="770"/>
      <c r="U66" s="771"/>
      <c r="V66" s="769" t="s">
        <v>415</v>
      </c>
      <c r="W66" s="770"/>
      <c r="X66" s="770"/>
      <c r="Y66" s="770"/>
      <c r="Z66" s="771"/>
      <c r="AA66" s="769" t="s">
        <v>416</v>
      </c>
      <c r="AB66" s="770"/>
      <c r="AC66" s="770"/>
      <c r="AD66" s="770"/>
      <c r="AE66" s="771"/>
      <c r="AF66" s="890" t="s">
        <v>417</v>
      </c>
      <c r="AG66" s="851"/>
      <c r="AH66" s="851"/>
      <c r="AI66" s="851"/>
      <c r="AJ66" s="891"/>
      <c r="AK66" s="769" t="s">
        <v>418</v>
      </c>
      <c r="AL66" s="764"/>
      <c r="AM66" s="764"/>
      <c r="AN66" s="764"/>
      <c r="AO66" s="765"/>
      <c r="AP66" s="769" t="s">
        <v>419</v>
      </c>
      <c r="AQ66" s="770"/>
      <c r="AR66" s="770"/>
      <c r="AS66" s="770"/>
      <c r="AT66" s="771"/>
      <c r="AU66" s="769" t="s">
        <v>420</v>
      </c>
      <c r="AV66" s="770"/>
      <c r="AW66" s="770"/>
      <c r="AX66" s="770"/>
      <c r="AY66" s="771"/>
      <c r="AZ66" s="769" t="s">
        <v>379</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578</v>
      </c>
      <c r="C68" s="906"/>
      <c r="D68" s="906"/>
      <c r="E68" s="906"/>
      <c r="F68" s="906"/>
      <c r="G68" s="906"/>
      <c r="H68" s="906"/>
      <c r="I68" s="906"/>
      <c r="J68" s="906"/>
      <c r="K68" s="906"/>
      <c r="L68" s="906"/>
      <c r="M68" s="906"/>
      <c r="N68" s="906"/>
      <c r="O68" s="906"/>
      <c r="P68" s="907"/>
      <c r="Q68" s="908">
        <v>88</v>
      </c>
      <c r="R68" s="902"/>
      <c r="S68" s="902"/>
      <c r="T68" s="902"/>
      <c r="U68" s="902"/>
      <c r="V68" s="902">
        <v>86</v>
      </c>
      <c r="W68" s="902"/>
      <c r="X68" s="902"/>
      <c r="Y68" s="902"/>
      <c r="Z68" s="902"/>
      <c r="AA68" s="902">
        <v>3</v>
      </c>
      <c r="AB68" s="902"/>
      <c r="AC68" s="902"/>
      <c r="AD68" s="902"/>
      <c r="AE68" s="902"/>
      <c r="AF68" s="902">
        <v>3</v>
      </c>
      <c r="AG68" s="902"/>
      <c r="AH68" s="902"/>
      <c r="AI68" s="902"/>
      <c r="AJ68" s="902"/>
      <c r="AK68" s="902" t="s">
        <v>598</v>
      </c>
      <c r="AL68" s="902"/>
      <c r="AM68" s="902"/>
      <c r="AN68" s="902"/>
      <c r="AO68" s="902"/>
      <c r="AP68" s="902" t="s">
        <v>599</v>
      </c>
      <c r="AQ68" s="902"/>
      <c r="AR68" s="902"/>
      <c r="AS68" s="902"/>
      <c r="AT68" s="902"/>
      <c r="AU68" s="902" t="s">
        <v>604</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579</v>
      </c>
      <c r="C69" s="910"/>
      <c r="D69" s="910"/>
      <c r="E69" s="910"/>
      <c r="F69" s="910"/>
      <c r="G69" s="910"/>
      <c r="H69" s="910"/>
      <c r="I69" s="910"/>
      <c r="J69" s="910"/>
      <c r="K69" s="910"/>
      <c r="L69" s="910"/>
      <c r="M69" s="910"/>
      <c r="N69" s="910"/>
      <c r="O69" s="910"/>
      <c r="P69" s="911"/>
      <c r="Q69" s="912">
        <v>7567</v>
      </c>
      <c r="R69" s="866"/>
      <c r="S69" s="866"/>
      <c r="T69" s="866"/>
      <c r="U69" s="866"/>
      <c r="V69" s="866">
        <v>7557</v>
      </c>
      <c r="W69" s="866"/>
      <c r="X69" s="866"/>
      <c r="Y69" s="866"/>
      <c r="Z69" s="866"/>
      <c r="AA69" s="866">
        <v>10</v>
      </c>
      <c r="AB69" s="866"/>
      <c r="AC69" s="866"/>
      <c r="AD69" s="866"/>
      <c r="AE69" s="866"/>
      <c r="AF69" s="866">
        <v>10</v>
      </c>
      <c r="AG69" s="866"/>
      <c r="AH69" s="866"/>
      <c r="AI69" s="866"/>
      <c r="AJ69" s="866"/>
      <c r="AK69" s="866" t="s">
        <v>598</v>
      </c>
      <c r="AL69" s="866"/>
      <c r="AM69" s="866"/>
      <c r="AN69" s="866"/>
      <c r="AO69" s="866"/>
      <c r="AP69" s="866" t="s">
        <v>598</v>
      </c>
      <c r="AQ69" s="866"/>
      <c r="AR69" s="866"/>
      <c r="AS69" s="866"/>
      <c r="AT69" s="866"/>
      <c r="AU69" s="866" t="s">
        <v>604</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580</v>
      </c>
      <c r="C70" s="910"/>
      <c r="D70" s="910"/>
      <c r="E70" s="910"/>
      <c r="F70" s="910"/>
      <c r="G70" s="910"/>
      <c r="H70" s="910"/>
      <c r="I70" s="910"/>
      <c r="J70" s="910"/>
      <c r="K70" s="910"/>
      <c r="L70" s="910"/>
      <c r="M70" s="910"/>
      <c r="N70" s="910"/>
      <c r="O70" s="910"/>
      <c r="P70" s="911"/>
      <c r="Q70" s="912">
        <v>74</v>
      </c>
      <c r="R70" s="866"/>
      <c r="S70" s="866"/>
      <c r="T70" s="866"/>
      <c r="U70" s="866"/>
      <c r="V70" s="866">
        <v>74</v>
      </c>
      <c r="W70" s="866"/>
      <c r="X70" s="866"/>
      <c r="Y70" s="866"/>
      <c r="Z70" s="866"/>
      <c r="AA70" s="866">
        <v>0</v>
      </c>
      <c r="AB70" s="866"/>
      <c r="AC70" s="866"/>
      <c r="AD70" s="866"/>
      <c r="AE70" s="866"/>
      <c r="AF70" s="866">
        <v>0</v>
      </c>
      <c r="AG70" s="866"/>
      <c r="AH70" s="866"/>
      <c r="AI70" s="866"/>
      <c r="AJ70" s="866"/>
      <c r="AK70" s="866" t="s">
        <v>598</v>
      </c>
      <c r="AL70" s="866"/>
      <c r="AM70" s="866"/>
      <c r="AN70" s="866"/>
      <c r="AO70" s="866"/>
      <c r="AP70" s="866" t="s">
        <v>598</v>
      </c>
      <c r="AQ70" s="866"/>
      <c r="AR70" s="866"/>
      <c r="AS70" s="866"/>
      <c r="AT70" s="866"/>
      <c r="AU70" s="866" t="s">
        <v>604</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581</v>
      </c>
      <c r="C71" s="910"/>
      <c r="D71" s="910"/>
      <c r="E71" s="910"/>
      <c r="F71" s="910"/>
      <c r="G71" s="910"/>
      <c r="H71" s="910"/>
      <c r="I71" s="910"/>
      <c r="J71" s="910"/>
      <c r="K71" s="910"/>
      <c r="L71" s="910"/>
      <c r="M71" s="910"/>
      <c r="N71" s="910"/>
      <c r="O71" s="910"/>
      <c r="P71" s="911"/>
      <c r="Q71" s="912">
        <v>203</v>
      </c>
      <c r="R71" s="866"/>
      <c r="S71" s="866"/>
      <c r="T71" s="866"/>
      <c r="U71" s="866"/>
      <c r="V71" s="866">
        <v>193</v>
      </c>
      <c r="W71" s="866"/>
      <c r="X71" s="866"/>
      <c r="Y71" s="866"/>
      <c r="Z71" s="866"/>
      <c r="AA71" s="866">
        <v>11</v>
      </c>
      <c r="AB71" s="866"/>
      <c r="AC71" s="866"/>
      <c r="AD71" s="866"/>
      <c r="AE71" s="866"/>
      <c r="AF71" s="866">
        <v>11</v>
      </c>
      <c r="AG71" s="866"/>
      <c r="AH71" s="866"/>
      <c r="AI71" s="866"/>
      <c r="AJ71" s="866"/>
      <c r="AK71" s="866" t="s">
        <v>598</v>
      </c>
      <c r="AL71" s="866"/>
      <c r="AM71" s="866"/>
      <c r="AN71" s="866"/>
      <c r="AO71" s="866"/>
      <c r="AP71" s="866" t="s">
        <v>598</v>
      </c>
      <c r="AQ71" s="866"/>
      <c r="AR71" s="866"/>
      <c r="AS71" s="866"/>
      <c r="AT71" s="866"/>
      <c r="AU71" s="866" t="s">
        <v>604</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582</v>
      </c>
      <c r="C72" s="910"/>
      <c r="D72" s="910"/>
      <c r="E72" s="910"/>
      <c r="F72" s="910"/>
      <c r="G72" s="910"/>
      <c r="H72" s="910"/>
      <c r="I72" s="910"/>
      <c r="J72" s="910"/>
      <c r="K72" s="910"/>
      <c r="L72" s="910"/>
      <c r="M72" s="910"/>
      <c r="N72" s="910"/>
      <c r="O72" s="910"/>
      <c r="P72" s="911"/>
      <c r="Q72" s="912">
        <v>1873</v>
      </c>
      <c r="R72" s="866"/>
      <c r="S72" s="866"/>
      <c r="T72" s="866"/>
      <c r="U72" s="866"/>
      <c r="V72" s="866">
        <v>1844</v>
      </c>
      <c r="W72" s="866"/>
      <c r="X72" s="866"/>
      <c r="Y72" s="866"/>
      <c r="Z72" s="866"/>
      <c r="AA72" s="866">
        <v>30</v>
      </c>
      <c r="AB72" s="866"/>
      <c r="AC72" s="866"/>
      <c r="AD72" s="866"/>
      <c r="AE72" s="866"/>
      <c r="AF72" s="866">
        <v>30</v>
      </c>
      <c r="AG72" s="866"/>
      <c r="AH72" s="866"/>
      <c r="AI72" s="866"/>
      <c r="AJ72" s="866"/>
      <c r="AK72" s="866">
        <v>22</v>
      </c>
      <c r="AL72" s="866"/>
      <c r="AM72" s="866"/>
      <c r="AN72" s="866"/>
      <c r="AO72" s="866"/>
      <c r="AP72" s="866">
        <v>1281</v>
      </c>
      <c r="AQ72" s="866"/>
      <c r="AR72" s="866"/>
      <c r="AS72" s="866"/>
      <c r="AT72" s="866"/>
      <c r="AU72" s="866">
        <v>45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583</v>
      </c>
      <c r="C73" s="910"/>
      <c r="D73" s="910"/>
      <c r="E73" s="910"/>
      <c r="F73" s="910"/>
      <c r="G73" s="910"/>
      <c r="H73" s="910"/>
      <c r="I73" s="910"/>
      <c r="J73" s="910"/>
      <c r="K73" s="910"/>
      <c r="L73" s="910"/>
      <c r="M73" s="910"/>
      <c r="N73" s="910"/>
      <c r="O73" s="910"/>
      <c r="P73" s="911"/>
      <c r="Q73" s="912">
        <v>286</v>
      </c>
      <c r="R73" s="866"/>
      <c r="S73" s="866"/>
      <c r="T73" s="866"/>
      <c r="U73" s="866"/>
      <c r="V73" s="866">
        <v>243</v>
      </c>
      <c r="W73" s="866"/>
      <c r="X73" s="866"/>
      <c r="Y73" s="866"/>
      <c r="Z73" s="866"/>
      <c r="AA73" s="866">
        <v>43</v>
      </c>
      <c r="AB73" s="866"/>
      <c r="AC73" s="866"/>
      <c r="AD73" s="866"/>
      <c r="AE73" s="866"/>
      <c r="AF73" s="866">
        <v>27</v>
      </c>
      <c r="AG73" s="866"/>
      <c r="AH73" s="866"/>
      <c r="AI73" s="866"/>
      <c r="AJ73" s="866"/>
      <c r="AK73" s="866" t="s">
        <v>600</v>
      </c>
      <c r="AL73" s="866"/>
      <c r="AM73" s="866"/>
      <c r="AN73" s="866"/>
      <c r="AO73" s="866"/>
      <c r="AP73" s="866" t="s">
        <v>602</v>
      </c>
      <c r="AQ73" s="866"/>
      <c r="AR73" s="866"/>
      <c r="AS73" s="866"/>
      <c r="AT73" s="866"/>
      <c r="AU73" s="866" t="s">
        <v>604</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584</v>
      </c>
      <c r="C74" s="910"/>
      <c r="D74" s="910"/>
      <c r="E74" s="910"/>
      <c r="F74" s="910"/>
      <c r="G74" s="910"/>
      <c r="H74" s="910"/>
      <c r="I74" s="910"/>
      <c r="J74" s="910"/>
      <c r="K74" s="910"/>
      <c r="L74" s="910"/>
      <c r="M74" s="910"/>
      <c r="N74" s="910"/>
      <c r="O74" s="910"/>
      <c r="P74" s="911"/>
      <c r="Q74" s="912">
        <v>200</v>
      </c>
      <c r="R74" s="866"/>
      <c r="S74" s="866"/>
      <c r="T74" s="866"/>
      <c r="U74" s="866"/>
      <c r="V74" s="866">
        <v>183</v>
      </c>
      <c r="W74" s="866"/>
      <c r="X74" s="866"/>
      <c r="Y74" s="866"/>
      <c r="Z74" s="866"/>
      <c r="AA74" s="866">
        <v>17</v>
      </c>
      <c r="AB74" s="866"/>
      <c r="AC74" s="866"/>
      <c r="AD74" s="866"/>
      <c r="AE74" s="866"/>
      <c r="AF74" s="866">
        <v>17</v>
      </c>
      <c r="AG74" s="866"/>
      <c r="AH74" s="866"/>
      <c r="AI74" s="866"/>
      <c r="AJ74" s="866"/>
      <c r="AK74" s="866" t="s">
        <v>598</v>
      </c>
      <c r="AL74" s="866"/>
      <c r="AM74" s="866"/>
      <c r="AN74" s="866"/>
      <c r="AO74" s="866"/>
      <c r="AP74" s="866" t="s">
        <v>602</v>
      </c>
      <c r="AQ74" s="866"/>
      <c r="AR74" s="866"/>
      <c r="AS74" s="866"/>
      <c r="AT74" s="866"/>
      <c r="AU74" s="866" t="s">
        <v>604</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585</v>
      </c>
      <c r="C75" s="910"/>
      <c r="D75" s="910"/>
      <c r="E75" s="910"/>
      <c r="F75" s="910"/>
      <c r="G75" s="910"/>
      <c r="H75" s="910"/>
      <c r="I75" s="910"/>
      <c r="J75" s="910"/>
      <c r="K75" s="910"/>
      <c r="L75" s="910"/>
      <c r="M75" s="910"/>
      <c r="N75" s="910"/>
      <c r="O75" s="910"/>
      <c r="P75" s="911"/>
      <c r="Q75" s="913">
        <v>495</v>
      </c>
      <c r="R75" s="914"/>
      <c r="S75" s="914"/>
      <c r="T75" s="914"/>
      <c r="U75" s="870"/>
      <c r="V75" s="915">
        <v>493</v>
      </c>
      <c r="W75" s="914"/>
      <c r="X75" s="914"/>
      <c r="Y75" s="914"/>
      <c r="Z75" s="870"/>
      <c r="AA75" s="915">
        <v>1</v>
      </c>
      <c r="AB75" s="914"/>
      <c r="AC75" s="914"/>
      <c r="AD75" s="914"/>
      <c r="AE75" s="870"/>
      <c r="AF75" s="915">
        <v>1</v>
      </c>
      <c r="AG75" s="914"/>
      <c r="AH75" s="914"/>
      <c r="AI75" s="914"/>
      <c r="AJ75" s="870"/>
      <c r="AK75" s="915">
        <v>298</v>
      </c>
      <c r="AL75" s="914"/>
      <c r="AM75" s="914"/>
      <c r="AN75" s="914"/>
      <c r="AO75" s="870"/>
      <c r="AP75" s="866" t="s">
        <v>602</v>
      </c>
      <c r="AQ75" s="866"/>
      <c r="AR75" s="866"/>
      <c r="AS75" s="866"/>
      <c r="AT75" s="866"/>
      <c r="AU75" s="915" t="s">
        <v>604</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586</v>
      </c>
      <c r="C76" s="910"/>
      <c r="D76" s="910"/>
      <c r="E76" s="910"/>
      <c r="F76" s="910"/>
      <c r="G76" s="910"/>
      <c r="H76" s="910"/>
      <c r="I76" s="910"/>
      <c r="J76" s="910"/>
      <c r="K76" s="910"/>
      <c r="L76" s="910"/>
      <c r="M76" s="910"/>
      <c r="N76" s="910"/>
      <c r="O76" s="910"/>
      <c r="P76" s="911"/>
      <c r="Q76" s="913">
        <v>68</v>
      </c>
      <c r="R76" s="914"/>
      <c r="S76" s="914"/>
      <c r="T76" s="914"/>
      <c r="U76" s="870"/>
      <c r="V76" s="915">
        <v>68</v>
      </c>
      <c r="W76" s="914"/>
      <c r="X76" s="914"/>
      <c r="Y76" s="914"/>
      <c r="Z76" s="870"/>
      <c r="AA76" s="915">
        <v>0</v>
      </c>
      <c r="AB76" s="914"/>
      <c r="AC76" s="914"/>
      <c r="AD76" s="914"/>
      <c r="AE76" s="870"/>
      <c r="AF76" s="915">
        <v>0</v>
      </c>
      <c r="AG76" s="914"/>
      <c r="AH76" s="914"/>
      <c r="AI76" s="914"/>
      <c r="AJ76" s="870"/>
      <c r="AK76" s="915" t="s">
        <v>598</v>
      </c>
      <c r="AL76" s="914"/>
      <c r="AM76" s="914"/>
      <c r="AN76" s="914"/>
      <c r="AO76" s="870"/>
      <c r="AP76" s="866" t="s">
        <v>602</v>
      </c>
      <c r="AQ76" s="866"/>
      <c r="AR76" s="866"/>
      <c r="AS76" s="866"/>
      <c r="AT76" s="866"/>
      <c r="AU76" s="915" t="s">
        <v>604</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587</v>
      </c>
      <c r="C77" s="910"/>
      <c r="D77" s="910"/>
      <c r="E77" s="910"/>
      <c r="F77" s="910"/>
      <c r="G77" s="910"/>
      <c r="H77" s="910"/>
      <c r="I77" s="910"/>
      <c r="J77" s="910"/>
      <c r="K77" s="910"/>
      <c r="L77" s="910"/>
      <c r="M77" s="910"/>
      <c r="N77" s="910"/>
      <c r="O77" s="910"/>
      <c r="P77" s="911"/>
      <c r="Q77" s="913">
        <v>1851</v>
      </c>
      <c r="R77" s="914"/>
      <c r="S77" s="914"/>
      <c r="T77" s="914"/>
      <c r="U77" s="870"/>
      <c r="V77" s="915">
        <v>1811</v>
      </c>
      <c r="W77" s="914"/>
      <c r="X77" s="914"/>
      <c r="Y77" s="914"/>
      <c r="Z77" s="870"/>
      <c r="AA77" s="915">
        <v>40</v>
      </c>
      <c r="AB77" s="914"/>
      <c r="AC77" s="914"/>
      <c r="AD77" s="914"/>
      <c r="AE77" s="870"/>
      <c r="AF77" s="915">
        <v>40</v>
      </c>
      <c r="AG77" s="914"/>
      <c r="AH77" s="914"/>
      <c r="AI77" s="914"/>
      <c r="AJ77" s="870"/>
      <c r="AK77" s="915" t="s">
        <v>598</v>
      </c>
      <c r="AL77" s="914"/>
      <c r="AM77" s="914"/>
      <c r="AN77" s="914"/>
      <c r="AO77" s="870"/>
      <c r="AP77" s="866" t="s">
        <v>602</v>
      </c>
      <c r="AQ77" s="866"/>
      <c r="AR77" s="866"/>
      <c r="AS77" s="866"/>
      <c r="AT77" s="866"/>
      <c r="AU77" s="915" t="s">
        <v>604</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588</v>
      </c>
      <c r="C78" s="910"/>
      <c r="D78" s="910"/>
      <c r="E78" s="910"/>
      <c r="F78" s="910"/>
      <c r="G78" s="910"/>
      <c r="H78" s="910"/>
      <c r="I78" s="910"/>
      <c r="J78" s="910"/>
      <c r="K78" s="910"/>
      <c r="L78" s="910"/>
      <c r="M78" s="910"/>
      <c r="N78" s="910"/>
      <c r="O78" s="910"/>
      <c r="P78" s="911"/>
      <c r="Q78" s="912">
        <v>72965</v>
      </c>
      <c r="R78" s="866"/>
      <c r="S78" s="866"/>
      <c r="T78" s="866"/>
      <c r="U78" s="866"/>
      <c r="V78" s="866">
        <v>69423</v>
      </c>
      <c r="W78" s="866"/>
      <c r="X78" s="866"/>
      <c r="Y78" s="866"/>
      <c r="Z78" s="866"/>
      <c r="AA78" s="866">
        <v>3542</v>
      </c>
      <c r="AB78" s="866"/>
      <c r="AC78" s="866"/>
      <c r="AD78" s="866"/>
      <c r="AE78" s="866"/>
      <c r="AF78" s="866">
        <v>3542</v>
      </c>
      <c r="AG78" s="866"/>
      <c r="AH78" s="866"/>
      <c r="AI78" s="866"/>
      <c r="AJ78" s="866"/>
      <c r="AK78" s="866">
        <v>1058</v>
      </c>
      <c r="AL78" s="866"/>
      <c r="AM78" s="866"/>
      <c r="AN78" s="866"/>
      <c r="AO78" s="866"/>
      <c r="AP78" s="866" t="s">
        <v>602</v>
      </c>
      <c r="AQ78" s="866"/>
      <c r="AR78" s="866"/>
      <c r="AS78" s="866"/>
      <c r="AT78" s="866"/>
      <c r="AU78" s="866" t="s">
        <v>604</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589</v>
      </c>
      <c r="C79" s="910"/>
      <c r="D79" s="910"/>
      <c r="E79" s="910"/>
      <c r="F79" s="910"/>
      <c r="G79" s="910"/>
      <c r="H79" s="910"/>
      <c r="I79" s="910"/>
      <c r="J79" s="910"/>
      <c r="K79" s="910"/>
      <c r="L79" s="910"/>
      <c r="M79" s="910"/>
      <c r="N79" s="910"/>
      <c r="O79" s="910"/>
      <c r="P79" s="911"/>
      <c r="Q79" s="912">
        <v>217</v>
      </c>
      <c r="R79" s="866"/>
      <c r="S79" s="866"/>
      <c r="T79" s="866"/>
      <c r="U79" s="866"/>
      <c r="V79" s="866">
        <v>191</v>
      </c>
      <c r="W79" s="866"/>
      <c r="X79" s="866"/>
      <c r="Y79" s="866"/>
      <c r="Z79" s="866"/>
      <c r="AA79" s="866">
        <v>25</v>
      </c>
      <c r="AB79" s="866"/>
      <c r="AC79" s="866"/>
      <c r="AD79" s="866"/>
      <c r="AE79" s="866"/>
      <c r="AF79" s="866">
        <v>25</v>
      </c>
      <c r="AG79" s="866"/>
      <c r="AH79" s="866"/>
      <c r="AI79" s="866"/>
      <c r="AJ79" s="866"/>
      <c r="AK79" s="866" t="s">
        <v>598</v>
      </c>
      <c r="AL79" s="866"/>
      <c r="AM79" s="866"/>
      <c r="AN79" s="866"/>
      <c r="AO79" s="866"/>
      <c r="AP79" s="866" t="s">
        <v>602</v>
      </c>
      <c r="AQ79" s="866"/>
      <c r="AR79" s="866"/>
      <c r="AS79" s="866"/>
      <c r="AT79" s="866"/>
      <c r="AU79" s="866" t="s">
        <v>604</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590</v>
      </c>
      <c r="C80" s="910"/>
      <c r="D80" s="910"/>
      <c r="E80" s="910"/>
      <c r="F80" s="910"/>
      <c r="G80" s="910"/>
      <c r="H80" s="910"/>
      <c r="I80" s="910"/>
      <c r="J80" s="910"/>
      <c r="K80" s="910"/>
      <c r="L80" s="910"/>
      <c r="M80" s="910"/>
      <c r="N80" s="910"/>
      <c r="O80" s="910"/>
      <c r="P80" s="911"/>
      <c r="Q80" s="912">
        <v>823874</v>
      </c>
      <c r="R80" s="866"/>
      <c r="S80" s="866"/>
      <c r="T80" s="866"/>
      <c r="U80" s="866"/>
      <c r="V80" s="866">
        <v>808406</v>
      </c>
      <c r="W80" s="866"/>
      <c r="X80" s="866"/>
      <c r="Y80" s="866"/>
      <c r="Z80" s="866"/>
      <c r="AA80" s="866">
        <v>15468</v>
      </c>
      <c r="AB80" s="866"/>
      <c r="AC80" s="866"/>
      <c r="AD80" s="866"/>
      <c r="AE80" s="866"/>
      <c r="AF80" s="866">
        <v>15468</v>
      </c>
      <c r="AG80" s="866"/>
      <c r="AH80" s="866"/>
      <c r="AI80" s="866"/>
      <c r="AJ80" s="866"/>
      <c r="AK80" s="866" t="s">
        <v>601</v>
      </c>
      <c r="AL80" s="866"/>
      <c r="AM80" s="866"/>
      <c r="AN80" s="866"/>
      <c r="AO80" s="866"/>
      <c r="AP80" s="866" t="s">
        <v>602</v>
      </c>
      <c r="AQ80" s="866"/>
      <c r="AR80" s="866"/>
      <c r="AS80" s="866"/>
      <c r="AT80" s="866"/>
      <c r="AU80" s="866" t="s">
        <v>604</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t="s">
        <v>603</v>
      </c>
      <c r="C81" s="910"/>
      <c r="D81" s="910"/>
      <c r="E81" s="910"/>
      <c r="F81" s="910"/>
      <c r="G81" s="910"/>
      <c r="H81" s="910"/>
      <c r="I81" s="910"/>
      <c r="J81" s="910"/>
      <c r="K81" s="910"/>
      <c r="L81" s="910"/>
      <c r="M81" s="910"/>
      <c r="N81" s="910"/>
      <c r="O81" s="910"/>
      <c r="P81" s="911"/>
      <c r="Q81" s="912">
        <v>529</v>
      </c>
      <c r="R81" s="866"/>
      <c r="S81" s="866"/>
      <c r="T81" s="866"/>
      <c r="U81" s="866"/>
      <c r="V81" s="866">
        <v>433</v>
      </c>
      <c r="W81" s="866"/>
      <c r="X81" s="866"/>
      <c r="Y81" s="866"/>
      <c r="Z81" s="866"/>
      <c r="AA81" s="866">
        <v>96</v>
      </c>
      <c r="AB81" s="866"/>
      <c r="AC81" s="866"/>
      <c r="AD81" s="866"/>
      <c r="AE81" s="866"/>
      <c r="AF81" s="866">
        <v>74</v>
      </c>
      <c r="AG81" s="866"/>
      <c r="AH81" s="866"/>
      <c r="AI81" s="866"/>
      <c r="AJ81" s="866"/>
      <c r="AK81" s="866" t="s">
        <v>598</v>
      </c>
      <c r="AL81" s="866"/>
      <c r="AM81" s="866"/>
      <c r="AN81" s="866"/>
      <c r="AO81" s="866"/>
      <c r="AP81" s="866" t="s">
        <v>602</v>
      </c>
      <c r="AQ81" s="866"/>
      <c r="AR81" s="866"/>
      <c r="AS81" s="866"/>
      <c r="AT81" s="866"/>
      <c r="AU81" s="866" t="s">
        <v>604</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915"/>
      <c r="AQ82" s="914"/>
      <c r="AR82" s="914"/>
      <c r="AS82" s="914"/>
      <c r="AT82" s="870"/>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915"/>
      <c r="AQ83" s="914"/>
      <c r="AR83" s="914"/>
      <c r="AS83" s="914"/>
      <c r="AT83" s="870"/>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915"/>
      <c r="AQ84" s="914"/>
      <c r="AR84" s="914"/>
      <c r="AS84" s="914"/>
      <c r="AT84" s="870"/>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915"/>
      <c r="AQ85" s="914"/>
      <c r="AR85" s="914"/>
      <c r="AS85" s="914"/>
      <c r="AT85" s="870"/>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915"/>
      <c r="AQ86" s="914"/>
      <c r="AR86" s="914"/>
      <c r="AS86" s="914"/>
      <c r="AT86" s="870"/>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1"/>
      <c r="AQ87" s="922"/>
      <c r="AR87" s="922"/>
      <c r="AS87" s="922"/>
      <c r="AT87" s="923"/>
      <c r="AU87" s="920"/>
      <c r="AV87" s="920"/>
      <c r="AW87" s="920"/>
      <c r="AX87" s="920"/>
      <c r="AY87" s="920"/>
      <c r="AZ87" s="924"/>
      <c r="BA87" s="924"/>
      <c r="BB87" s="924"/>
      <c r="BC87" s="924"/>
      <c r="BD87" s="925"/>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392</v>
      </c>
      <c r="B88" s="825" t="s">
        <v>421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f>SUM(AF68:AJ87)</f>
        <v>19248</v>
      </c>
      <c r="AG88" s="880"/>
      <c r="AH88" s="880"/>
      <c r="AI88" s="880"/>
      <c r="AJ88" s="880"/>
      <c r="AK88" s="877"/>
      <c r="AL88" s="877"/>
      <c r="AM88" s="877"/>
      <c r="AN88" s="877"/>
      <c r="AO88" s="877"/>
      <c r="AP88" s="926">
        <v>1281</v>
      </c>
      <c r="AQ88" s="888"/>
      <c r="AR88" s="888"/>
      <c r="AS88" s="888"/>
      <c r="AT88" s="927"/>
      <c r="AU88" s="880">
        <v>45</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825" t="s">
        <v>422</v>
      </c>
      <c r="BS102" s="826"/>
      <c r="BT102" s="826"/>
      <c r="BU102" s="826"/>
      <c r="BV102" s="826"/>
      <c r="BW102" s="826"/>
      <c r="BX102" s="826"/>
      <c r="BY102" s="826"/>
      <c r="BZ102" s="826"/>
      <c r="CA102" s="826"/>
      <c r="CB102" s="826"/>
      <c r="CC102" s="826"/>
      <c r="CD102" s="826"/>
      <c r="CE102" s="826"/>
      <c r="CF102" s="826"/>
      <c r="CG102" s="827"/>
      <c r="CH102" s="928"/>
      <c r="CI102" s="929"/>
      <c r="CJ102" s="929"/>
      <c r="CK102" s="929"/>
      <c r="CL102" s="930"/>
      <c r="CM102" s="928"/>
      <c r="CN102" s="929"/>
      <c r="CO102" s="929"/>
      <c r="CP102" s="929"/>
      <c r="CQ102" s="930"/>
      <c r="CR102" s="931">
        <v>300</v>
      </c>
      <c r="CS102" s="888"/>
      <c r="CT102" s="888"/>
      <c r="CU102" s="888"/>
      <c r="CV102" s="932"/>
      <c r="CW102" s="931">
        <v>9</v>
      </c>
      <c r="CX102" s="888"/>
      <c r="CY102" s="888"/>
      <c r="CZ102" s="888"/>
      <c r="DA102" s="932"/>
      <c r="DB102" s="931"/>
      <c r="DC102" s="888"/>
      <c r="DD102" s="888"/>
      <c r="DE102" s="888"/>
      <c r="DF102" s="932"/>
      <c r="DG102" s="931"/>
      <c r="DH102" s="888"/>
      <c r="DI102" s="888"/>
      <c r="DJ102" s="888"/>
      <c r="DK102" s="932"/>
      <c r="DL102" s="931"/>
      <c r="DM102" s="888"/>
      <c r="DN102" s="888"/>
      <c r="DO102" s="888"/>
      <c r="DP102" s="932"/>
      <c r="DQ102" s="931"/>
      <c r="DR102" s="888"/>
      <c r="DS102" s="888"/>
      <c r="DT102" s="888"/>
      <c r="DU102" s="932"/>
      <c r="DV102" s="825"/>
      <c r="DW102" s="826"/>
      <c r="DX102" s="826"/>
      <c r="DY102" s="826"/>
      <c r="DZ102" s="95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6" t="s">
        <v>423</v>
      </c>
      <c r="BR103" s="956"/>
      <c r="BS103" s="956"/>
      <c r="BT103" s="956"/>
      <c r="BU103" s="956"/>
      <c r="BV103" s="956"/>
      <c r="BW103" s="956"/>
      <c r="BX103" s="956"/>
      <c r="BY103" s="956"/>
      <c r="BZ103" s="956"/>
      <c r="CA103" s="956"/>
      <c r="CB103" s="956"/>
      <c r="CC103" s="956"/>
      <c r="CD103" s="956"/>
      <c r="CE103" s="956"/>
      <c r="CF103" s="956"/>
      <c r="CG103" s="956"/>
      <c r="CH103" s="956"/>
      <c r="CI103" s="956"/>
      <c r="CJ103" s="956"/>
      <c r="CK103" s="956"/>
      <c r="CL103" s="956"/>
      <c r="CM103" s="956"/>
      <c r="CN103" s="956"/>
      <c r="CO103" s="956"/>
      <c r="CP103" s="956"/>
      <c r="CQ103" s="956"/>
      <c r="CR103" s="956"/>
      <c r="CS103" s="956"/>
      <c r="CT103" s="956"/>
      <c r="CU103" s="956"/>
      <c r="CV103" s="956"/>
      <c r="CW103" s="956"/>
      <c r="CX103" s="956"/>
      <c r="CY103" s="956"/>
      <c r="CZ103" s="956"/>
      <c r="DA103" s="956"/>
      <c r="DB103" s="956"/>
      <c r="DC103" s="956"/>
      <c r="DD103" s="956"/>
      <c r="DE103" s="956"/>
      <c r="DF103" s="956"/>
      <c r="DG103" s="956"/>
      <c r="DH103" s="956"/>
      <c r="DI103" s="956"/>
      <c r="DJ103" s="956"/>
      <c r="DK103" s="956"/>
      <c r="DL103" s="956"/>
      <c r="DM103" s="956"/>
      <c r="DN103" s="956"/>
      <c r="DO103" s="956"/>
      <c r="DP103" s="956"/>
      <c r="DQ103" s="956"/>
      <c r="DR103" s="956"/>
      <c r="DS103" s="956"/>
      <c r="DT103" s="956"/>
      <c r="DU103" s="956"/>
      <c r="DV103" s="956"/>
      <c r="DW103" s="956"/>
      <c r="DX103" s="956"/>
      <c r="DY103" s="956"/>
      <c r="DZ103" s="95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7" t="s">
        <v>424</v>
      </c>
      <c r="BR104" s="957"/>
      <c r="BS104" s="957"/>
      <c r="BT104" s="957"/>
      <c r="BU104" s="957"/>
      <c r="BV104" s="957"/>
      <c r="BW104" s="957"/>
      <c r="BX104" s="957"/>
      <c r="BY104" s="957"/>
      <c r="BZ104" s="957"/>
      <c r="CA104" s="957"/>
      <c r="CB104" s="957"/>
      <c r="CC104" s="957"/>
      <c r="CD104" s="957"/>
      <c r="CE104" s="957"/>
      <c r="CF104" s="957"/>
      <c r="CG104" s="957"/>
      <c r="CH104" s="957"/>
      <c r="CI104" s="957"/>
      <c r="CJ104" s="957"/>
      <c r="CK104" s="957"/>
      <c r="CL104" s="957"/>
      <c r="CM104" s="957"/>
      <c r="CN104" s="957"/>
      <c r="CO104" s="957"/>
      <c r="CP104" s="957"/>
      <c r="CQ104" s="957"/>
      <c r="CR104" s="957"/>
      <c r="CS104" s="957"/>
      <c r="CT104" s="957"/>
      <c r="CU104" s="957"/>
      <c r="CV104" s="957"/>
      <c r="CW104" s="957"/>
      <c r="CX104" s="957"/>
      <c r="CY104" s="957"/>
      <c r="CZ104" s="957"/>
      <c r="DA104" s="957"/>
      <c r="DB104" s="957"/>
      <c r="DC104" s="957"/>
      <c r="DD104" s="957"/>
      <c r="DE104" s="957"/>
      <c r="DF104" s="957"/>
      <c r="DG104" s="957"/>
      <c r="DH104" s="957"/>
      <c r="DI104" s="957"/>
      <c r="DJ104" s="957"/>
      <c r="DK104" s="957"/>
      <c r="DL104" s="957"/>
      <c r="DM104" s="957"/>
      <c r="DN104" s="957"/>
      <c r="DO104" s="957"/>
      <c r="DP104" s="957"/>
      <c r="DQ104" s="957"/>
      <c r="DR104" s="957"/>
      <c r="DS104" s="957"/>
      <c r="DT104" s="957"/>
      <c r="DU104" s="957"/>
      <c r="DV104" s="957"/>
      <c r="DW104" s="957"/>
      <c r="DX104" s="957"/>
      <c r="DY104" s="957"/>
      <c r="DZ104" s="95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8" t="s">
        <v>427</v>
      </c>
      <c r="B108" s="959"/>
      <c r="C108" s="959"/>
      <c r="D108" s="959"/>
      <c r="E108" s="959"/>
      <c r="F108" s="959"/>
      <c r="G108" s="959"/>
      <c r="H108" s="959"/>
      <c r="I108" s="959"/>
      <c r="J108" s="959"/>
      <c r="K108" s="959"/>
      <c r="L108" s="959"/>
      <c r="M108" s="959"/>
      <c r="N108" s="959"/>
      <c r="O108" s="959"/>
      <c r="P108" s="959"/>
      <c r="Q108" s="959"/>
      <c r="R108" s="959"/>
      <c r="S108" s="959"/>
      <c r="T108" s="959"/>
      <c r="U108" s="959"/>
      <c r="V108" s="959"/>
      <c r="W108" s="959"/>
      <c r="X108" s="959"/>
      <c r="Y108" s="959"/>
      <c r="Z108" s="959"/>
      <c r="AA108" s="959"/>
      <c r="AB108" s="959"/>
      <c r="AC108" s="959"/>
      <c r="AD108" s="959"/>
      <c r="AE108" s="959"/>
      <c r="AF108" s="959"/>
      <c r="AG108" s="959"/>
      <c r="AH108" s="959"/>
      <c r="AI108" s="959"/>
      <c r="AJ108" s="959"/>
      <c r="AK108" s="959"/>
      <c r="AL108" s="959"/>
      <c r="AM108" s="959"/>
      <c r="AN108" s="959"/>
      <c r="AO108" s="959"/>
      <c r="AP108" s="959"/>
      <c r="AQ108" s="959"/>
      <c r="AR108" s="959"/>
      <c r="AS108" s="959"/>
      <c r="AT108" s="960"/>
      <c r="AU108" s="958" t="s">
        <v>428</v>
      </c>
      <c r="AV108" s="959"/>
      <c r="AW108" s="959"/>
      <c r="AX108" s="959"/>
      <c r="AY108" s="959"/>
      <c r="AZ108" s="959"/>
      <c r="BA108" s="959"/>
      <c r="BB108" s="959"/>
      <c r="BC108" s="959"/>
      <c r="BD108" s="959"/>
      <c r="BE108" s="959"/>
      <c r="BF108" s="959"/>
      <c r="BG108" s="959"/>
      <c r="BH108" s="959"/>
      <c r="BI108" s="959"/>
      <c r="BJ108" s="959"/>
      <c r="BK108" s="959"/>
      <c r="BL108" s="959"/>
      <c r="BM108" s="959"/>
      <c r="BN108" s="959"/>
      <c r="BO108" s="959"/>
      <c r="BP108" s="959"/>
      <c r="BQ108" s="959"/>
      <c r="BR108" s="959"/>
      <c r="BS108" s="959"/>
      <c r="BT108" s="959"/>
      <c r="BU108" s="959"/>
      <c r="BV108" s="959"/>
      <c r="BW108" s="959"/>
      <c r="BX108" s="959"/>
      <c r="BY108" s="959"/>
      <c r="BZ108" s="959"/>
      <c r="CA108" s="959"/>
      <c r="CB108" s="959"/>
      <c r="CC108" s="959"/>
      <c r="CD108" s="959"/>
      <c r="CE108" s="959"/>
      <c r="CF108" s="959"/>
      <c r="CG108" s="959"/>
      <c r="CH108" s="959"/>
      <c r="CI108" s="959"/>
      <c r="CJ108" s="959"/>
      <c r="CK108" s="959"/>
      <c r="CL108" s="959"/>
      <c r="CM108" s="959"/>
      <c r="CN108" s="959"/>
      <c r="CO108" s="959"/>
      <c r="CP108" s="959"/>
      <c r="CQ108" s="959"/>
      <c r="CR108" s="959"/>
      <c r="CS108" s="959"/>
      <c r="CT108" s="959"/>
      <c r="CU108" s="959"/>
      <c r="CV108" s="959"/>
      <c r="CW108" s="959"/>
      <c r="CX108" s="959"/>
      <c r="CY108" s="959"/>
      <c r="CZ108" s="959"/>
      <c r="DA108" s="959"/>
      <c r="DB108" s="959"/>
      <c r="DC108" s="959"/>
      <c r="DD108" s="959"/>
      <c r="DE108" s="959"/>
      <c r="DF108" s="959"/>
      <c r="DG108" s="959"/>
      <c r="DH108" s="959"/>
      <c r="DI108" s="959"/>
      <c r="DJ108" s="959"/>
      <c r="DK108" s="959"/>
      <c r="DL108" s="959"/>
      <c r="DM108" s="959"/>
      <c r="DN108" s="959"/>
      <c r="DO108" s="959"/>
      <c r="DP108" s="959"/>
      <c r="DQ108" s="959"/>
      <c r="DR108" s="959"/>
      <c r="DS108" s="959"/>
      <c r="DT108" s="959"/>
      <c r="DU108" s="959"/>
      <c r="DV108" s="959"/>
      <c r="DW108" s="959"/>
      <c r="DX108" s="959"/>
      <c r="DY108" s="959"/>
      <c r="DZ108" s="960"/>
    </row>
    <row r="109" spans="1:131" s="230" customFormat="1" ht="26.25" customHeight="1" x14ac:dyDescent="0.15">
      <c r="A109" s="953" t="s">
        <v>429</v>
      </c>
      <c r="B109" s="934"/>
      <c r="C109" s="934"/>
      <c r="D109" s="934"/>
      <c r="E109" s="934"/>
      <c r="F109" s="934"/>
      <c r="G109" s="934"/>
      <c r="H109" s="934"/>
      <c r="I109" s="934"/>
      <c r="J109" s="934"/>
      <c r="K109" s="934"/>
      <c r="L109" s="934"/>
      <c r="M109" s="934"/>
      <c r="N109" s="934"/>
      <c r="O109" s="934"/>
      <c r="P109" s="934"/>
      <c r="Q109" s="934"/>
      <c r="R109" s="934"/>
      <c r="S109" s="934"/>
      <c r="T109" s="934"/>
      <c r="U109" s="934"/>
      <c r="V109" s="934"/>
      <c r="W109" s="934"/>
      <c r="X109" s="934"/>
      <c r="Y109" s="934"/>
      <c r="Z109" s="935"/>
      <c r="AA109" s="933" t="s">
        <v>430</v>
      </c>
      <c r="AB109" s="934"/>
      <c r="AC109" s="934"/>
      <c r="AD109" s="934"/>
      <c r="AE109" s="935"/>
      <c r="AF109" s="933" t="s">
        <v>431</v>
      </c>
      <c r="AG109" s="934"/>
      <c r="AH109" s="934"/>
      <c r="AI109" s="934"/>
      <c r="AJ109" s="935"/>
      <c r="AK109" s="933" t="s">
        <v>309</v>
      </c>
      <c r="AL109" s="934"/>
      <c r="AM109" s="934"/>
      <c r="AN109" s="934"/>
      <c r="AO109" s="935"/>
      <c r="AP109" s="933" t="s">
        <v>432</v>
      </c>
      <c r="AQ109" s="934"/>
      <c r="AR109" s="934"/>
      <c r="AS109" s="934"/>
      <c r="AT109" s="936"/>
      <c r="AU109" s="953" t="s">
        <v>429</v>
      </c>
      <c r="AV109" s="934"/>
      <c r="AW109" s="934"/>
      <c r="AX109" s="934"/>
      <c r="AY109" s="934"/>
      <c r="AZ109" s="934"/>
      <c r="BA109" s="934"/>
      <c r="BB109" s="934"/>
      <c r="BC109" s="934"/>
      <c r="BD109" s="934"/>
      <c r="BE109" s="934"/>
      <c r="BF109" s="934"/>
      <c r="BG109" s="934"/>
      <c r="BH109" s="934"/>
      <c r="BI109" s="934"/>
      <c r="BJ109" s="934"/>
      <c r="BK109" s="934"/>
      <c r="BL109" s="934"/>
      <c r="BM109" s="934"/>
      <c r="BN109" s="934"/>
      <c r="BO109" s="934"/>
      <c r="BP109" s="935"/>
      <c r="BQ109" s="933" t="s">
        <v>430</v>
      </c>
      <c r="BR109" s="934"/>
      <c r="BS109" s="934"/>
      <c r="BT109" s="934"/>
      <c r="BU109" s="935"/>
      <c r="BV109" s="933" t="s">
        <v>431</v>
      </c>
      <c r="BW109" s="934"/>
      <c r="BX109" s="934"/>
      <c r="BY109" s="934"/>
      <c r="BZ109" s="935"/>
      <c r="CA109" s="933" t="s">
        <v>309</v>
      </c>
      <c r="CB109" s="934"/>
      <c r="CC109" s="934"/>
      <c r="CD109" s="934"/>
      <c r="CE109" s="935"/>
      <c r="CF109" s="954" t="s">
        <v>432</v>
      </c>
      <c r="CG109" s="954"/>
      <c r="CH109" s="954"/>
      <c r="CI109" s="954"/>
      <c r="CJ109" s="954"/>
      <c r="CK109" s="933" t="s">
        <v>433</v>
      </c>
      <c r="CL109" s="934"/>
      <c r="CM109" s="934"/>
      <c r="CN109" s="934"/>
      <c r="CO109" s="934"/>
      <c r="CP109" s="934"/>
      <c r="CQ109" s="934"/>
      <c r="CR109" s="934"/>
      <c r="CS109" s="934"/>
      <c r="CT109" s="934"/>
      <c r="CU109" s="934"/>
      <c r="CV109" s="934"/>
      <c r="CW109" s="934"/>
      <c r="CX109" s="934"/>
      <c r="CY109" s="934"/>
      <c r="CZ109" s="934"/>
      <c r="DA109" s="934"/>
      <c r="DB109" s="934"/>
      <c r="DC109" s="934"/>
      <c r="DD109" s="934"/>
      <c r="DE109" s="934"/>
      <c r="DF109" s="935"/>
      <c r="DG109" s="933" t="s">
        <v>430</v>
      </c>
      <c r="DH109" s="934"/>
      <c r="DI109" s="934"/>
      <c r="DJ109" s="934"/>
      <c r="DK109" s="935"/>
      <c r="DL109" s="933" t="s">
        <v>431</v>
      </c>
      <c r="DM109" s="934"/>
      <c r="DN109" s="934"/>
      <c r="DO109" s="934"/>
      <c r="DP109" s="935"/>
      <c r="DQ109" s="933" t="s">
        <v>309</v>
      </c>
      <c r="DR109" s="934"/>
      <c r="DS109" s="934"/>
      <c r="DT109" s="934"/>
      <c r="DU109" s="935"/>
      <c r="DV109" s="933" t="s">
        <v>432</v>
      </c>
      <c r="DW109" s="934"/>
      <c r="DX109" s="934"/>
      <c r="DY109" s="934"/>
      <c r="DZ109" s="936"/>
    </row>
    <row r="110" spans="1:131" s="230" customFormat="1" ht="26.25" customHeight="1" x14ac:dyDescent="0.15">
      <c r="A110" s="937" t="s">
        <v>434</v>
      </c>
      <c r="B110" s="938"/>
      <c r="C110" s="938"/>
      <c r="D110" s="938"/>
      <c r="E110" s="938"/>
      <c r="F110" s="938"/>
      <c r="G110" s="938"/>
      <c r="H110" s="938"/>
      <c r="I110" s="938"/>
      <c r="J110" s="938"/>
      <c r="K110" s="938"/>
      <c r="L110" s="938"/>
      <c r="M110" s="938"/>
      <c r="N110" s="938"/>
      <c r="O110" s="938"/>
      <c r="P110" s="938"/>
      <c r="Q110" s="938"/>
      <c r="R110" s="938"/>
      <c r="S110" s="938"/>
      <c r="T110" s="938"/>
      <c r="U110" s="938"/>
      <c r="V110" s="938"/>
      <c r="W110" s="938"/>
      <c r="X110" s="938"/>
      <c r="Y110" s="938"/>
      <c r="Z110" s="939"/>
      <c r="AA110" s="940">
        <v>185640</v>
      </c>
      <c r="AB110" s="941"/>
      <c r="AC110" s="941"/>
      <c r="AD110" s="941"/>
      <c r="AE110" s="942"/>
      <c r="AF110" s="943">
        <v>210959</v>
      </c>
      <c r="AG110" s="941"/>
      <c r="AH110" s="941"/>
      <c r="AI110" s="941"/>
      <c r="AJ110" s="942"/>
      <c r="AK110" s="943">
        <v>187954</v>
      </c>
      <c r="AL110" s="941"/>
      <c r="AM110" s="941"/>
      <c r="AN110" s="941"/>
      <c r="AO110" s="942"/>
      <c r="AP110" s="944">
        <v>13.6</v>
      </c>
      <c r="AQ110" s="945"/>
      <c r="AR110" s="945"/>
      <c r="AS110" s="945"/>
      <c r="AT110" s="946"/>
      <c r="AU110" s="947" t="s">
        <v>74</v>
      </c>
      <c r="AV110" s="948"/>
      <c r="AW110" s="948"/>
      <c r="AX110" s="948"/>
      <c r="AY110" s="948"/>
      <c r="AZ110" s="970" t="s">
        <v>435</v>
      </c>
      <c r="BA110" s="938"/>
      <c r="BB110" s="938"/>
      <c r="BC110" s="938"/>
      <c r="BD110" s="938"/>
      <c r="BE110" s="938"/>
      <c r="BF110" s="938"/>
      <c r="BG110" s="938"/>
      <c r="BH110" s="938"/>
      <c r="BI110" s="938"/>
      <c r="BJ110" s="938"/>
      <c r="BK110" s="938"/>
      <c r="BL110" s="938"/>
      <c r="BM110" s="938"/>
      <c r="BN110" s="938"/>
      <c r="BO110" s="938"/>
      <c r="BP110" s="939"/>
      <c r="BQ110" s="971">
        <v>2911700</v>
      </c>
      <c r="BR110" s="972"/>
      <c r="BS110" s="972"/>
      <c r="BT110" s="972"/>
      <c r="BU110" s="972"/>
      <c r="BV110" s="972">
        <v>2818264</v>
      </c>
      <c r="BW110" s="972"/>
      <c r="BX110" s="972"/>
      <c r="BY110" s="972"/>
      <c r="BZ110" s="972"/>
      <c r="CA110" s="972">
        <v>2800532</v>
      </c>
      <c r="CB110" s="972"/>
      <c r="CC110" s="972"/>
      <c r="CD110" s="972"/>
      <c r="CE110" s="972"/>
      <c r="CF110" s="985">
        <v>202.2</v>
      </c>
      <c r="CG110" s="986"/>
      <c r="CH110" s="986"/>
      <c r="CI110" s="986"/>
      <c r="CJ110" s="986"/>
      <c r="CK110" s="987" t="s">
        <v>436</v>
      </c>
      <c r="CL110" s="988"/>
      <c r="CM110" s="970" t="s">
        <v>437</v>
      </c>
      <c r="CN110" s="938"/>
      <c r="CO110" s="938"/>
      <c r="CP110" s="938"/>
      <c r="CQ110" s="938"/>
      <c r="CR110" s="938"/>
      <c r="CS110" s="938"/>
      <c r="CT110" s="938"/>
      <c r="CU110" s="938"/>
      <c r="CV110" s="938"/>
      <c r="CW110" s="938"/>
      <c r="CX110" s="938"/>
      <c r="CY110" s="938"/>
      <c r="CZ110" s="938"/>
      <c r="DA110" s="938"/>
      <c r="DB110" s="938"/>
      <c r="DC110" s="938"/>
      <c r="DD110" s="938"/>
      <c r="DE110" s="938"/>
      <c r="DF110" s="939"/>
      <c r="DG110" s="971" t="s">
        <v>438</v>
      </c>
      <c r="DH110" s="972"/>
      <c r="DI110" s="972"/>
      <c r="DJ110" s="972"/>
      <c r="DK110" s="972"/>
      <c r="DL110" s="972" t="s">
        <v>439</v>
      </c>
      <c r="DM110" s="972"/>
      <c r="DN110" s="972"/>
      <c r="DO110" s="972"/>
      <c r="DP110" s="972"/>
      <c r="DQ110" s="972" t="s">
        <v>439</v>
      </c>
      <c r="DR110" s="972"/>
      <c r="DS110" s="972"/>
      <c r="DT110" s="972"/>
      <c r="DU110" s="972"/>
      <c r="DV110" s="973" t="s">
        <v>439</v>
      </c>
      <c r="DW110" s="973"/>
      <c r="DX110" s="973"/>
      <c r="DY110" s="973"/>
      <c r="DZ110" s="974"/>
    </row>
    <row r="111" spans="1:131" s="230" customFormat="1" ht="26.25" customHeight="1" x14ac:dyDescent="0.15">
      <c r="A111" s="975" t="s">
        <v>440</v>
      </c>
      <c r="B111" s="976"/>
      <c r="C111" s="976"/>
      <c r="D111" s="976"/>
      <c r="E111" s="976"/>
      <c r="F111" s="976"/>
      <c r="G111" s="976"/>
      <c r="H111" s="976"/>
      <c r="I111" s="976"/>
      <c r="J111" s="976"/>
      <c r="K111" s="976"/>
      <c r="L111" s="976"/>
      <c r="M111" s="976"/>
      <c r="N111" s="976"/>
      <c r="O111" s="976"/>
      <c r="P111" s="976"/>
      <c r="Q111" s="976"/>
      <c r="R111" s="976"/>
      <c r="S111" s="976"/>
      <c r="T111" s="976"/>
      <c r="U111" s="976"/>
      <c r="V111" s="976"/>
      <c r="W111" s="976"/>
      <c r="X111" s="976"/>
      <c r="Y111" s="976"/>
      <c r="Z111" s="977"/>
      <c r="AA111" s="978" t="s">
        <v>439</v>
      </c>
      <c r="AB111" s="979"/>
      <c r="AC111" s="979"/>
      <c r="AD111" s="979"/>
      <c r="AE111" s="980"/>
      <c r="AF111" s="981" t="s">
        <v>439</v>
      </c>
      <c r="AG111" s="979"/>
      <c r="AH111" s="979"/>
      <c r="AI111" s="979"/>
      <c r="AJ111" s="980"/>
      <c r="AK111" s="981" t="s">
        <v>439</v>
      </c>
      <c r="AL111" s="979"/>
      <c r="AM111" s="979"/>
      <c r="AN111" s="979"/>
      <c r="AO111" s="980"/>
      <c r="AP111" s="982" t="s">
        <v>439</v>
      </c>
      <c r="AQ111" s="983"/>
      <c r="AR111" s="983"/>
      <c r="AS111" s="983"/>
      <c r="AT111" s="984"/>
      <c r="AU111" s="949"/>
      <c r="AV111" s="950"/>
      <c r="AW111" s="950"/>
      <c r="AX111" s="950"/>
      <c r="AY111" s="950"/>
      <c r="AZ111" s="963" t="s">
        <v>441</v>
      </c>
      <c r="BA111" s="964"/>
      <c r="BB111" s="964"/>
      <c r="BC111" s="964"/>
      <c r="BD111" s="964"/>
      <c r="BE111" s="964"/>
      <c r="BF111" s="964"/>
      <c r="BG111" s="964"/>
      <c r="BH111" s="964"/>
      <c r="BI111" s="964"/>
      <c r="BJ111" s="964"/>
      <c r="BK111" s="964"/>
      <c r="BL111" s="964"/>
      <c r="BM111" s="964"/>
      <c r="BN111" s="964"/>
      <c r="BO111" s="964"/>
      <c r="BP111" s="965"/>
      <c r="BQ111" s="966" t="s">
        <v>438</v>
      </c>
      <c r="BR111" s="967"/>
      <c r="BS111" s="967"/>
      <c r="BT111" s="967"/>
      <c r="BU111" s="967"/>
      <c r="BV111" s="967" t="s">
        <v>439</v>
      </c>
      <c r="BW111" s="967"/>
      <c r="BX111" s="967"/>
      <c r="BY111" s="967"/>
      <c r="BZ111" s="967"/>
      <c r="CA111" s="967" t="s">
        <v>439</v>
      </c>
      <c r="CB111" s="967"/>
      <c r="CC111" s="967"/>
      <c r="CD111" s="967"/>
      <c r="CE111" s="967"/>
      <c r="CF111" s="961" t="s">
        <v>439</v>
      </c>
      <c r="CG111" s="962"/>
      <c r="CH111" s="962"/>
      <c r="CI111" s="962"/>
      <c r="CJ111" s="962"/>
      <c r="CK111" s="989"/>
      <c r="CL111" s="990"/>
      <c r="CM111" s="963" t="s">
        <v>442</v>
      </c>
      <c r="CN111" s="964"/>
      <c r="CO111" s="964"/>
      <c r="CP111" s="964"/>
      <c r="CQ111" s="964"/>
      <c r="CR111" s="964"/>
      <c r="CS111" s="964"/>
      <c r="CT111" s="964"/>
      <c r="CU111" s="964"/>
      <c r="CV111" s="964"/>
      <c r="CW111" s="964"/>
      <c r="CX111" s="964"/>
      <c r="CY111" s="964"/>
      <c r="CZ111" s="964"/>
      <c r="DA111" s="964"/>
      <c r="DB111" s="964"/>
      <c r="DC111" s="964"/>
      <c r="DD111" s="964"/>
      <c r="DE111" s="964"/>
      <c r="DF111" s="965"/>
      <c r="DG111" s="966" t="s">
        <v>439</v>
      </c>
      <c r="DH111" s="967"/>
      <c r="DI111" s="967"/>
      <c r="DJ111" s="967"/>
      <c r="DK111" s="967"/>
      <c r="DL111" s="967" t="s">
        <v>438</v>
      </c>
      <c r="DM111" s="967"/>
      <c r="DN111" s="967"/>
      <c r="DO111" s="967"/>
      <c r="DP111" s="967"/>
      <c r="DQ111" s="967" t="s">
        <v>439</v>
      </c>
      <c r="DR111" s="967"/>
      <c r="DS111" s="967"/>
      <c r="DT111" s="967"/>
      <c r="DU111" s="967"/>
      <c r="DV111" s="968" t="s">
        <v>438</v>
      </c>
      <c r="DW111" s="968"/>
      <c r="DX111" s="968"/>
      <c r="DY111" s="968"/>
      <c r="DZ111" s="969"/>
    </row>
    <row r="112" spans="1:131" s="230" customFormat="1" ht="26.25" customHeight="1" x14ac:dyDescent="0.15">
      <c r="A112" s="993" t="s">
        <v>443</v>
      </c>
      <c r="B112" s="994"/>
      <c r="C112" s="964" t="s">
        <v>444</v>
      </c>
      <c r="D112" s="964"/>
      <c r="E112" s="964"/>
      <c r="F112" s="964"/>
      <c r="G112" s="964"/>
      <c r="H112" s="964"/>
      <c r="I112" s="964"/>
      <c r="J112" s="964"/>
      <c r="K112" s="964"/>
      <c r="L112" s="964"/>
      <c r="M112" s="964"/>
      <c r="N112" s="964"/>
      <c r="O112" s="964"/>
      <c r="P112" s="964"/>
      <c r="Q112" s="964"/>
      <c r="R112" s="964"/>
      <c r="S112" s="964"/>
      <c r="T112" s="964"/>
      <c r="U112" s="964"/>
      <c r="V112" s="964"/>
      <c r="W112" s="964"/>
      <c r="X112" s="964"/>
      <c r="Y112" s="964"/>
      <c r="Z112" s="965"/>
      <c r="AA112" s="999" t="s">
        <v>439</v>
      </c>
      <c r="AB112" s="1000"/>
      <c r="AC112" s="1000"/>
      <c r="AD112" s="1000"/>
      <c r="AE112" s="1001"/>
      <c r="AF112" s="1002" t="s">
        <v>439</v>
      </c>
      <c r="AG112" s="1000"/>
      <c r="AH112" s="1000"/>
      <c r="AI112" s="1000"/>
      <c r="AJ112" s="1001"/>
      <c r="AK112" s="1002" t="s">
        <v>439</v>
      </c>
      <c r="AL112" s="1000"/>
      <c r="AM112" s="1000"/>
      <c r="AN112" s="1000"/>
      <c r="AO112" s="1001"/>
      <c r="AP112" s="1003" t="s">
        <v>439</v>
      </c>
      <c r="AQ112" s="1004"/>
      <c r="AR112" s="1004"/>
      <c r="AS112" s="1004"/>
      <c r="AT112" s="1005"/>
      <c r="AU112" s="949"/>
      <c r="AV112" s="950"/>
      <c r="AW112" s="950"/>
      <c r="AX112" s="950"/>
      <c r="AY112" s="950"/>
      <c r="AZ112" s="963" t="s">
        <v>445</v>
      </c>
      <c r="BA112" s="964"/>
      <c r="BB112" s="964"/>
      <c r="BC112" s="964"/>
      <c r="BD112" s="964"/>
      <c r="BE112" s="964"/>
      <c r="BF112" s="964"/>
      <c r="BG112" s="964"/>
      <c r="BH112" s="964"/>
      <c r="BI112" s="964"/>
      <c r="BJ112" s="964"/>
      <c r="BK112" s="964"/>
      <c r="BL112" s="964"/>
      <c r="BM112" s="964"/>
      <c r="BN112" s="964"/>
      <c r="BO112" s="964"/>
      <c r="BP112" s="965"/>
      <c r="BQ112" s="966" t="s">
        <v>438</v>
      </c>
      <c r="BR112" s="967"/>
      <c r="BS112" s="967"/>
      <c r="BT112" s="967"/>
      <c r="BU112" s="967"/>
      <c r="BV112" s="967">
        <v>31125</v>
      </c>
      <c r="BW112" s="967"/>
      <c r="BX112" s="967"/>
      <c r="BY112" s="967"/>
      <c r="BZ112" s="967"/>
      <c r="CA112" s="967">
        <v>54225</v>
      </c>
      <c r="CB112" s="967"/>
      <c r="CC112" s="967"/>
      <c r="CD112" s="967"/>
      <c r="CE112" s="967"/>
      <c r="CF112" s="961">
        <v>3.9</v>
      </c>
      <c r="CG112" s="962"/>
      <c r="CH112" s="962"/>
      <c r="CI112" s="962"/>
      <c r="CJ112" s="962"/>
      <c r="CK112" s="989"/>
      <c r="CL112" s="990"/>
      <c r="CM112" s="963" t="s">
        <v>446</v>
      </c>
      <c r="CN112" s="964"/>
      <c r="CO112" s="964"/>
      <c r="CP112" s="964"/>
      <c r="CQ112" s="964"/>
      <c r="CR112" s="964"/>
      <c r="CS112" s="964"/>
      <c r="CT112" s="964"/>
      <c r="CU112" s="964"/>
      <c r="CV112" s="964"/>
      <c r="CW112" s="964"/>
      <c r="CX112" s="964"/>
      <c r="CY112" s="964"/>
      <c r="CZ112" s="964"/>
      <c r="DA112" s="964"/>
      <c r="DB112" s="964"/>
      <c r="DC112" s="964"/>
      <c r="DD112" s="964"/>
      <c r="DE112" s="964"/>
      <c r="DF112" s="965"/>
      <c r="DG112" s="966" t="s">
        <v>439</v>
      </c>
      <c r="DH112" s="967"/>
      <c r="DI112" s="967"/>
      <c r="DJ112" s="967"/>
      <c r="DK112" s="967"/>
      <c r="DL112" s="967" t="s">
        <v>439</v>
      </c>
      <c r="DM112" s="967"/>
      <c r="DN112" s="967"/>
      <c r="DO112" s="967"/>
      <c r="DP112" s="967"/>
      <c r="DQ112" s="967" t="s">
        <v>439</v>
      </c>
      <c r="DR112" s="967"/>
      <c r="DS112" s="967"/>
      <c r="DT112" s="967"/>
      <c r="DU112" s="967"/>
      <c r="DV112" s="968" t="s">
        <v>439</v>
      </c>
      <c r="DW112" s="968"/>
      <c r="DX112" s="968"/>
      <c r="DY112" s="968"/>
      <c r="DZ112" s="969"/>
    </row>
    <row r="113" spans="1:130" s="230" customFormat="1" ht="26.25" customHeight="1" x14ac:dyDescent="0.15">
      <c r="A113" s="995"/>
      <c r="B113" s="996"/>
      <c r="C113" s="964" t="s">
        <v>447</v>
      </c>
      <c r="D113" s="964"/>
      <c r="E113" s="964"/>
      <c r="F113" s="964"/>
      <c r="G113" s="964"/>
      <c r="H113" s="964"/>
      <c r="I113" s="964"/>
      <c r="J113" s="964"/>
      <c r="K113" s="964"/>
      <c r="L113" s="964"/>
      <c r="M113" s="964"/>
      <c r="N113" s="964"/>
      <c r="O113" s="964"/>
      <c r="P113" s="964"/>
      <c r="Q113" s="964"/>
      <c r="R113" s="964"/>
      <c r="S113" s="964"/>
      <c r="T113" s="964"/>
      <c r="U113" s="964"/>
      <c r="V113" s="964"/>
      <c r="W113" s="964"/>
      <c r="X113" s="964"/>
      <c r="Y113" s="964"/>
      <c r="Z113" s="965"/>
      <c r="AA113" s="978" t="s">
        <v>439</v>
      </c>
      <c r="AB113" s="979"/>
      <c r="AC113" s="979"/>
      <c r="AD113" s="979"/>
      <c r="AE113" s="980"/>
      <c r="AF113" s="981" t="s">
        <v>439</v>
      </c>
      <c r="AG113" s="979"/>
      <c r="AH113" s="979"/>
      <c r="AI113" s="979"/>
      <c r="AJ113" s="980"/>
      <c r="AK113" s="981">
        <v>212</v>
      </c>
      <c r="AL113" s="979"/>
      <c r="AM113" s="979"/>
      <c r="AN113" s="979"/>
      <c r="AO113" s="980"/>
      <c r="AP113" s="982">
        <v>0</v>
      </c>
      <c r="AQ113" s="983"/>
      <c r="AR113" s="983"/>
      <c r="AS113" s="983"/>
      <c r="AT113" s="984"/>
      <c r="AU113" s="949"/>
      <c r="AV113" s="950"/>
      <c r="AW113" s="950"/>
      <c r="AX113" s="950"/>
      <c r="AY113" s="950"/>
      <c r="AZ113" s="963" t="s">
        <v>448</v>
      </c>
      <c r="BA113" s="964"/>
      <c r="BB113" s="964"/>
      <c r="BC113" s="964"/>
      <c r="BD113" s="964"/>
      <c r="BE113" s="964"/>
      <c r="BF113" s="964"/>
      <c r="BG113" s="964"/>
      <c r="BH113" s="964"/>
      <c r="BI113" s="964"/>
      <c r="BJ113" s="964"/>
      <c r="BK113" s="964"/>
      <c r="BL113" s="964"/>
      <c r="BM113" s="964"/>
      <c r="BN113" s="964"/>
      <c r="BO113" s="964"/>
      <c r="BP113" s="965"/>
      <c r="BQ113" s="966">
        <v>58593</v>
      </c>
      <c r="BR113" s="967"/>
      <c r="BS113" s="967"/>
      <c r="BT113" s="967"/>
      <c r="BU113" s="967"/>
      <c r="BV113" s="967">
        <v>52766</v>
      </c>
      <c r="BW113" s="967"/>
      <c r="BX113" s="967"/>
      <c r="BY113" s="967"/>
      <c r="BZ113" s="967"/>
      <c r="CA113" s="967">
        <v>44840</v>
      </c>
      <c r="CB113" s="967"/>
      <c r="CC113" s="967"/>
      <c r="CD113" s="967"/>
      <c r="CE113" s="967"/>
      <c r="CF113" s="961">
        <v>3.2</v>
      </c>
      <c r="CG113" s="962"/>
      <c r="CH113" s="962"/>
      <c r="CI113" s="962"/>
      <c r="CJ113" s="962"/>
      <c r="CK113" s="989"/>
      <c r="CL113" s="990"/>
      <c r="CM113" s="963" t="s">
        <v>449</v>
      </c>
      <c r="CN113" s="964"/>
      <c r="CO113" s="964"/>
      <c r="CP113" s="964"/>
      <c r="CQ113" s="964"/>
      <c r="CR113" s="964"/>
      <c r="CS113" s="964"/>
      <c r="CT113" s="964"/>
      <c r="CU113" s="964"/>
      <c r="CV113" s="964"/>
      <c r="CW113" s="964"/>
      <c r="CX113" s="964"/>
      <c r="CY113" s="964"/>
      <c r="CZ113" s="964"/>
      <c r="DA113" s="964"/>
      <c r="DB113" s="964"/>
      <c r="DC113" s="964"/>
      <c r="DD113" s="964"/>
      <c r="DE113" s="964"/>
      <c r="DF113" s="965"/>
      <c r="DG113" s="999" t="s">
        <v>438</v>
      </c>
      <c r="DH113" s="1000"/>
      <c r="DI113" s="1000"/>
      <c r="DJ113" s="1000"/>
      <c r="DK113" s="1001"/>
      <c r="DL113" s="1002" t="s">
        <v>439</v>
      </c>
      <c r="DM113" s="1000"/>
      <c r="DN113" s="1000"/>
      <c r="DO113" s="1000"/>
      <c r="DP113" s="1001"/>
      <c r="DQ113" s="1002" t="s">
        <v>438</v>
      </c>
      <c r="DR113" s="1000"/>
      <c r="DS113" s="1000"/>
      <c r="DT113" s="1000"/>
      <c r="DU113" s="1001"/>
      <c r="DV113" s="1003" t="s">
        <v>439</v>
      </c>
      <c r="DW113" s="1004"/>
      <c r="DX113" s="1004"/>
      <c r="DY113" s="1004"/>
      <c r="DZ113" s="1005"/>
    </row>
    <row r="114" spans="1:130" s="230" customFormat="1" ht="26.25" customHeight="1" x14ac:dyDescent="0.15">
      <c r="A114" s="995"/>
      <c r="B114" s="996"/>
      <c r="C114" s="964" t="s">
        <v>450</v>
      </c>
      <c r="D114" s="964"/>
      <c r="E114" s="964"/>
      <c r="F114" s="964"/>
      <c r="G114" s="964"/>
      <c r="H114" s="964"/>
      <c r="I114" s="964"/>
      <c r="J114" s="964"/>
      <c r="K114" s="964"/>
      <c r="L114" s="964"/>
      <c r="M114" s="964"/>
      <c r="N114" s="964"/>
      <c r="O114" s="964"/>
      <c r="P114" s="964"/>
      <c r="Q114" s="964"/>
      <c r="R114" s="964"/>
      <c r="S114" s="964"/>
      <c r="T114" s="964"/>
      <c r="U114" s="964"/>
      <c r="V114" s="964"/>
      <c r="W114" s="964"/>
      <c r="X114" s="964"/>
      <c r="Y114" s="964"/>
      <c r="Z114" s="965"/>
      <c r="AA114" s="999">
        <v>7815</v>
      </c>
      <c r="AB114" s="1000"/>
      <c r="AC114" s="1000"/>
      <c r="AD114" s="1000"/>
      <c r="AE114" s="1001"/>
      <c r="AF114" s="1002">
        <v>9434</v>
      </c>
      <c r="AG114" s="1000"/>
      <c r="AH114" s="1000"/>
      <c r="AI114" s="1000"/>
      <c r="AJ114" s="1001"/>
      <c r="AK114" s="1002">
        <v>11097</v>
      </c>
      <c r="AL114" s="1000"/>
      <c r="AM114" s="1000"/>
      <c r="AN114" s="1000"/>
      <c r="AO114" s="1001"/>
      <c r="AP114" s="1003">
        <v>0.8</v>
      </c>
      <c r="AQ114" s="1004"/>
      <c r="AR114" s="1004"/>
      <c r="AS114" s="1004"/>
      <c r="AT114" s="1005"/>
      <c r="AU114" s="949"/>
      <c r="AV114" s="950"/>
      <c r="AW114" s="950"/>
      <c r="AX114" s="950"/>
      <c r="AY114" s="950"/>
      <c r="AZ114" s="963" t="s">
        <v>451</v>
      </c>
      <c r="BA114" s="964"/>
      <c r="BB114" s="964"/>
      <c r="BC114" s="964"/>
      <c r="BD114" s="964"/>
      <c r="BE114" s="964"/>
      <c r="BF114" s="964"/>
      <c r="BG114" s="964"/>
      <c r="BH114" s="964"/>
      <c r="BI114" s="964"/>
      <c r="BJ114" s="964"/>
      <c r="BK114" s="964"/>
      <c r="BL114" s="964"/>
      <c r="BM114" s="964"/>
      <c r="BN114" s="964"/>
      <c r="BO114" s="964"/>
      <c r="BP114" s="965"/>
      <c r="BQ114" s="966">
        <v>228665</v>
      </c>
      <c r="BR114" s="967"/>
      <c r="BS114" s="967"/>
      <c r="BT114" s="967"/>
      <c r="BU114" s="967"/>
      <c r="BV114" s="967">
        <v>319899</v>
      </c>
      <c r="BW114" s="967"/>
      <c r="BX114" s="967"/>
      <c r="BY114" s="967"/>
      <c r="BZ114" s="967"/>
      <c r="CA114" s="967">
        <v>327731</v>
      </c>
      <c r="CB114" s="967"/>
      <c r="CC114" s="967"/>
      <c r="CD114" s="967"/>
      <c r="CE114" s="967"/>
      <c r="CF114" s="961">
        <v>23.7</v>
      </c>
      <c r="CG114" s="962"/>
      <c r="CH114" s="962"/>
      <c r="CI114" s="962"/>
      <c r="CJ114" s="962"/>
      <c r="CK114" s="989"/>
      <c r="CL114" s="990"/>
      <c r="CM114" s="963" t="s">
        <v>452</v>
      </c>
      <c r="CN114" s="964"/>
      <c r="CO114" s="964"/>
      <c r="CP114" s="964"/>
      <c r="CQ114" s="964"/>
      <c r="CR114" s="964"/>
      <c r="CS114" s="964"/>
      <c r="CT114" s="964"/>
      <c r="CU114" s="964"/>
      <c r="CV114" s="964"/>
      <c r="CW114" s="964"/>
      <c r="CX114" s="964"/>
      <c r="CY114" s="964"/>
      <c r="CZ114" s="964"/>
      <c r="DA114" s="964"/>
      <c r="DB114" s="964"/>
      <c r="DC114" s="964"/>
      <c r="DD114" s="964"/>
      <c r="DE114" s="964"/>
      <c r="DF114" s="965"/>
      <c r="DG114" s="999" t="s">
        <v>439</v>
      </c>
      <c r="DH114" s="1000"/>
      <c r="DI114" s="1000"/>
      <c r="DJ114" s="1000"/>
      <c r="DK114" s="1001"/>
      <c r="DL114" s="1002" t="s">
        <v>439</v>
      </c>
      <c r="DM114" s="1000"/>
      <c r="DN114" s="1000"/>
      <c r="DO114" s="1000"/>
      <c r="DP114" s="1001"/>
      <c r="DQ114" s="1002" t="s">
        <v>439</v>
      </c>
      <c r="DR114" s="1000"/>
      <c r="DS114" s="1000"/>
      <c r="DT114" s="1000"/>
      <c r="DU114" s="1001"/>
      <c r="DV114" s="1003" t="s">
        <v>438</v>
      </c>
      <c r="DW114" s="1004"/>
      <c r="DX114" s="1004"/>
      <c r="DY114" s="1004"/>
      <c r="DZ114" s="1005"/>
    </row>
    <row r="115" spans="1:130" s="230" customFormat="1" ht="26.25" customHeight="1" x14ac:dyDescent="0.15">
      <c r="A115" s="995"/>
      <c r="B115" s="996"/>
      <c r="C115" s="964" t="s">
        <v>453</v>
      </c>
      <c r="D115" s="964"/>
      <c r="E115" s="964"/>
      <c r="F115" s="964"/>
      <c r="G115" s="964"/>
      <c r="H115" s="964"/>
      <c r="I115" s="964"/>
      <c r="J115" s="964"/>
      <c r="K115" s="964"/>
      <c r="L115" s="964"/>
      <c r="M115" s="964"/>
      <c r="N115" s="964"/>
      <c r="O115" s="964"/>
      <c r="P115" s="964"/>
      <c r="Q115" s="964"/>
      <c r="R115" s="964"/>
      <c r="S115" s="964"/>
      <c r="T115" s="964"/>
      <c r="U115" s="964"/>
      <c r="V115" s="964"/>
      <c r="W115" s="964"/>
      <c r="X115" s="964"/>
      <c r="Y115" s="964"/>
      <c r="Z115" s="965"/>
      <c r="AA115" s="978" t="s">
        <v>439</v>
      </c>
      <c r="AB115" s="979"/>
      <c r="AC115" s="979"/>
      <c r="AD115" s="979"/>
      <c r="AE115" s="980"/>
      <c r="AF115" s="981" t="s">
        <v>438</v>
      </c>
      <c r="AG115" s="979"/>
      <c r="AH115" s="979"/>
      <c r="AI115" s="979"/>
      <c r="AJ115" s="980"/>
      <c r="AK115" s="981" t="s">
        <v>439</v>
      </c>
      <c r="AL115" s="979"/>
      <c r="AM115" s="979"/>
      <c r="AN115" s="979"/>
      <c r="AO115" s="980"/>
      <c r="AP115" s="982" t="s">
        <v>439</v>
      </c>
      <c r="AQ115" s="983"/>
      <c r="AR115" s="983"/>
      <c r="AS115" s="983"/>
      <c r="AT115" s="984"/>
      <c r="AU115" s="949"/>
      <c r="AV115" s="950"/>
      <c r="AW115" s="950"/>
      <c r="AX115" s="950"/>
      <c r="AY115" s="950"/>
      <c r="AZ115" s="963" t="s">
        <v>454</v>
      </c>
      <c r="BA115" s="964"/>
      <c r="BB115" s="964"/>
      <c r="BC115" s="964"/>
      <c r="BD115" s="964"/>
      <c r="BE115" s="964"/>
      <c r="BF115" s="964"/>
      <c r="BG115" s="964"/>
      <c r="BH115" s="964"/>
      <c r="BI115" s="964"/>
      <c r="BJ115" s="964"/>
      <c r="BK115" s="964"/>
      <c r="BL115" s="964"/>
      <c r="BM115" s="964"/>
      <c r="BN115" s="964"/>
      <c r="BO115" s="964"/>
      <c r="BP115" s="965"/>
      <c r="BQ115" s="966" t="s">
        <v>438</v>
      </c>
      <c r="BR115" s="967"/>
      <c r="BS115" s="967"/>
      <c r="BT115" s="967"/>
      <c r="BU115" s="967"/>
      <c r="BV115" s="967" t="s">
        <v>438</v>
      </c>
      <c r="BW115" s="967"/>
      <c r="BX115" s="967"/>
      <c r="BY115" s="967"/>
      <c r="BZ115" s="967"/>
      <c r="CA115" s="967" t="s">
        <v>439</v>
      </c>
      <c r="CB115" s="967"/>
      <c r="CC115" s="967"/>
      <c r="CD115" s="967"/>
      <c r="CE115" s="967"/>
      <c r="CF115" s="961" t="s">
        <v>439</v>
      </c>
      <c r="CG115" s="962"/>
      <c r="CH115" s="962"/>
      <c r="CI115" s="962"/>
      <c r="CJ115" s="962"/>
      <c r="CK115" s="989"/>
      <c r="CL115" s="990"/>
      <c r="CM115" s="963" t="s">
        <v>455</v>
      </c>
      <c r="CN115" s="964"/>
      <c r="CO115" s="964"/>
      <c r="CP115" s="964"/>
      <c r="CQ115" s="964"/>
      <c r="CR115" s="964"/>
      <c r="CS115" s="964"/>
      <c r="CT115" s="964"/>
      <c r="CU115" s="964"/>
      <c r="CV115" s="964"/>
      <c r="CW115" s="964"/>
      <c r="CX115" s="964"/>
      <c r="CY115" s="964"/>
      <c r="CZ115" s="964"/>
      <c r="DA115" s="964"/>
      <c r="DB115" s="964"/>
      <c r="DC115" s="964"/>
      <c r="DD115" s="964"/>
      <c r="DE115" s="964"/>
      <c r="DF115" s="965"/>
      <c r="DG115" s="999" t="s">
        <v>438</v>
      </c>
      <c r="DH115" s="1000"/>
      <c r="DI115" s="1000"/>
      <c r="DJ115" s="1000"/>
      <c r="DK115" s="1001"/>
      <c r="DL115" s="1002" t="s">
        <v>439</v>
      </c>
      <c r="DM115" s="1000"/>
      <c r="DN115" s="1000"/>
      <c r="DO115" s="1000"/>
      <c r="DP115" s="1001"/>
      <c r="DQ115" s="1002" t="s">
        <v>439</v>
      </c>
      <c r="DR115" s="1000"/>
      <c r="DS115" s="1000"/>
      <c r="DT115" s="1000"/>
      <c r="DU115" s="1001"/>
      <c r="DV115" s="1003" t="s">
        <v>439</v>
      </c>
      <c r="DW115" s="1004"/>
      <c r="DX115" s="1004"/>
      <c r="DY115" s="1004"/>
      <c r="DZ115" s="1005"/>
    </row>
    <row r="116" spans="1:130" s="230" customFormat="1" ht="26.25" customHeight="1" x14ac:dyDescent="0.15">
      <c r="A116" s="997"/>
      <c r="B116" s="998"/>
      <c r="C116" s="1006" t="s">
        <v>456</v>
      </c>
      <c r="D116" s="1006"/>
      <c r="E116" s="1006"/>
      <c r="F116" s="1006"/>
      <c r="G116" s="1006"/>
      <c r="H116" s="1006"/>
      <c r="I116" s="1006"/>
      <c r="J116" s="1006"/>
      <c r="K116" s="1006"/>
      <c r="L116" s="1006"/>
      <c r="M116" s="1006"/>
      <c r="N116" s="1006"/>
      <c r="O116" s="1006"/>
      <c r="P116" s="1006"/>
      <c r="Q116" s="1006"/>
      <c r="R116" s="1006"/>
      <c r="S116" s="1006"/>
      <c r="T116" s="1006"/>
      <c r="U116" s="1006"/>
      <c r="V116" s="1006"/>
      <c r="W116" s="1006"/>
      <c r="X116" s="1006"/>
      <c r="Y116" s="1006"/>
      <c r="Z116" s="1007"/>
      <c r="AA116" s="999" t="s">
        <v>439</v>
      </c>
      <c r="AB116" s="1000"/>
      <c r="AC116" s="1000"/>
      <c r="AD116" s="1000"/>
      <c r="AE116" s="1001"/>
      <c r="AF116" s="1002" t="s">
        <v>439</v>
      </c>
      <c r="AG116" s="1000"/>
      <c r="AH116" s="1000"/>
      <c r="AI116" s="1000"/>
      <c r="AJ116" s="1001"/>
      <c r="AK116" s="1002" t="s">
        <v>439</v>
      </c>
      <c r="AL116" s="1000"/>
      <c r="AM116" s="1000"/>
      <c r="AN116" s="1000"/>
      <c r="AO116" s="1001"/>
      <c r="AP116" s="1003" t="s">
        <v>439</v>
      </c>
      <c r="AQ116" s="1004"/>
      <c r="AR116" s="1004"/>
      <c r="AS116" s="1004"/>
      <c r="AT116" s="1005"/>
      <c r="AU116" s="949"/>
      <c r="AV116" s="950"/>
      <c r="AW116" s="950"/>
      <c r="AX116" s="950"/>
      <c r="AY116" s="950"/>
      <c r="AZ116" s="1008" t="s">
        <v>457</v>
      </c>
      <c r="BA116" s="1009"/>
      <c r="BB116" s="1009"/>
      <c r="BC116" s="1009"/>
      <c r="BD116" s="1009"/>
      <c r="BE116" s="1009"/>
      <c r="BF116" s="1009"/>
      <c r="BG116" s="1009"/>
      <c r="BH116" s="1009"/>
      <c r="BI116" s="1009"/>
      <c r="BJ116" s="1009"/>
      <c r="BK116" s="1009"/>
      <c r="BL116" s="1009"/>
      <c r="BM116" s="1009"/>
      <c r="BN116" s="1009"/>
      <c r="BO116" s="1009"/>
      <c r="BP116" s="1010"/>
      <c r="BQ116" s="966" t="s">
        <v>439</v>
      </c>
      <c r="BR116" s="967"/>
      <c r="BS116" s="967"/>
      <c r="BT116" s="967"/>
      <c r="BU116" s="967"/>
      <c r="BV116" s="967" t="s">
        <v>439</v>
      </c>
      <c r="BW116" s="967"/>
      <c r="BX116" s="967"/>
      <c r="BY116" s="967"/>
      <c r="BZ116" s="967"/>
      <c r="CA116" s="967" t="s">
        <v>439</v>
      </c>
      <c r="CB116" s="967"/>
      <c r="CC116" s="967"/>
      <c r="CD116" s="967"/>
      <c r="CE116" s="967"/>
      <c r="CF116" s="961" t="s">
        <v>438</v>
      </c>
      <c r="CG116" s="962"/>
      <c r="CH116" s="962"/>
      <c r="CI116" s="962"/>
      <c r="CJ116" s="962"/>
      <c r="CK116" s="989"/>
      <c r="CL116" s="990"/>
      <c r="CM116" s="963" t="s">
        <v>458</v>
      </c>
      <c r="CN116" s="964"/>
      <c r="CO116" s="964"/>
      <c r="CP116" s="964"/>
      <c r="CQ116" s="964"/>
      <c r="CR116" s="964"/>
      <c r="CS116" s="964"/>
      <c r="CT116" s="964"/>
      <c r="CU116" s="964"/>
      <c r="CV116" s="964"/>
      <c r="CW116" s="964"/>
      <c r="CX116" s="964"/>
      <c r="CY116" s="964"/>
      <c r="CZ116" s="964"/>
      <c r="DA116" s="964"/>
      <c r="DB116" s="964"/>
      <c r="DC116" s="964"/>
      <c r="DD116" s="964"/>
      <c r="DE116" s="964"/>
      <c r="DF116" s="965"/>
      <c r="DG116" s="999" t="s">
        <v>439</v>
      </c>
      <c r="DH116" s="1000"/>
      <c r="DI116" s="1000"/>
      <c r="DJ116" s="1000"/>
      <c r="DK116" s="1001"/>
      <c r="DL116" s="1002" t="s">
        <v>439</v>
      </c>
      <c r="DM116" s="1000"/>
      <c r="DN116" s="1000"/>
      <c r="DO116" s="1000"/>
      <c r="DP116" s="1001"/>
      <c r="DQ116" s="1002" t="s">
        <v>439</v>
      </c>
      <c r="DR116" s="1000"/>
      <c r="DS116" s="1000"/>
      <c r="DT116" s="1000"/>
      <c r="DU116" s="1001"/>
      <c r="DV116" s="1003" t="s">
        <v>439</v>
      </c>
      <c r="DW116" s="1004"/>
      <c r="DX116" s="1004"/>
      <c r="DY116" s="1004"/>
      <c r="DZ116" s="1005"/>
    </row>
    <row r="117" spans="1:130" s="230" customFormat="1" ht="26.25" customHeight="1" x14ac:dyDescent="0.15">
      <c r="A117" s="953" t="s">
        <v>189</v>
      </c>
      <c r="B117" s="934"/>
      <c r="C117" s="934"/>
      <c r="D117" s="934"/>
      <c r="E117" s="934"/>
      <c r="F117" s="934"/>
      <c r="G117" s="934"/>
      <c r="H117" s="934"/>
      <c r="I117" s="934"/>
      <c r="J117" s="934"/>
      <c r="K117" s="934"/>
      <c r="L117" s="934"/>
      <c r="M117" s="934"/>
      <c r="N117" s="934"/>
      <c r="O117" s="934"/>
      <c r="P117" s="934"/>
      <c r="Q117" s="934"/>
      <c r="R117" s="934"/>
      <c r="S117" s="934"/>
      <c r="T117" s="934"/>
      <c r="U117" s="934"/>
      <c r="V117" s="934"/>
      <c r="W117" s="934"/>
      <c r="X117" s="934"/>
      <c r="Y117" s="1018" t="s">
        <v>459</v>
      </c>
      <c r="Z117" s="935"/>
      <c r="AA117" s="1019">
        <v>193455</v>
      </c>
      <c r="AB117" s="1020"/>
      <c r="AC117" s="1020"/>
      <c r="AD117" s="1020"/>
      <c r="AE117" s="1021"/>
      <c r="AF117" s="1022">
        <v>220393</v>
      </c>
      <c r="AG117" s="1020"/>
      <c r="AH117" s="1020"/>
      <c r="AI117" s="1020"/>
      <c r="AJ117" s="1021"/>
      <c r="AK117" s="1022">
        <v>199263</v>
      </c>
      <c r="AL117" s="1020"/>
      <c r="AM117" s="1020"/>
      <c r="AN117" s="1020"/>
      <c r="AO117" s="1021"/>
      <c r="AP117" s="1023"/>
      <c r="AQ117" s="1024"/>
      <c r="AR117" s="1024"/>
      <c r="AS117" s="1024"/>
      <c r="AT117" s="1025"/>
      <c r="AU117" s="949"/>
      <c r="AV117" s="950"/>
      <c r="AW117" s="950"/>
      <c r="AX117" s="950"/>
      <c r="AY117" s="950"/>
      <c r="AZ117" s="1015" t="s">
        <v>460</v>
      </c>
      <c r="BA117" s="1016"/>
      <c r="BB117" s="1016"/>
      <c r="BC117" s="1016"/>
      <c r="BD117" s="1016"/>
      <c r="BE117" s="1016"/>
      <c r="BF117" s="1016"/>
      <c r="BG117" s="1016"/>
      <c r="BH117" s="1016"/>
      <c r="BI117" s="1016"/>
      <c r="BJ117" s="1016"/>
      <c r="BK117" s="1016"/>
      <c r="BL117" s="1016"/>
      <c r="BM117" s="1016"/>
      <c r="BN117" s="1016"/>
      <c r="BO117" s="1016"/>
      <c r="BP117" s="1017"/>
      <c r="BQ117" s="966" t="s">
        <v>439</v>
      </c>
      <c r="BR117" s="967"/>
      <c r="BS117" s="967"/>
      <c r="BT117" s="967"/>
      <c r="BU117" s="967"/>
      <c r="BV117" s="967" t="s">
        <v>438</v>
      </c>
      <c r="BW117" s="967"/>
      <c r="BX117" s="967"/>
      <c r="BY117" s="967"/>
      <c r="BZ117" s="967"/>
      <c r="CA117" s="967" t="s">
        <v>438</v>
      </c>
      <c r="CB117" s="967"/>
      <c r="CC117" s="967"/>
      <c r="CD117" s="967"/>
      <c r="CE117" s="967"/>
      <c r="CF117" s="961" t="s">
        <v>439</v>
      </c>
      <c r="CG117" s="962"/>
      <c r="CH117" s="962"/>
      <c r="CI117" s="962"/>
      <c r="CJ117" s="962"/>
      <c r="CK117" s="989"/>
      <c r="CL117" s="990"/>
      <c r="CM117" s="963" t="s">
        <v>461</v>
      </c>
      <c r="CN117" s="964"/>
      <c r="CO117" s="964"/>
      <c r="CP117" s="964"/>
      <c r="CQ117" s="964"/>
      <c r="CR117" s="964"/>
      <c r="CS117" s="964"/>
      <c r="CT117" s="964"/>
      <c r="CU117" s="964"/>
      <c r="CV117" s="964"/>
      <c r="CW117" s="964"/>
      <c r="CX117" s="964"/>
      <c r="CY117" s="964"/>
      <c r="CZ117" s="964"/>
      <c r="DA117" s="964"/>
      <c r="DB117" s="964"/>
      <c r="DC117" s="964"/>
      <c r="DD117" s="964"/>
      <c r="DE117" s="964"/>
      <c r="DF117" s="965"/>
      <c r="DG117" s="999" t="s">
        <v>439</v>
      </c>
      <c r="DH117" s="1000"/>
      <c r="DI117" s="1000"/>
      <c r="DJ117" s="1000"/>
      <c r="DK117" s="1001"/>
      <c r="DL117" s="1002" t="s">
        <v>439</v>
      </c>
      <c r="DM117" s="1000"/>
      <c r="DN117" s="1000"/>
      <c r="DO117" s="1000"/>
      <c r="DP117" s="1001"/>
      <c r="DQ117" s="1002" t="s">
        <v>438</v>
      </c>
      <c r="DR117" s="1000"/>
      <c r="DS117" s="1000"/>
      <c r="DT117" s="1000"/>
      <c r="DU117" s="1001"/>
      <c r="DV117" s="1003" t="s">
        <v>439</v>
      </c>
      <c r="DW117" s="1004"/>
      <c r="DX117" s="1004"/>
      <c r="DY117" s="1004"/>
      <c r="DZ117" s="1005"/>
    </row>
    <row r="118" spans="1:130" s="230" customFormat="1" ht="26.25" customHeight="1" x14ac:dyDescent="0.15">
      <c r="A118" s="953" t="s">
        <v>433</v>
      </c>
      <c r="B118" s="934"/>
      <c r="C118" s="934"/>
      <c r="D118" s="934"/>
      <c r="E118" s="934"/>
      <c r="F118" s="934"/>
      <c r="G118" s="934"/>
      <c r="H118" s="934"/>
      <c r="I118" s="934"/>
      <c r="J118" s="934"/>
      <c r="K118" s="934"/>
      <c r="L118" s="934"/>
      <c r="M118" s="934"/>
      <c r="N118" s="934"/>
      <c r="O118" s="934"/>
      <c r="P118" s="934"/>
      <c r="Q118" s="934"/>
      <c r="R118" s="934"/>
      <c r="S118" s="934"/>
      <c r="T118" s="934"/>
      <c r="U118" s="934"/>
      <c r="V118" s="934"/>
      <c r="W118" s="934"/>
      <c r="X118" s="934"/>
      <c r="Y118" s="934"/>
      <c r="Z118" s="935"/>
      <c r="AA118" s="933" t="s">
        <v>430</v>
      </c>
      <c r="AB118" s="934"/>
      <c r="AC118" s="934"/>
      <c r="AD118" s="934"/>
      <c r="AE118" s="935"/>
      <c r="AF118" s="933" t="s">
        <v>431</v>
      </c>
      <c r="AG118" s="934"/>
      <c r="AH118" s="934"/>
      <c r="AI118" s="934"/>
      <c r="AJ118" s="935"/>
      <c r="AK118" s="933" t="s">
        <v>309</v>
      </c>
      <c r="AL118" s="934"/>
      <c r="AM118" s="934"/>
      <c r="AN118" s="934"/>
      <c r="AO118" s="935"/>
      <c r="AP118" s="1011" t="s">
        <v>432</v>
      </c>
      <c r="AQ118" s="1012"/>
      <c r="AR118" s="1012"/>
      <c r="AS118" s="1012"/>
      <c r="AT118" s="1013"/>
      <c r="AU118" s="949"/>
      <c r="AV118" s="950"/>
      <c r="AW118" s="950"/>
      <c r="AX118" s="950"/>
      <c r="AY118" s="950"/>
      <c r="AZ118" s="1014" t="s">
        <v>462</v>
      </c>
      <c r="BA118" s="1006"/>
      <c r="BB118" s="1006"/>
      <c r="BC118" s="1006"/>
      <c r="BD118" s="1006"/>
      <c r="BE118" s="1006"/>
      <c r="BF118" s="1006"/>
      <c r="BG118" s="1006"/>
      <c r="BH118" s="1006"/>
      <c r="BI118" s="1006"/>
      <c r="BJ118" s="1006"/>
      <c r="BK118" s="1006"/>
      <c r="BL118" s="1006"/>
      <c r="BM118" s="1006"/>
      <c r="BN118" s="1006"/>
      <c r="BO118" s="1006"/>
      <c r="BP118" s="1007"/>
      <c r="BQ118" s="1040" t="s">
        <v>439</v>
      </c>
      <c r="BR118" s="1041"/>
      <c r="BS118" s="1041"/>
      <c r="BT118" s="1041"/>
      <c r="BU118" s="1041"/>
      <c r="BV118" s="1041" t="s">
        <v>438</v>
      </c>
      <c r="BW118" s="1041"/>
      <c r="BX118" s="1041"/>
      <c r="BY118" s="1041"/>
      <c r="BZ118" s="1041"/>
      <c r="CA118" s="1041" t="s">
        <v>439</v>
      </c>
      <c r="CB118" s="1041"/>
      <c r="CC118" s="1041"/>
      <c r="CD118" s="1041"/>
      <c r="CE118" s="1041"/>
      <c r="CF118" s="961" t="s">
        <v>439</v>
      </c>
      <c r="CG118" s="962"/>
      <c r="CH118" s="962"/>
      <c r="CI118" s="962"/>
      <c r="CJ118" s="962"/>
      <c r="CK118" s="989"/>
      <c r="CL118" s="990"/>
      <c r="CM118" s="963" t="s">
        <v>463</v>
      </c>
      <c r="CN118" s="964"/>
      <c r="CO118" s="964"/>
      <c r="CP118" s="964"/>
      <c r="CQ118" s="964"/>
      <c r="CR118" s="964"/>
      <c r="CS118" s="964"/>
      <c r="CT118" s="964"/>
      <c r="CU118" s="964"/>
      <c r="CV118" s="964"/>
      <c r="CW118" s="964"/>
      <c r="CX118" s="964"/>
      <c r="CY118" s="964"/>
      <c r="CZ118" s="964"/>
      <c r="DA118" s="964"/>
      <c r="DB118" s="964"/>
      <c r="DC118" s="964"/>
      <c r="DD118" s="964"/>
      <c r="DE118" s="964"/>
      <c r="DF118" s="965"/>
      <c r="DG118" s="999" t="s">
        <v>438</v>
      </c>
      <c r="DH118" s="1000"/>
      <c r="DI118" s="1000"/>
      <c r="DJ118" s="1000"/>
      <c r="DK118" s="1001"/>
      <c r="DL118" s="1002" t="s">
        <v>438</v>
      </c>
      <c r="DM118" s="1000"/>
      <c r="DN118" s="1000"/>
      <c r="DO118" s="1000"/>
      <c r="DP118" s="1001"/>
      <c r="DQ118" s="1002" t="s">
        <v>439</v>
      </c>
      <c r="DR118" s="1000"/>
      <c r="DS118" s="1000"/>
      <c r="DT118" s="1000"/>
      <c r="DU118" s="1001"/>
      <c r="DV118" s="1003" t="s">
        <v>438</v>
      </c>
      <c r="DW118" s="1004"/>
      <c r="DX118" s="1004"/>
      <c r="DY118" s="1004"/>
      <c r="DZ118" s="1005"/>
    </row>
    <row r="119" spans="1:130" s="230" customFormat="1" ht="26.25" customHeight="1" x14ac:dyDescent="0.15">
      <c r="A119" s="1097" t="s">
        <v>436</v>
      </c>
      <c r="B119" s="988"/>
      <c r="C119" s="970" t="s">
        <v>437</v>
      </c>
      <c r="D119" s="938"/>
      <c r="E119" s="938"/>
      <c r="F119" s="938"/>
      <c r="G119" s="938"/>
      <c r="H119" s="938"/>
      <c r="I119" s="938"/>
      <c r="J119" s="938"/>
      <c r="K119" s="938"/>
      <c r="L119" s="938"/>
      <c r="M119" s="938"/>
      <c r="N119" s="938"/>
      <c r="O119" s="938"/>
      <c r="P119" s="938"/>
      <c r="Q119" s="938"/>
      <c r="R119" s="938"/>
      <c r="S119" s="938"/>
      <c r="T119" s="938"/>
      <c r="U119" s="938"/>
      <c r="V119" s="938"/>
      <c r="W119" s="938"/>
      <c r="X119" s="938"/>
      <c r="Y119" s="938"/>
      <c r="Z119" s="939"/>
      <c r="AA119" s="940" t="s">
        <v>439</v>
      </c>
      <c r="AB119" s="941"/>
      <c r="AC119" s="941"/>
      <c r="AD119" s="941"/>
      <c r="AE119" s="942"/>
      <c r="AF119" s="943" t="s">
        <v>439</v>
      </c>
      <c r="AG119" s="941"/>
      <c r="AH119" s="941"/>
      <c r="AI119" s="941"/>
      <c r="AJ119" s="942"/>
      <c r="AK119" s="943" t="s">
        <v>439</v>
      </c>
      <c r="AL119" s="941"/>
      <c r="AM119" s="941"/>
      <c r="AN119" s="941"/>
      <c r="AO119" s="942"/>
      <c r="AP119" s="944" t="s">
        <v>438</v>
      </c>
      <c r="AQ119" s="945"/>
      <c r="AR119" s="945"/>
      <c r="AS119" s="945"/>
      <c r="AT119" s="946"/>
      <c r="AU119" s="951"/>
      <c r="AV119" s="952"/>
      <c r="AW119" s="952"/>
      <c r="AX119" s="952"/>
      <c r="AY119" s="952"/>
      <c r="AZ119" s="251" t="s">
        <v>189</v>
      </c>
      <c r="BA119" s="251"/>
      <c r="BB119" s="251"/>
      <c r="BC119" s="251"/>
      <c r="BD119" s="251"/>
      <c r="BE119" s="251"/>
      <c r="BF119" s="251"/>
      <c r="BG119" s="251"/>
      <c r="BH119" s="251"/>
      <c r="BI119" s="251"/>
      <c r="BJ119" s="251"/>
      <c r="BK119" s="251"/>
      <c r="BL119" s="251"/>
      <c r="BM119" s="251"/>
      <c r="BN119" s="251"/>
      <c r="BO119" s="1018" t="s">
        <v>464</v>
      </c>
      <c r="BP119" s="1046"/>
      <c r="BQ119" s="1040">
        <v>3198958</v>
      </c>
      <c r="BR119" s="1041"/>
      <c r="BS119" s="1041"/>
      <c r="BT119" s="1041"/>
      <c r="BU119" s="1041"/>
      <c r="BV119" s="1041">
        <v>3222054</v>
      </c>
      <c r="BW119" s="1041"/>
      <c r="BX119" s="1041"/>
      <c r="BY119" s="1041"/>
      <c r="BZ119" s="1041"/>
      <c r="CA119" s="1041">
        <v>3227328</v>
      </c>
      <c r="CB119" s="1041"/>
      <c r="CC119" s="1041"/>
      <c r="CD119" s="1041"/>
      <c r="CE119" s="1041"/>
      <c r="CF119" s="1042"/>
      <c r="CG119" s="1043"/>
      <c r="CH119" s="1043"/>
      <c r="CI119" s="1043"/>
      <c r="CJ119" s="1044"/>
      <c r="CK119" s="991"/>
      <c r="CL119" s="992"/>
      <c r="CM119" s="1014" t="s">
        <v>465</v>
      </c>
      <c r="CN119" s="1006"/>
      <c r="CO119" s="1006"/>
      <c r="CP119" s="1006"/>
      <c r="CQ119" s="1006"/>
      <c r="CR119" s="1006"/>
      <c r="CS119" s="1006"/>
      <c r="CT119" s="1006"/>
      <c r="CU119" s="1006"/>
      <c r="CV119" s="1006"/>
      <c r="CW119" s="1006"/>
      <c r="CX119" s="1006"/>
      <c r="CY119" s="1006"/>
      <c r="CZ119" s="1006"/>
      <c r="DA119" s="1006"/>
      <c r="DB119" s="1006"/>
      <c r="DC119" s="1006"/>
      <c r="DD119" s="1006"/>
      <c r="DE119" s="1006"/>
      <c r="DF119" s="1007"/>
      <c r="DG119" s="1045" t="s">
        <v>439</v>
      </c>
      <c r="DH119" s="1027"/>
      <c r="DI119" s="1027"/>
      <c r="DJ119" s="1027"/>
      <c r="DK119" s="1028"/>
      <c r="DL119" s="1026" t="s">
        <v>439</v>
      </c>
      <c r="DM119" s="1027"/>
      <c r="DN119" s="1027"/>
      <c r="DO119" s="1027"/>
      <c r="DP119" s="1028"/>
      <c r="DQ119" s="1026" t="s">
        <v>439</v>
      </c>
      <c r="DR119" s="1027"/>
      <c r="DS119" s="1027"/>
      <c r="DT119" s="1027"/>
      <c r="DU119" s="1028"/>
      <c r="DV119" s="1029" t="s">
        <v>439</v>
      </c>
      <c r="DW119" s="1030"/>
      <c r="DX119" s="1030"/>
      <c r="DY119" s="1030"/>
      <c r="DZ119" s="1031"/>
    </row>
    <row r="120" spans="1:130" s="230" customFormat="1" ht="26.25" customHeight="1" x14ac:dyDescent="0.15">
      <c r="A120" s="1098"/>
      <c r="B120" s="990"/>
      <c r="C120" s="963" t="s">
        <v>442</v>
      </c>
      <c r="D120" s="964"/>
      <c r="E120" s="964"/>
      <c r="F120" s="964"/>
      <c r="G120" s="964"/>
      <c r="H120" s="964"/>
      <c r="I120" s="964"/>
      <c r="J120" s="964"/>
      <c r="K120" s="964"/>
      <c r="L120" s="964"/>
      <c r="M120" s="964"/>
      <c r="N120" s="964"/>
      <c r="O120" s="964"/>
      <c r="P120" s="964"/>
      <c r="Q120" s="964"/>
      <c r="R120" s="964"/>
      <c r="S120" s="964"/>
      <c r="T120" s="964"/>
      <c r="U120" s="964"/>
      <c r="V120" s="964"/>
      <c r="W120" s="964"/>
      <c r="X120" s="964"/>
      <c r="Y120" s="964"/>
      <c r="Z120" s="965"/>
      <c r="AA120" s="999" t="s">
        <v>439</v>
      </c>
      <c r="AB120" s="1000"/>
      <c r="AC120" s="1000"/>
      <c r="AD120" s="1000"/>
      <c r="AE120" s="1001"/>
      <c r="AF120" s="1002" t="s">
        <v>439</v>
      </c>
      <c r="AG120" s="1000"/>
      <c r="AH120" s="1000"/>
      <c r="AI120" s="1000"/>
      <c r="AJ120" s="1001"/>
      <c r="AK120" s="1002" t="s">
        <v>439</v>
      </c>
      <c r="AL120" s="1000"/>
      <c r="AM120" s="1000"/>
      <c r="AN120" s="1000"/>
      <c r="AO120" s="1001"/>
      <c r="AP120" s="1003" t="s">
        <v>439</v>
      </c>
      <c r="AQ120" s="1004"/>
      <c r="AR120" s="1004"/>
      <c r="AS120" s="1004"/>
      <c r="AT120" s="1005"/>
      <c r="AU120" s="1032" t="s">
        <v>466</v>
      </c>
      <c r="AV120" s="1033"/>
      <c r="AW120" s="1033"/>
      <c r="AX120" s="1033"/>
      <c r="AY120" s="1034"/>
      <c r="AZ120" s="970" t="s">
        <v>467</v>
      </c>
      <c r="BA120" s="938"/>
      <c r="BB120" s="938"/>
      <c r="BC120" s="938"/>
      <c r="BD120" s="938"/>
      <c r="BE120" s="938"/>
      <c r="BF120" s="938"/>
      <c r="BG120" s="938"/>
      <c r="BH120" s="938"/>
      <c r="BI120" s="938"/>
      <c r="BJ120" s="938"/>
      <c r="BK120" s="938"/>
      <c r="BL120" s="938"/>
      <c r="BM120" s="938"/>
      <c r="BN120" s="938"/>
      <c r="BO120" s="938"/>
      <c r="BP120" s="939"/>
      <c r="BQ120" s="971">
        <v>4423837</v>
      </c>
      <c r="BR120" s="972"/>
      <c r="BS120" s="972"/>
      <c r="BT120" s="972"/>
      <c r="BU120" s="972"/>
      <c r="BV120" s="972">
        <v>4668839</v>
      </c>
      <c r="BW120" s="972"/>
      <c r="BX120" s="972"/>
      <c r="BY120" s="972"/>
      <c r="BZ120" s="972"/>
      <c r="CA120" s="972">
        <v>4905994</v>
      </c>
      <c r="CB120" s="972"/>
      <c r="CC120" s="972"/>
      <c r="CD120" s="972"/>
      <c r="CE120" s="972"/>
      <c r="CF120" s="985">
        <v>354.2</v>
      </c>
      <c r="CG120" s="986"/>
      <c r="CH120" s="986"/>
      <c r="CI120" s="986"/>
      <c r="CJ120" s="986"/>
      <c r="CK120" s="1047" t="s">
        <v>468</v>
      </c>
      <c r="CL120" s="1048"/>
      <c r="CM120" s="1048"/>
      <c r="CN120" s="1048"/>
      <c r="CO120" s="1049"/>
      <c r="CP120" s="1055" t="s">
        <v>469</v>
      </c>
      <c r="CQ120" s="1056"/>
      <c r="CR120" s="1056"/>
      <c r="CS120" s="1056"/>
      <c r="CT120" s="1056"/>
      <c r="CU120" s="1056"/>
      <c r="CV120" s="1056"/>
      <c r="CW120" s="1056"/>
      <c r="CX120" s="1056"/>
      <c r="CY120" s="1056"/>
      <c r="CZ120" s="1056"/>
      <c r="DA120" s="1056"/>
      <c r="DB120" s="1056"/>
      <c r="DC120" s="1056"/>
      <c r="DD120" s="1056"/>
      <c r="DE120" s="1056"/>
      <c r="DF120" s="1057"/>
      <c r="DG120" s="971" t="s">
        <v>439</v>
      </c>
      <c r="DH120" s="972"/>
      <c r="DI120" s="972"/>
      <c r="DJ120" s="972"/>
      <c r="DK120" s="972"/>
      <c r="DL120" s="972">
        <v>31125</v>
      </c>
      <c r="DM120" s="972"/>
      <c r="DN120" s="972"/>
      <c r="DO120" s="972"/>
      <c r="DP120" s="972"/>
      <c r="DQ120" s="972">
        <v>54225</v>
      </c>
      <c r="DR120" s="972"/>
      <c r="DS120" s="972"/>
      <c r="DT120" s="972"/>
      <c r="DU120" s="972"/>
      <c r="DV120" s="973">
        <v>3.9</v>
      </c>
      <c r="DW120" s="973"/>
      <c r="DX120" s="973"/>
      <c r="DY120" s="973"/>
      <c r="DZ120" s="974"/>
    </row>
    <row r="121" spans="1:130" s="230" customFormat="1" ht="26.25" customHeight="1" x14ac:dyDescent="0.15">
      <c r="A121" s="1098"/>
      <c r="B121" s="990"/>
      <c r="C121" s="1015" t="s">
        <v>470</v>
      </c>
      <c r="D121" s="1016"/>
      <c r="E121" s="1016"/>
      <c r="F121" s="1016"/>
      <c r="G121" s="1016"/>
      <c r="H121" s="1016"/>
      <c r="I121" s="1016"/>
      <c r="J121" s="1016"/>
      <c r="K121" s="1016"/>
      <c r="L121" s="1016"/>
      <c r="M121" s="1016"/>
      <c r="N121" s="1016"/>
      <c r="O121" s="1016"/>
      <c r="P121" s="1016"/>
      <c r="Q121" s="1016"/>
      <c r="R121" s="1016"/>
      <c r="S121" s="1016"/>
      <c r="T121" s="1016"/>
      <c r="U121" s="1016"/>
      <c r="V121" s="1016"/>
      <c r="W121" s="1016"/>
      <c r="X121" s="1016"/>
      <c r="Y121" s="1016"/>
      <c r="Z121" s="1017"/>
      <c r="AA121" s="999" t="s">
        <v>439</v>
      </c>
      <c r="AB121" s="1000"/>
      <c r="AC121" s="1000"/>
      <c r="AD121" s="1000"/>
      <c r="AE121" s="1001"/>
      <c r="AF121" s="1002" t="s">
        <v>439</v>
      </c>
      <c r="AG121" s="1000"/>
      <c r="AH121" s="1000"/>
      <c r="AI121" s="1000"/>
      <c r="AJ121" s="1001"/>
      <c r="AK121" s="1002" t="s">
        <v>438</v>
      </c>
      <c r="AL121" s="1000"/>
      <c r="AM121" s="1000"/>
      <c r="AN121" s="1000"/>
      <c r="AO121" s="1001"/>
      <c r="AP121" s="1003" t="s">
        <v>439</v>
      </c>
      <c r="AQ121" s="1004"/>
      <c r="AR121" s="1004"/>
      <c r="AS121" s="1004"/>
      <c r="AT121" s="1005"/>
      <c r="AU121" s="1035"/>
      <c r="AV121" s="1036"/>
      <c r="AW121" s="1036"/>
      <c r="AX121" s="1036"/>
      <c r="AY121" s="1037"/>
      <c r="AZ121" s="963" t="s">
        <v>471</v>
      </c>
      <c r="BA121" s="964"/>
      <c r="BB121" s="964"/>
      <c r="BC121" s="964"/>
      <c r="BD121" s="964"/>
      <c r="BE121" s="964"/>
      <c r="BF121" s="964"/>
      <c r="BG121" s="964"/>
      <c r="BH121" s="964"/>
      <c r="BI121" s="964"/>
      <c r="BJ121" s="964"/>
      <c r="BK121" s="964"/>
      <c r="BL121" s="964"/>
      <c r="BM121" s="964"/>
      <c r="BN121" s="964"/>
      <c r="BO121" s="964"/>
      <c r="BP121" s="965"/>
      <c r="BQ121" s="966">
        <v>571375</v>
      </c>
      <c r="BR121" s="967"/>
      <c r="BS121" s="967"/>
      <c r="BT121" s="967"/>
      <c r="BU121" s="967"/>
      <c r="BV121" s="967">
        <v>463329</v>
      </c>
      <c r="BW121" s="967"/>
      <c r="BX121" s="967"/>
      <c r="BY121" s="967"/>
      <c r="BZ121" s="967"/>
      <c r="CA121" s="967">
        <v>302962</v>
      </c>
      <c r="CB121" s="967"/>
      <c r="CC121" s="967"/>
      <c r="CD121" s="967"/>
      <c r="CE121" s="967"/>
      <c r="CF121" s="961">
        <v>21.9</v>
      </c>
      <c r="CG121" s="962"/>
      <c r="CH121" s="962"/>
      <c r="CI121" s="962"/>
      <c r="CJ121" s="962"/>
      <c r="CK121" s="1050"/>
      <c r="CL121" s="1051"/>
      <c r="CM121" s="1051"/>
      <c r="CN121" s="1051"/>
      <c r="CO121" s="1052"/>
      <c r="CP121" s="1060"/>
      <c r="CQ121" s="1061"/>
      <c r="CR121" s="1061"/>
      <c r="CS121" s="1061"/>
      <c r="CT121" s="1061"/>
      <c r="CU121" s="1061"/>
      <c r="CV121" s="1061"/>
      <c r="CW121" s="1061"/>
      <c r="CX121" s="1061"/>
      <c r="CY121" s="1061"/>
      <c r="CZ121" s="1061"/>
      <c r="DA121" s="1061"/>
      <c r="DB121" s="1061"/>
      <c r="DC121" s="1061"/>
      <c r="DD121" s="1061"/>
      <c r="DE121" s="1061"/>
      <c r="DF121" s="1062"/>
      <c r="DG121" s="966"/>
      <c r="DH121" s="967"/>
      <c r="DI121" s="967"/>
      <c r="DJ121" s="967"/>
      <c r="DK121" s="967"/>
      <c r="DL121" s="967"/>
      <c r="DM121" s="967"/>
      <c r="DN121" s="967"/>
      <c r="DO121" s="967"/>
      <c r="DP121" s="967"/>
      <c r="DQ121" s="967"/>
      <c r="DR121" s="967"/>
      <c r="DS121" s="967"/>
      <c r="DT121" s="967"/>
      <c r="DU121" s="967"/>
      <c r="DV121" s="968"/>
      <c r="DW121" s="968"/>
      <c r="DX121" s="968"/>
      <c r="DY121" s="968"/>
      <c r="DZ121" s="969"/>
    </row>
    <row r="122" spans="1:130" s="230" customFormat="1" ht="26.25" customHeight="1" x14ac:dyDescent="0.15">
      <c r="A122" s="1098"/>
      <c r="B122" s="990"/>
      <c r="C122" s="963" t="s">
        <v>452</v>
      </c>
      <c r="D122" s="964"/>
      <c r="E122" s="964"/>
      <c r="F122" s="964"/>
      <c r="G122" s="964"/>
      <c r="H122" s="964"/>
      <c r="I122" s="964"/>
      <c r="J122" s="964"/>
      <c r="K122" s="964"/>
      <c r="L122" s="964"/>
      <c r="M122" s="964"/>
      <c r="N122" s="964"/>
      <c r="O122" s="964"/>
      <c r="P122" s="964"/>
      <c r="Q122" s="964"/>
      <c r="R122" s="964"/>
      <c r="S122" s="964"/>
      <c r="T122" s="964"/>
      <c r="U122" s="964"/>
      <c r="V122" s="964"/>
      <c r="W122" s="964"/>
      <c r="X122" s="964"/>
      <c r="Y122" s="964"/>
      <c r="Z122" s="965"/>
      <c r="AA122" s="999" t="s">
        <v>439</v>
      </c>
      <c r="AB122" s="1000"/>
      <c r="AC122" s="1000"/>
      <c r="AD122" s="1000"/>
      <c r="AE122" s="1001"/>
      <c r="AF122" s="1002" t="s">
        <v>438</v>
      </c>
      <c r="AG122" s="1000"/>
      <c r="AH122" s="1000"/>
      <c r="AI122" s="1000"/>
      <c r="AJ122" s="1001"/>
      <c r="AK122" s="1002" t="s">
        <v>438</v>
      </c>
      <c r="AL122" s="1000"/>
      <c r="AM122" s="1000"/>
      <c r="AN122" s="1000"/>
      <c r="AO122" s="1001"/>
      <c r="AP122" s="1003" t="s">
        <v>439</v>
      </c>
      <c r="AQ122" s="1004"/>
      <c r="AR122" s="1004"/>
      <c r="AS122" s="1004"/>
      <c r="AT122" s="1005"/>
      <c r="AU122" s="1035"/>
      <c r="AV122" s="1036"/>
      <c r="AW122" s="1036"/>
      <c r="AX122" s="1036"/>
      <c r="AY122" s="1037"/>
      <c r="AZ122" s="1014" t="s">
        <v>472</v>
      </c>
      <c r="BA122" s="1006"/>
      <c r="BB122" s="1006"/>
      <c r="BC122" s="1006"/>
      <c r="BD122" s="1006"/>
      <c r="BE122" s="1006"/>
      <c r="BF122" s="1006"/>
      <c r="BG122" s="1006"/>
      <c r="BH122" s="1006"/>
      <c r="BI122" s="1006"/>
      <c r="BJ122" s="1006"/>
      <c r="BK122" s="1006"/>
      <c r="BL122" s="1006"/>
      <c r="BM122" s="1006"/>
      <c r="BN122" s="1006"/>
      <c r="BO122" s="1006"/>
      <c r="BP122" s="1007"/>
      <c r="BQ122" s="1040">
        <v>1700399</v>
      </c>
      <c r="BR122" s="1041"/>
      <c r="BS122" s="1041"/>
      <c r="BT122" s="1041"/>
      <c r="BU122" s="1041"/>
      <c r="BV122" s="1041">
        <v>1871016</v>
      </c>
      <c r="BW122" s="1041"/>
      <c r="BX122" s="1041"/>
      <c r="BY122" s="1041"/>
      <c r="BZ122" s="1041"/>
      <c r="CA122" s="1041">
        <v>1931614</v>
      </c>
      <c r="CB122" s="1041"/>
      <c r="CC122" s="1041"/>
      <c r="CD122" s="1041"/>
      <c r="CE122" s="1041"/>
      <c r="CF122" s="1058">
        <v>139.4</v>
      </c>
      <c r="CG122" s="1059"/>
      <c r="CH122" s="1059"/>
      <c r="CI122" s="1059"/>
      <c r="CJ122" s="1059"/>
      <c r="CK122" s="1050"/>
      <c r="CL122" s="1051"/>
      <c r="CM122" s="1051"/>
      <c r="CN122" s="1051"/>
      <c r="CO122" s="1052"/>
      <c r="CP122" s="1060"/>
      <c r="CQ122" s="1061"/>
      <c r="CR122" s="1061"/>
      <c r="CS122" s="1061"/>
      <c r="CT122" s="1061"/>
      <c r="CU122" s="1061"/>
      <c r="CV122" s="1061"/>
      <c r="CW122" s="1061"/>
      <c r="CX122" s="1061"/>
      <c r="CY122" s="1061"/>
      <c r="CZ122" s="1061"/>
      <c r="DA122" s="1061"/>
      <c r="DB122" s="1061"/>
      <c r="DC122" s="1061"/>
      <c r="DD122" s="1061"/>
      <c r="DE122" s="1061"/>
      <c r="DF122" s="1062"/>
      <c r="DG122" s="966"/>
      <c r="DH122" s="967"/>
      <c r="DI122" s="967"/>
      <c r="DJ122" s="967"/>
      <c r="DK122" s="967"/>
      <c r="DL122" s="967"/>
      <c r="DM122" s="967"/>
      <c r="DN122" s="967"/>
      <c r="DO122" s="967"/>
      <c r="DP122" s="967"/>
      <c r="DQ122" s="967"/>
      <c r="DR122" s="967"/>
      <c r="DS122" s="967"/>
      <c r="DT122" s="967"/>
      <c r="DU122" s="967"/>
      <c r="DV122" s="968"/>
      <c r="DW122" s="968"/>
      <c r="DX122" s="968"/>
      <c r="DY122" s="968"/>
      <c r="DZ122" s="969"/>
    </row>
    <row r="123" spans="1:130" s="230" customFormat="1" ht="26.25" customHeight="1" x14ac:dyDescent="0.15">
      <c r="A123" s="1098"/>
      <c r="B123" s="990"/>
      <c r="C123" s="963" t="s">
        <v>458</v>
      </c>
      <c r="D123" s="964"/>
      <c r="E123" s="964"/>
      <c r="F123" s="964"/>
      <c r="G123" s="964"/>
      <c r="H123" s="964"/>
      <c r="I123" s="964"/>
      <c r="J123" s="964"/>
      <c r="K123" s="964"/>
      <c r="L123" s="964"/>
      <c r="M123" s="964"/>
      <c r="N123" s="964"/>
      <c r="O123" s="964"/>
      <c r="P123" s="964"/>
      <c r="Q123" s="964"/>
      <c r="R123" s="964"/>
      <c r="S123" s="964"/>
      <c r="T123" s="964"/>
      <c r="U123" s="964"/>
      <c r="V123" s="964"/>
      <c r="W123" s="964"/>
      <c r="X123" s="964"/>
      <c r="Y123" s="964"/>
      <c r="Z123" s="965"/>
      <c r="AA123" s="999" t="s">
        <v>438</v>
      </c>
      <c r="AB123" s="1000"/>
      <c r="AC123" s="1000"/>
      <c r="AD123" s="1000"/>
      <c r="AE123" s="1001"/>
      <c r="AF123" s="1002" t="s">
        <v>439</v>
      </c>
      <c r="AG123" s="1000"/>
      <c r="AH123" s="1000"/>
      <c r="AI123" s="1000"/>
      <c r="AJ123" s="1001"/>
      <c r="AK123" s="1002" t="s">
        <v>438</v>
      </c>
      <c r="AL123" s="1000"/>
      <c r="AM123" s="1000"/>
      <c r="AN123" s="1000"/>
      <c r="AO123" s="1001"/>
      <c r="AP123" s="1003" t="s">
        <v>438</v>
      </c>
      <c r="AQ123" s="1004"/>
      <c r="AR123" s="1004"/>
      <c r="AS123" s="1004"/>
      <c r="AT123" s="1005"/>
      <c r="AU123" s="1038"/>
      <c r="AV123" s="1039"/>
      <c r="AW123" s="1039"/>
      <c r="AX123" s="1039"/>
      <c r="AY123" s="1039"/>
      <c r="AZ123" s="251" t="s">
        <v>189</v>
      </c>
      <c r="BA123" s="251"/>
      <c r="BB123" s="251"/>
      <c r="BC123" s="251"/>
      <c r="BD123" s="251"/>
      <c r="BE123" s="251"/>
      <c r="BF123" s="251"/>
      <c r="BG123" s="251"/>
      <c r="BH123" s="251"/>
      <c r="BI123" s="251"/>
      <c r="BJ123" s="251"/>
      <c r="BK123" s="251"/>
      <c r="BL123" s="251"/>
      <c r="BM123" s="251"/>
      <c r="BN123" s="251"/>
      <c r="BO123" s="1018" t="s">
        <v>473</v>
      </c>
      <c r="BP123" s="1046"/>
      <c r="BQ123" s="1104">
        <v>6695611</v>
      </c>
      <c r="BR123" s="1105"/>
      <c r="BS123" s="1105"/>
      <c r="BT123" s="1105"/>
      <c r="BU123" s="1105"/>
      <c r="BV123" s="1105">
        <v>7003184</v>
      </c>
      <c r="BW123" s="1105"/>
      <c r="BX123" s="1105"/>
      <c r="BY123" s="1105"/>
      <c r="BZ123" s="1105"/>
      <c r="CA123" s="1105">
        <v>7140570</v>
      </c>
      <c r="CB123" s="1105"/>
      <c r="CC123" s="1105"/>
      <c r="CD123" s="1105"/>
      <c r="CE123" s="1105"/>
      <c r="CF123" s="1042"/>
      <c r="CG123" s="1043"/>
      <c r="CH123" s="1043"/>
      <c r="CI123" s="1043"/>
      <c r="CJ123" s="1044"/>
      <c r="CK123" s="1050"/>
      <c r="CL123" s="1051"/>
      <c r="CM123" s="1051"/>
      <c r="CN123" s="1051"/>
      <c r="CO123" s="1052"/>
      <c r="CP123" s="1060"/>
      <c r="CQ123" s="1061"/>
      <c r="CR123" s="1061"/>
      <c r="CS123" s="1061"/>
      <c r="CT123" s="1061"/>
      <c r="CU123" s="1061"/>
      <c r="CV123" s="1061"/>
      <c r="CW123" s="1061"/>
      <c r="CX123" s="1061"/>
      <c r="CY123" s="1061"/>
      <c r="CZ123" s="1061"/>
      <c r="DA123" s="1061"/>
      <c r="DB123" s="1061"/>
      <c r="DC123" s="1061"/>
      <c r="DD123" s="1061"/>
      <c r="DE123" s="1061"/>
      <c r="DF123" s="1062"/>
      <c r="DG123" s="999"/>
      <c r="DH123" s="1000"/>
      <c r="DI123" s="1000"/>
      <c r="DJ123" s="1000"/>
      <c r="DK123" s="1001"/>
      <c r="DL123" s="1002"/>
      <c r="DM123" s="1000"/>
      <c r="DN123" s="1000"/>
      <c r="DO123" s="1000"/>
      <c r="DP123" s="1001"/>
      <c r="DQ123" s="1002"/>
      <c r="DR123" s="1000"/>
      <c r="DS123" s="1000"/>
      <c r="DT123" s="1000"/>
      <c r="DU123" s="1001"/>
      <c r="DV123" s="1003"/>
      <c r="DW123" s="1004"/>
      <c r="DX123" s="1004"/>
      <c r="DY123" s="1004"/>
      <c r="DZ123" s="1005"/>
    </row>
    <row r="124" spans="1:130" s="230" customFormat="1" ht="26.25" customHeight="1" thickBot="1" x14ac:dyDescent="0.2">
      <c r="A124" s="1098"/>
      <c r="B124" s="990"/>
      <c r="C124" s="963" t="s">
        <v>461</v>
      </c>
      <c r="D124" s="964"/>
      <c r="E124" s="964"/>
      <c r="F124" s="964"/>
      <c r="G124" s="964"/>
      <c r="H124" s="964"/>
      <c r="I124" s="964"/>
      <c r="J124" s="964"/>
      <c r="K124" s="964"/>
      <c r="L124" s="964"/>
      <c r="M124" s="964"/>
      <c r="N124" s="964"/>
      <c r="O124" s="964"/>
      <c r="P124" s="964"/>
      <c r="Q124" s="964"/>
      <c r="R124" s="964"/>
      <c r="S124" s="964"/>
      <c r="T124" s="964"/>
      <c r="U124" s="964"/>
      <c r="V124" s="964"/>
      <c r="W124" s="964"/>
      <c r="X124" s="964"/>
      <c r="Y124" s="964"/>
      <c r="Z124" s="965"/>
      <c r="AA124" s="999" t="s">
        <v>439</v>
      </c>
      <c r="AB124" s="1000"/>
      <c r="AC124" s="1000"/>
      <c r="AD124" s="1000"/>
      <c r="AE124" s="1001"/>
      <c r="AF124" s="1002" t="s">
        <v>438</v>
      </c>
      <c r="AG124" s="1000"/>
      <c r="AH124" s="1000"/>
      <c r="AI124" s="1000"/>
      <c r="AJ124" s="1001"/>
      <c r="AK124" s="1002" t="s">
        <v>439</v>
      </c>
      <c r="AL124" s="1000"/>
      <c r="AM124" s="1000"/>
      <c r="AN124" s="1000"/>
      <c r="AO124" s="1001"/>
      <c r="AP124" s="1003" t="s">
        <v>439</v>
      </c>
      <c r="AQ124" s="1004"/>
      <c r="AR124" s="1004"/>
      <c r="AS124" s="1004"/>
      <c r="AT124" s="1005"/>
      <c r="AU124" s="1100" t="s">
        <v>474</v>
      </c>
      <c r="AV124" s="1101"/>
      <c r="AW124" s="1101"/>
      <c r="AX124" s="1101"/>
      <c r="AY124" s="1101"/>
      <c r="AZ124" s="1101"/>
      <c r="BA124" s="1101"/>
      <c r="BB124" s="1101"/>
      <c r="BC124" s="1101"/>
      <c r="BD124" s="1101"/>
      <c r="BE124" s="1101"/>
      <c r="BF124" s="1101"/>
      <c r="BG124" s="1101"/>
      <c r="BH124" s="1101"/>
      <c r="BI124" s="1101"/>
      <c r="BJ124" s="1101"/>
      <c r="BK124" s="1101"/>
      <c r="BL124" s="1101"/>
      <c r="BM124" s="1101"/>
      <c r="BN124" s="1101"/>
      <c r="BO124" s="1101"/>
      <c r="BP124" s="1102"/>
      <c r="BQ124" s="1103" t="s">
        <v>439</v>
      </c>
      <c r="BR124" s="1068"/>
      <c r="BS124" s="1068"/>
      <c r="BT124" s="1068"/>
      <c r="BU124" s="1068"/>
      <c r="BV124" s="1068" t="s">
        <v>438</v>
      </c>
      <c r="BW124" s="1068"/>
      <c r="BX124" s="1068"/>
      <c r="BY124" s="1068"/>
      <c r="BZ124" s="1068"/>
      <c r="CA124" s="1068" t="s">
        <v>439</v>
      </c>
      <c r="CB124" s="1068"/>
      <c r="CC124" s="1068"/>
      <c r="CD124" s="1068"/>
      <c r="CE124" s="1068"/>
      <c r="CF124" s="1069"/>
      <c r="CG124" s="1070"/>
      <c r="CH124" s="1070"/>
      <c r="CI124" s="1070"/>
      <c r="CJ124" s="1071"/>
      <c r="CK124" s="1053"/>
      <c r="CL124" s="1053"/>
      <c r="CM124" s="1053"/>
      <c r="CN124" s="1053"/>
      <c r="CO124" s="1054"/>
      <c r="CP124" s="1060" t="s">
        <v>475</v>
      </c>
      <c r="CQ124" s="1061"/>
      <c r="CR124" s="1061"/>
      <c r="CS124" s="1061"/>
      <c r="CT124" s="1061"/>
      <c r="CU124" s="1061"/>
      <c r="CV124" s="1061"/>
      <c r="CW124" s="1061"/>
      <c r="CX124" s="1061"/>
      <c r="CY124" s="1061"/>
      <c r="CZ124" s="1061"/>
      <c r="DA124" s="1061"/>
      <c r="DB124" s="1061"/>
      <c r="DC124" s="1061"/>
      <c r="DD124" s="1061"/>
      <c r="DE124" s="1061"/>
      <c r="DF124" s="1062"/>
      <c r="DG124" s="1045" t="s">
        <v>439</v>
      </c>
      <c r="DH124" s="1027"/>
      <c r="DI124" s="1027"/>
      <c r="DJ124" s="1027"/>
      <c r="DK124" s="1028"/>
      <c r="DL124" s="1026" t="s">
        <v>439</v>
      </c>
      <c r="DM124" s="1027"/>
      <c r="DN124" s="1027"/>
      <c r="DO124" s="1027"/>
      <c r="DP124" s="1028"/>
      <c r="DQ124" s="1026" t="s">
        <v>439</v>
      </c>
      <c r="DR124" s="1027"/>
      <c r="DS124" s="1027"/>
      <c r="DT124" s="1027"/>
      <c r="DU124" s="1028"/>
      <c r="DV124" s="1029" t="s">
        <v>439</v>
      </c>
      <c r="DW124" s="1030"/>
      <c r="DX124" s="1030"/>
      <c r="DY124" s="1030"/>
      <c r="DZ124" s="1031"/>
    </row>
    <row r="125" spans="1:130" s="230" customFormat="1" ht="26.25" customHeight="1" x14ac:dyDescent="0.15">
      <c r="A125" s="1098"/>
      <c r="B125" s="990"/>
      <c r="C125" s="963" t="s">
        <v>463</v>
      </c>
      <c r="D125" s="964"/>
      <c r="E125" s="964"/>
      <c r="F125" s="964"/>
      <c r="G125" s="964"/>
      <c r="H125" s="964"/>
      <c r="I125" s="964"/>
      <c r="J125" s="964"/>
      <c r="K125" s="964"/>
      <c r="L125" s="964"/>
      <c r="M125" s="964"/>
      <c r="N125" s="964"/>
      <c r="O125" s="964"/>
      <c r="P125" s="964"/>
      <c r="Q125" s="964"/>
      <c r="R125" s="964"/>
      <c r="S125" s="964"/>
      <c r="T125" s="964"/>
      <c r="U125" s="964"/>
      <c r="V125" s="964"/>
      <c r="W125" s="964"/>
      <c r="X125" s="964"/>
      <c r="Y125" s="964"/>
      <c r="Z125" s="965"/>
      <c r="AA125" s="999" t="s">
        <v>439</v>
      </c>
      <c r="AB125" s="1000"/>
      <c r="AC125" s="1000"/>
      <c r="AD125" s="1000"/>
      <c r="AE125" s="1001"/>
      <c r="AF125" s="1002" t="s">
        <v>439</v>
      </c>
      <c r="AG125" s="1000"/>
      <c r="AH125" s="1000"/>
      <c r="AI125" s="1000"/>
      <c r="AJ125" s="1001"/>
      <c r="AK125" s="1002" t="s">
        <v>439</v>
      </c>
      <c r="AL125" s="1000"/>
      <c r="AM125" s="1000"/>
      <c r="AN125" s="1000"/>
      <c r="AO125" s="1001"/>
      <c r="AP125" s="1003" t="s">
        <v>439</v>
      </c>
      <c r="AQ125" s="1004"/>
      <c r="AR125" s="1004"/>
      <c r="AS125" s="1004"/>
      <c r="AT125" s="1005"/>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3" t="s">
        <v>476</v>
      </c>
      <c r="CL125" s="1048"/>
      <c r="CM125" s="1048"/>
      <c r="CN125" s="1048"/>
      <c r="CO125" s="1049"/>
      <c r="CP125" s="970" t="s">
        <v>477</v>
      </c>
      <c r="CQ125" s="938"/>
      <c r="CR125" s="938"/>
      <c r="CS125" s="938"/>
      <c r="CT125" s="938"/>
      <c r="CU125" s="938"/>
      <c r="CV125" s="938"/>
      <c r="CW125" s="938"/>
      <c r="CX125" s="938"/>
      <c r="CY125" s="938"/>
      <c r="CZ125" s="938"/>
      <c r="DA125" s="938"/>
      <c r="DB125" s="938"/>
      <c r="DC125" s="938"/>
      <c r="DD125" s="938"/>
      <c r="DE125" s="938"/>
      <c r="DF125" s="939"/>
      <c r="DG125" s="971" t="s">
        <v>439</v>
      </c>
      <c r="DH125" s="972"/>
      <c r="DI125" s="972"/>
      <c r="DJ125" s="972"/>
      <c r="DK125" s="972"/>
      <c r="DL125" s="972" t="s">
        <v>439</v>
      </c>
      <c r="DM125" s="972"/>
      <c r="DN125" s="972"/>
      <c r="DO125" s="972"/>
      <c r="DP125" s="972"/>
      <c r="DQ125" s="972" t="s">
        <v>439</v>
      </c>
      <c r="DR125" s="972"/>
      <c r="DS125" s="972"/>
      <c r="DT125" s="972"/>
      <c r="DU125" s="972"/>
      <c r="DV125" s="973" t="s">
        <v>439</v>
      </c>
      <c r="DW125" s="973"/>
      <c r="DX125" s="973"/>
      <c r="DY125" s="973"/>
      <c r="DZ125" s="974"/>
    </row>
    <row r="126" spans="1:130" s="230" customFormat="1" ht="26.25" customHeight="1" thickBot="1" x14ac:dyDescent="0.2">
      <c r="A126" s="1098"/>
      <c r="B126" s="990"/>
      <c r="C126" s="963" t="s">
        <v>465</v>
      </c>
      <c r="D126" s="964"/>
      <c r="E126" s="964"/>
      <c r="F126" s="964"/>
      <c r="G126" s="964"/>
      <c r="H126" s="964"/>
      <c r="I126" s="964"/>
      <c r="J126" s="964"/>
      <c r="K126" s="964"/>
      <c r="L126" s="964"/>
      <c r="M126" s="964"/>
      <c r="N126" s="964"/>
      <c r="O126" s="964"/>
      <c r="P126" s="964"/>
      <c r="Q126" s="964"/>
      <c r="R126" s="964"/>
      <c r="S126" s="964"/>
      <c r="T126" s="964"/>
      <c r="U126" s="964"/>
      <c r="V126" s="964"/>
      <c r="W126" s="964"/>
      <c r="X126" s="964"/>
      <c r="Y126" s="964"/>
      <c r="Z126" s="965"/>
      <c r="AA126" s="999" t="s">
        <v>439</v>
      </c>
      <c r="AB126" s="1000"/>
      <c r="AC126" s="1000"/>
      <c r="AD126" s="1000"/>
      <c r="AE126" s="1001"/>
      <c r="AF126" s="1002" t="s">
        <v>439</v>
      </c>
      <c r="AG126" s="1000"/>
      <c r="AH126" s="1000"/>
      <c r="AI126" s="1000"/>
      <c r="AJ126" s="1001"/>
      <c r="AK126" s="1002" t="s">
        <v>439</v>
      </c>
      <c r="AL126" s="1000"/>
      <c r="AM126" s="1000"/>
      <c r="AN126" s="1000"/>
      <c r="AO126" s="1001"/>
      <c r="AP126" s="1003" t="s">
        <v>439</v>
      </c>
      <c r="AQ126" s="1004"/>
      <c r="AR126" s="1004"/>
      <c r="AS126" s="1004"/>
      <c r="AT126" s="1005"/>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4"/>
      <c r="CL126" s="1051"/>
      <c r="CM126" s="1051"/>
      <c r="CN126" s="1051"/>
      <c r="CO126" s="1052"/>
      <c r="CP126" s="963" t="s">
        <v>478</v>
      </c>
      <c r="CQ126" s="964"/>
      <c r="CR126" s="964"/>
      <c r="CS126" s="964"/>
      <c r="CT126" s="964"/>
      <c r="CU126" s="964"/>
      <c r="CV126" s="964"/>
      <c r="CW126" s="964"/>
      <c r="CX126" s="964"/>
      <c r="CY126" s="964"/>
      <c r="CZ126" s="964"/>
      <c r="DA126" s="964"/>
      <c r="DB126" s="964"/>
      <c r="DC126" s="964"/>
      <c r="DD126" s="964"/>
      <c r="DE126" s="964"/>
      <c r="DF126" s="965"/>
      <c r="DG126" s="966" t="s">
        <v>439</v>
      </c>
      <c r="DH126" s="967"/>
      <c r="DI126" s="967"/>
      <c r="DJ126" s="967"/>
      <c r="DK126" s="967"/>
      <c r="DL126" s="967" t="s">
        <v>439</v>
      </c>
      <c r="DM126" s="967"/>
      <c r="DN126" s="967"/>
      <c r="DO126" s="967"/>
      <c r="DP126" s="967"/>
      <c r="DQ126" s="967" t="s">
        <v>439</v>
      </c>
      <c r="DR126" s="967"/>
      <c r="DS126" s="967"/>
      <c r="DT126" s="967"/>
      <c r="DU126" s="967"/>
      <c r="DV126" s="968" t="s">
        <v>439</v>
      </c>
      <c r="DW126" s="968"/>
      <c r="DX126" s="968"/>
      <c r="DY126" s="968"/>
      <c r="DZ126" s="969"/>
    </row>
    <row r="127" spans="1:130" s="230" customFormat="1" ht="26.25" customHeight="1" x14ac:dyDescent="0.15">
      <c r="A127" s="1099"/>
      <c r="B127" s="992"/>
      <c r="C127" s="1014" t="s">
        <v>479</v>
      </c>
      <c r="D127" s="1006"/>
      <c r="E127" s="1006"/>
      <c r="F127" s="1006"/>
      <c r="G127" s="1006"/>
      <c r="H127" s="1006"/>
      <c r="I127" s="1006"/>
      <c r="J127" s="1006"/>
      <c r="K127" s="1006"/>
      <c r="L127" s="1006"/>
      <c r="M127" s="1006"/>
      <c r="N127" s="1006"/>
      <c r="O127" s="1006"/>
      <c r="P127" s="1006"/>
      <c r="Q127" s="1006"/>
      <c r="R127" s="1006"/>
      <c r="S127" s="1006"/>
      <c r="T127" s="1006"/>
      <c r="U127" s="1006"/>
      <c r="V127" s="1006"/>
      <c r="W127" s="1006"/>
      <c r="X127" s="1006"/>
      <c r="Y127" s="1006"/>
      <c r="Z127" s="1007"/>
      <c r="AA127" s="999" t="s">
        <v>439</v>
      </c>
      <c r="AB127" s="1000"/>
      <c r="AC127" s="1000"/>
      <c r="AD127" s="1000"/>
      <c r="AE127" s="1001"/>
      <c r="AF127" s="1002" t="s">
        <v>439</v>
      </c>
      <c r="AG127" s="1000"/>
      <c r="AH127" s="1000"/>
      <c r="AI127" s="1000"/>
      <c r="AJ127" s="1001"/>
      <c r="AK127" s="1002" t="s">
        <v>439</v>
      </c>
      <c r="AL127" s="1000"/>
      <c r="AM127" s="1000"/>
      <c r="AN127" s="1000"/>
      <c r="AO127" s="1001"/>
      <c r="AP127" s="1003" t="s">
        <v>439</v>
      </c>
      <c r="AQ127" s="1004"/>
      <c r="AR127" s="1004"/>
      <c r="AS127" s="1004"/>
      <c r="AT127" s="1005"/>
      <c r="AU127" s="232"/>
      <c r="AV127" s="232"/>
      <c r="AW127" s="232"/>
      <c r="AX127" s="1072" t="s">
        <v>480</v>
      </c>
      <c r="AY127" s="1073"/>
      <c r="AZ127" s="1073"/>
      <c r="BA127" s="1073"/>
      <c r="BB127" s="1073"/>
      <c r="BC127" s="1073"/>
      <c r="BD127" s="1073"/>
      <c r="BE127" s="1074"/>
      <c r="BF127" s="1075" t="s">
        <v>481</v>
      </c>
      <c r="BG127" s="1073"/>
      <c r="BH127" s="1073"/>
      <c r="BI127" s="1073"/>
      <c r="BJ127" s="1073"/>
      <c r="BK127" s="1073"/>
      <c r="BL127" s="1074"/>
      <c r="BM127" s="1075" t="s">
        <v>482</v>
      </c>
      <c r="BN127" s="1073"/>
      <c r="BO127" s="1073"/>
      <c r="BP127" s="1073"/>
      <c r="BQ127" s="1073"/>
      <c r="BR127" s="1073"/>
      <c r="BS127" s="1074"/>
      <c r="BT127" s="1075" t="s">
        <v>483</v>
      </c>
      <c r="BU127" s="1073"/>
      <c r="BV127" s="1073"/>
      <c r="BW127" s="1073"/>
      <c r="BX127" s="1073"/>
      <c r="BY127" s="1073"/>
      <c r="BZ127" s="1096"/>
      <c r="CA127" s="232"/>
      <c r="CB127" s="232"/>
      <c r="CC127" s="232"/>
      <c r="CD127" s="255"/>
      <c r="CE127" s="255"/>
      <c r="CF127" s="255"/>
      <c r="CG127" s="232"/>
      <c r="CH127" s="232"/>
      <c r="CI127" s="232"/>
      <c r="CJ127" s="254"/>
      <c r="CK127" s="1064"/>
      <c r="CL127" s="1051"/>
      <c r="CM127" s="1051"/>
      <c r="CN127" s="1051"/>
      <c r="CO127" s="1052"/>
      <c r="CP127" s="963" t="s">
        <v>484</v>
      </c>
      <c r="CQ127" s="964"/>
      <c r="CR127" s="964"/>
      <c r="CS127" s="964"/>
      <c r="CT127" s="964"/>
      <c r="CU127" s="964"/>
      <c r="CV127" s="964"/>
      <c r="CW127" s="964"/>
      <c r="CX127" s="964"/>
      <c r="CY127" s="964"/>
      <c r="CZ127" s="964"/>
      <c r="DA127" s="964"/>
      <c r="DB127" s="964"/>
      <c r="DC127" s="964"/>
      <c r="DD127" s="964"/>
      <c r="DE127" s="964"/>
      <c r="DF127" s="965"/>
      <c r="DG127" s="966" t="s">
        <v>439</v>
      </c>
      <c r="DH127" s="967"/>
      <c r="DI127" s="967"/>
      <c r="DJ127" s="967"/>
      <c r="DK127" s="967"/>
      <c r="DL127" s="967" t="s">
        <v>439</v>
      </c>
      <c r="DM127" s="967"/>
      <c r="DN127" s="967"/>
      <c r="DO127" s="967"/>
      <c r="DP127" s="967"/>
      <c r="DQ127" s="967" t="s">
        <v>439</v>
      </c>
      <c r="DR127" s="967"/>
      <c r="DS127" s="967"/>
      <c r="DT127" s="967"/>
      <c r="DU127" s="967"/>
      <c r="DV127" s="968" t="s">
        <v>439</v>
      </c>
      <c r="DW127" s="968"/>
      <c r="DX127" s="968"/>
      <c r="DY127" s="968"/>
      <c r="DZ127" s="969"/>
    </row>
    <row r="128" spans="1:130" s="230" customFormat="1" ht="26.25" customHeight="1" thickBot="1" x14ac:dyDescent="0.2">
      <c r="A128" s="1082" t="s">
        <v>485</v>
      </c>
      <c r="B128" s="1083"/>
      <c r="C128" s="1083"/>
      <c r="D128" s="1083"/>
      <c r="E128" s="1083"/>
      <c r="F128" s="1083"/>
      <c r="G128" s="1083"/>
      <c r="H128" s="1083"/>
      <c r="I128" s="1083"/>
      <c r="J128" s="1083"/>
      <c r="K128" s="1083"/>
      <c r="L128" s="1083"/>
      <c r="M128" s="1083"/>
      <c r="N128" s="1083"/>
      <c r="O128" s="1083"/>
      <c r="P128" s="1083"/>
      <c r="Q128" s="1083"/>
      <c r="R128" s="1083"/>
      <c r="S128" s="1083"/>
      <c r="T128" s="1083"/>
      <c r="U128" s="1083"/>
      <c r="V128" s="1083"/>
      <c r="W128" s="1084" t="s">
        <v>486</v>
      </c>
      <c r="X128" s="1084"/>
      <c r="Y128" s="1084"/>
      <c r="Z128" s="1085"/>
      <c r="AA128" s="1086">
        <v>15280</v>
      </c>
      <c r="AB128" s="1087"/>
      <c r="AC128" s="1087"/>
      <c r="AD128" s="1087"/>
      <c r="AE128" s="1088"/>
      <c r="AF128" s="1089">
        <v>20636</v>
      </c>
      <c r="AG128" s="1087"/>
      <c r="AH128" s="1087"/>
      <c r="AI128" s="1087"/>
      <c r="AJ128" s="1088"/>
      <c r="AK128" s="1089">
        <v>20533</v>
      </c>
      <c r="AL128" s="1087"/>
      <c r="AM128" s="1087"/>
      <c r="AN128" s="1087"/>
      <c r="AO128" s="1088"/>
      <c r="AP128" s="1090"/>
      <c r="AQ128" s="1091"/>
      <c r="AR128" s="1091"/>
      <c r="AS128" s="1091"/>
      <c r="AT128" s="1092"/>
      <c r="AU128" s="232"/>
      <c r="AV128" s="232"/>
      <c r="AW128" s="232"/>
      <c r="AX128" s="937" t="s">
        <v>487</v>
      </c>
      <c r="AY128" s="938"/>
      <c r="AZ128" s="938"/>
      <c r="BA128" s="938"/>
      <c r="BB128" s="938"/>
      <c r="BC128" s="938"/>
      <c r="BD128" s="938"/>
      <c r="BE128" s="939"/>
      <c r="BF128" s="1093" t="s">
        <v>439</v>
      </c>
      <c r="BG128" s="1094"/>
      <c r="BH128" s="1094"/>
      <c r="BI128" s="1094"/>
      <c r="BJ128" s="1094"/>
      <c r="BK128" s="1094"/>
      <c r="BL128" s="1095"/>
      <c r="BM128" s="1093">
        <v>15</v>
      </c>
      <c r="BN128" s="1094"/>
      <c r="BO128" s="1094"/>
      <c r="BP128" s="1094"/>
      <c r="BQ128" s="1094"/>
      <c r="BR128" s="1094"/>
      <c r="BS128" s="1095"/>
      <c r="BT128" s="1093">
        <v>20</v>
      </c>
      <c r="BU128" s="1094"/>
      <c r="BV128" s="1094"/>
      <c r="BW128" s="1094"/>
      <c r="BX128" s="1094"/>
      <c r="BY128" s="1094"/>
      <c r="BZ128" s="1117"/>
      <c r="CA128" s="255"/>
      <c r="CB128" s="255"/>
      <c r="CC128" s="255"/>
      <c r="CD128" s="255"/>
      <c r="CE128" s="255"/>
      <c r="CF128" s="255"/>
      <c r="CG128" s="232"/>
      <c r="CH128" s="232"/>
      <c r="CI128" s="232"/>
      <c r="CJ128" s="254"/>
      <c r="CK128" s="1065"/>
      <c r="CL128" s="1066"/>
      <c r="CM128" s="1066"/>
      <c r="CN128" s="1066"/>
      <c r="CO128" s="1067"/>
      <c r="CP128" s="1076" t="s">
        <v>488</v>
      </c>
      <c r="CQ128" s="762"/>
      <c r="CR128" s="762"/>
      <c r="CS128" s="762"/>
      <c r="CT128" s="762"/>
      <c r="CU128" s="762"/>
      <c r="CV128" s="762"/>
      <c r="CW128" s="762"/>
      <c r="CX128" s="762"/>
      <c r="CY128" s="762"/>
      <c r="CZ128" s="762"/>
      <c r="DA128" s="762"/>
      <c r="DB128" s="762"/>
      <c r="DC128" s="762"/>
      <c r="DD128" s="762"/>
      <c r="DE128" s="762"/>
      <c r="DF128" s="1077"/>
      <c r="DG128" s="1078" t="s">
        <v>439</v>
      </c>
      <c r="DH128" s="1079"/>
      <c r="DI128" s="1079"/>
      <c r="DJ128" s="1079"/>
      <c r="DK128" s="1079"/>
      <c r="DL128" s="1079" t="s">
        <v>489</v>
      </c>
      <c r="DM128" s="1079"/>
      <c r="DN128" s="1079"/>
      <c r="DO128" s="1079"/>
      <c r="DP128" s="1079"/>
      <c r="DQ128" s="1079" t="s">
        <v>394</v>
      </c>
      <c r="DR128" s="1079"/>
      <c r="DS128" s="1079"/>
      <c r="DT128" s="1079"/>
      <c r="DU128" s="1079"/>
      <c r="DV128" s="1080" t="s">
        <v>394</v>
      </c>
      <c r="DW128" s="1080"/>
      <c r="DX128" s="1080"/>
      <c r="DY128" s="1080"/>
      <c r="DZ128" s="1081"/>
    </row>
    <row r="129" spans="1:131" s="230" customFormat="1" ht="26.25" customHeight="1" x14ac:dyDescent="0.15">
      <c r="A129" s="975" t="s">
        <v>108</v>
      </c>
      <c r="B129" s="976"/>
      <c r="C129" s="976"/>
      <c r="D129" s="976"/>
      <c r="E129" s="976"/>
      <c r="F129" s="976"/>
      <c r="G129" s="976"/>
      <c r="H129" s="976"/>
      <c r="I129" s="976"/>
      <c r="J129" s="976"/>
      <c r="K129" s="976"/>
      <c r="L129" s="976"/>
      <c r="M129" s="976"/>
      <c r="N129" s="976"/>
      <c r="O129" s="976"/>
      <c r="P129" s="976"/>
      <c r="Q129" s="976"/>
      <c r="R129" s="976"/>
      <c r="S129" s="976"/>
      <c r="T129" s="976"/>
      <c r="U129" s="976"/>
      <c r="V129" s="976"/>
      <c r="W129" s="1111" t="s">
        <v>490</v>
      </c>
      <c r="X129" s="1112"/>
      <c r="Y129" s="1112"/>
      <c r="Z129" s="1113"/>
      <c r="AA129" s="999">
        <v>1507665</v>
      </c>
      <c r="AB129" s="1000"/>
      <c r="AC129" s="1000"/>
      <c r="AD129" s="1000"/>
      <c r="AE129" s="1001"/>
      <c r="AF129" s="1002">
        <v>1652923</v>
      </c>
      <c r="AG129" s="1000"/>
      <c r="AH129" s="1000"/>
      <c r="AI129" s="1000"/>
      <c r="AJ129" s="1001"/>
      <c r="AK129" s="1002">
        <v>1582683</v>
      </c>
      <c r="AL129" s="1000"/>
      <c r="AM129" s="1000"/>
      <c r="AN129" s="1000"/>
      <c r="AO129" s="1001"/>
      <c r="AP129" s="1114"/>
      <c r="AQ129" s="1115"/>
      <c r="AR129" s="1115"/>
      <c r="AS129" s="1115"/>
      <c r="AT129" s="1116"/>
      <c r="AU129" s="233"/>
      <c r="AV129" s="233"/>
      <c r="AW129" s="233"/>
      <c r="AX129" s="1106" t="s">
        <v>491</v>
      </c>
      <c r="AY129" s="964"/>
      <c r="AZ129" s="964"/>
      <c r="BA129" s="964"/>
      <c r="BB129" s="964"/>
      <c r="BC129" s="964"/>
      <c r="BD129" s="964"/>
      <c r="BE129" s="965"/>
      <c r="BF129" s="1107" t="s">
        <v>492</v>
      </c>
      <c r="BG129" s="1108"/>
      <c r="BH129" s="1108"/>
      <c r="BI129" s="1108"/>
      <c r="BJ129" s="1108"/>
      <c r="BK129" s="1108"/>
      <c r="BL129" s="1109"/>
      <c r="BM129" s="1107">
        <v>20</v>
      </c>
      <c r="BN129" s="1108"/>
      <c r="BO129" s="1108"/>
      <c r="BP129" s="1108"/>
      <c r="BQ129" s="1108"/>
      <c r="BR129" s="1108"/>
      <c r="BS129" s="1109"/>
      <c r="BT129" s="1107">
        <v>30</v>
      </c>
      <c r="BU129" s="1108"/>
      <c r="BV129" s="1108"/>
      <c r="BW129" s="1108"/>
      <c r="BX129" s="1108"/>
      <c r="BY129" s="1108"/>
      <c r="BZ129" s="1110"/>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5" t="s">
        <v>493</v>
      </c>
      <c r="B130" s="976"/>
      <c r="C130" s="976"/>
      <c r="D130" s="976"/>
      <c r="E130" s="976"/>
      <c r="F130" s="976"/>
      <c r="G130" s="976"/>
      <c r="H130" s="976"/>
      <c r="I130" s="976"/>
      <c r="J130" s="976"/>
      <c r="K130" s="976"/>
      <c r="L130" s="976"/>
      <c r="M130" s="976"/>
      <c r="N130" s="976"/>
      <c r="O130" s="976"/>
      <c r="P130" s="976"/>
      <c r="Q130" s="976"/>
      <c r="R130" s="976"/>
      <c r="S130" s="976"/>
      <c r="T130" s="976"/>
      <c r="U130" s="976"/>
      <c r="V130" s="976"/>
      <c r="W130" s="1111" t="s">
        <v>494</v>
      </c>
      <c r="X130" s="1112"/>
      <c r="Y130" s="1112"/>
      <c r="Z130" s="1113"/>
      <c r="AA130" s="999">
        <v>209775</v>
      </c>
      <c r="AB130" s="1000"/>
      <c r="AC130" s="1000"/>
      <c r="AD130" s="1000"/>
      <c r="AE130" s="1001"/>
      <c r="AF130" s="1002">
        <v>204747</v>
      </c>
      <c r="AG130" s="1000"/>
      <c r="AH130" s="1000"/>
      <c r="AI130" s="1000"/>
      <c r="AJ130" s="1001"/>
      <c r="AK130" s="1002">
        <v>197434</v>
      </c>
      <c r="AL130" s="1000"/>
      <c r="AM130" s="1000"/>
      <c r="AN130" s="1000"/>
      <c r="AO130" s="1001"/>
      <c r="AP130" s="1114"/>
      <c r="AQ130" s="1115"/>
      <c r="AR130" s="1115"/>
      <c r="AS130" s="1115"/>
      <c r="AT130" s="1116"/>
      <c r="AU130" s="233"/>
      <c r="AV130" s="233"/>
      <c r="AW130" s="233"/>
      <c r="AX130" s="1106" t="s">
        <v>495</v>
      </c>
      <c r="AY130" s="964"/>
      <c r="AZ130" s="964"/>
      <c r="BA130" s="964"/>
      <c r="BB130" s="964"/>
      <c r="BC130" s="964"/>
      <c r="BD130" s="964"/>
      <c r="BE130" s="965"/>
      <c r="BF130" s="1142">
        <v>-1.3</v>
      </c>
      <c r="BG130" s="1143"/>
      <c r="BH130" s="1143"/>
      <c r="BI130" s="1143"/>
      <c r="BJ130" s="1143"/>
      <c r="BK130" s="1143"/>
      <c r="BL130" s="1144"/>
      <c r="BM130" s="1142">
        <v>25</v>
      </c>
      <c r="BN130" s="1143"/>
      <c r="BO130" s="1143"/>
      <c r="BP130" s="1143"/>
      <c r="BQ130" s="1143"/>
      <c r="BR130" s="1143"/>
      <c r="BS130" s="1144"/>
      <c r="BT130" s="1142">
        <v>35</v>
      </c>
      <c r="BU130" s="1143"/>
      <c r="BV130" s="1143"/>
      <c r="BW130" s="1143"/>
      <c r="BX130" s="1143"/>
      <c r="BY130" s="1143"/>
      <c r="BZ130" s="1145"/>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6"/>
      <c r="B131" s="1147"/>
      <c r="C131" s="1147"/>
      <c r="D131" s="1147"/>
      <c r="E131" s="1147"/>
      <c r="F131" s="1147"/>
      <c r="G131" s="1147"/>
      <c r="H131" s="1147"/>
      <c r="I131" s="1147"/>
      <c r="J131" s="1147"/>
      <c r="K131" s="1147"/>
      <c r="L131" s="1147"/>
      <c r="M131" s="1147"/>
      <c r="N131" s="1147"/>
      <c r="O131" s="1147"/>
      <c r="P131" s="1147"/>
      <c r="Q131" s="1147"/>
      <c r="R131" s="1147"/>
      <c r="S131" s="1147"/>
      <c r="T131" s="1147"/>
      <c r="U131" s="1147"/>
      <c r="V131" s="1147"/>
      <c r="W131" s="1148" t="s">
        <v>496</v>
      </c>
      <c r="X131" s="1149"/>
      <c r="Y131" s="1149"/>
      <c r="Z131" s="1150"/>
      <c r="AA131" s="1045">
        <v>1297890</v>
      </c>
      <c r="AB131" s="1027"/>
      <c r="AC131" s="1027"/>
      <c r="AD131" s="1027"/>
      <c r="AE131" s="1028"/>
      <c r="AF131" s="1026">
        <v>1448176</v>
      </c>
      <c r="AG131" s="1027"/>
      <c r="AH131" s="1027"/>
      <c r="AI131" s="1027"/>
      <c r="AJ131" s="1028"/>
      <c r="AK131" s="1026">
        <v>1385249</v>
      </c>
      <c r="AL131" s="1027"/>
      <c r="AM131" s="1027"/>
      <c r="AN131" s="1027"/>
      <c r="AO131" s="1028"/>
      <c r="AP131" s="1151"/>
      <c r="AQ131" s="1152"/>
      <c r="AR131" s="1152"/>
      <c r="AS131" s="1152"/>
      <c r="AT131" s="1153"/>
      <c r="AU131" s="233"/>
      <c r="AV131" s="233"/>
      <c r="AW131" s="233"/>
      <c r="AX131" s="1124" t="s">
        <v>497</v>
      </c>
      <c r="AY131" s="762"/>
      <c r="AZ131" s="762"/>
      <c r="BA131" s="762"/>
      <c r="BB131" s="762"/>
      <c r="BC131" s="762"/>
      <c r="BD131" s="762"/>
      <c r="BE131" s="1077"/>
      <c r="BF131" s="1125" t="s">
        <v>489</v>
      </c>
      <c r="BG131" s="1126"/>
      <c r="BH131" s="1126"/>
      <c r="BI131" s="1126"/>
      <c r="BJ131" s="1126"/>
      <c r="BK131" s="1126"/>
      <c r="BL131" s="1127"/>
      <c r="BM131" s="1125">
        <v>350</v>
      </c>
      <c r="BN131" s="1126"/>
      <c r="BO131" s="1126"/>
      <c r="BP131" s="1126"/>
      <c r="BQ131" s="1126"/>
      <c r="BR131" s="1126"/>
      <c r="BS131" s="1127"/>
      <c r="BT131" s="1128"/>
      <c r="BU131" s="1129"/>
      <c r="BV131" s="1129"/>
      <c r="BW131" s="1129"/>
      <c r="BX131" s="1129"/>
      <c r="BY131" s="1129"/>
      <c r="BZ131" s="1130"/>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31" t="s">
        <v>498</v>
      </c>
      <c r="B132" s="1132"/>
      <c r="C132" s="1132"/>
      <c r="D132" s="1132"/>
      <c r="E132" s="1132"/>
      <c r="F132" s="1132"/>
      <c r="G132" s="1132"/>
      <c r="H132" s="1132"/>
      <c r="I132" s="1132"/>
      <c r="J132" s="1132"/>
      <c r="K132" s="1132"/>
      <c r="L132" s="1132"/>
      <c r="M132" s="1132"/>
      <c r="N132" s="1132"/>
      <c r="O132" s="1132"/>
      <c r="P132" s="1132"/>
      <c r="Q132" s="1132"/>
      <c r="R132" s="1132"/>
      <c r="S132" s="1132"/>
      <c r="T132" s="1132"/>
      <c r="U132" s="1132"/>
      <c r="V132" s="1135" t="s">
        <v>499</v>
      </c>
      <c r="W132" s="1135"/>
      <c r="X132" s="1135"/>
      <c r="Y132" s="1135"/>
      <c r="Z132" s="1136"/>
      <c r="AA132" s="1137">
        <v>-2.4347209699999999</v>
      </c>
      <c r="AB132" s="1138"/>
      <c r="AC132" s="1138"/>
      <c r="AD132" s="1138"/>
      <c r="AE132" s="1139"/>
      <c r="AF132" s="1140">
        <v>-0.34457137999999998</v>
      </c>
      <c r="AG132" s="1138"/>
      <c r="AH132" s="1138"/>
      <c r="AI132" s="1138"/>
      <c r="AJ132" s="1139"/>
      <c r="AK132" s="1140">
        <v>-1.35022657</v>
      </c>
      <c r="AL132" s="1138"/>
      <c r="AM132" s="1138"/>
      <c r="AN132" s="1138"/>
      <c r="AO132" s="1139"/>
      <c r="AP132" s="1042"/>
      <c r="AQ132" s="1043"/>
      <c r="AR132" s="1043"/>
      <c r="AS132" s="1043"/>
      <c r="AT132" s="1141"/>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3"/>
      <c r="B133" s="1134"/>
      <c r="C133" s="1134"/>
      <c r="D133" s="1134"/>
      <c r="E133" s="1134"/>
      <c r="F133" s="1134"/>
      <c r="G133" s="1134"/>
      <c r="H133" s="1134"/>
      <c r="I133" s="1134"/>
      <c r="J133" s="1134"/>
      <c r="K133" s="1134"/>
      <c r="L133" s="1134"/>
      <c r="M133" s="1134"/>
      <c r="N133" s="1134"/>
      <c r="O133" s="1134"/>
      <c r="P133" s="1134"/>
      <c r="Q133" s="1134"/>
      <c r="R133" s="1134"/>
      <c r="S133" s="1134"/>
      <c r="T133" s="1134"/>
      <c r="U133" s="1134"/>
      <c r="V133" s="1118" t="s">
        <v>500</v>
      </c>
      <c r="W133" s="1118"/>
      <c r="X133" s="1118"/>
      <c r="Y133" s="1118"/>
      <c r="Z133" s="1119"/>
      <c r="AA133" s="1120">
        <v>-4.2</v>
      </c>
      <c r="AB133" s="1121"/>
      <c r="AC133" s="1121"/>
      <c r="AD133" s="1121"/>
      <c r="AE133" s="1122"/>
      <c r="AF133" s="1120">
        <v>-2.5</v>
      </c>
      <c r="AG133" s="1121"/>
      <c r="AH133" s="1121"/>
      <c r="AI133" s="1121"/>
      <c r="AJ133" s="1122"/>
      <c r="AK133" s="1120">
        <v>-1.3</v>
      </c>
      <c r="AL133" s="1121"/>
      <c r="AM133" s="1121"/>
      <c r="AN133" s="1121"/>
      <c r="AO133" s="1122"/>
      <c r="AP133" s="1069"/>
      <c r="AQ133" s="1070"/>
      <c r="AR133" s="1070"/>
      <c r="AS133" s="1070"/>
      <c r="AT133" s="1123"/>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9ZF7qzdN9LyeQi0I+6txz80oqWPFwRlmCEpxePWahvHKuaBI9x2IG5JY7100Ja+qosjO/IBuoDYOOXNJ2qeJLg==" saltValue="4FHQXDVLsyS7bqCU7yQjM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39370078740157483" right="0.19685039370078741" top="0.39370078740157483" bottom="0.31496062992125984" header="0.51181102362204722" footer="0"/>
  <pageSetup paperSize="9" scale="19" orientation="landscape"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ePYtp2Lf69KIQ1PvcrHGWpc8bGWcbmJXAV50kBvFFULe+ptTL0W+6IN7IDbGdj4m59ilsY0tQKEPB4SpLfPCPg==" saltValue="WjGuBgENaC2QZsd3KG8G2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CH8MyoCIefphQzNTonixukL6V+w8OvL3o9gr2Vsf9hZDHuL7E9tk9rklj1jYdzQIPegylOZQuYbhQjwW3TS+g==" saltValue="J+WxpmSrQVjEzyBBe8yPxA==" spinCount="100000" sheet="1" objects="1" scenarios="1"/>
  <dataConsolidate/>
  <phoneticPr fontId="2"/>
  <printOptions horizontalCentered="1"/>
  <pageMargins left="0.39370078740157483" right="0.19685039370078741" top="0.39370078740157483" bottom="0.31496062992125984" header="0.51181102362204722"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5" t="s">
        <v>504</v>
      </c>
      <c r="AP7" s="272"/>
      <c r="AQ7" s="273" t="s">
        <v>505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6"/>
      <c r="AP8" s="278" t="s">
        <v>506</v>
      </c>
      <c r="AQ8" s="279" t="s">
        <v>507</v>
      </c>
      <c r="AR8" s="280" t="s">
        <v>508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7" t="s">
        <v>509</v>
      </c>
      <c r="AL9" s="1158"/>
      <c r="AM9" s="1158"/>
      <c r="AN9" s="1159"/>
      <c r="AO9" s="281">
        <v>536629</v>
      </c>
      <c r="AP9" s="281">
        <v>181723</v>
      </c>
      <c r="AQ9" s="282">
        <v>255467</v>
      </c>
      <c r="AR9" s="283">
        <v>-28.9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7" t="s">
        <v>510</v>
      </c>
      <c r="AL10" s="1158"/>
      <c r="AM10" s="1158"/>
      <c r="AN10" s="1159"/>
      <c r="AO10" s="284">
        <v>61285</v>
      </c>
      <c r="AP10" s="284">
        <v>20753</v>
      </c>
      <c r="AQ10" s="285">
        <v>29275</v>
      </c>
      <c r="AR10" s="286">
        <v>-29.1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7" t="s">
        <v>511</v>
      </c>
      <c r="AL11" s="1158"/>
      <c r="AM11" s="1158"/>
      <c r="AN11" s="1159"/>
      <c r="AO11" s="284" t="s">
        <v>512</v>
      </c>
      <c r="AP11" s="284" t="s">
        <v>512</v>
      </c>
      <c r="AQ11" s="285">
        <v>3959</v>
      </c>
      <c r="AR11" s="286" t="s">
        <v>512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7" t="s">
        <v>513</v>
      </c>
      <c r="AL12" s="1158"/>
      <c r="AM12" s="1158"/>
      <c r="AN12" s="1159"/>
      <c r="AO12" s="284" t="s">
        <v>512</v>
      </c>
      <c r="AP12" s="284" t="s">
        <v>512</v>
      </c>
      <c r="AQ12" s="285" t="s">
        <v>512</v>
      </c>
      <c r="AR12" s="286" t="s">
        <v>512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7" t="s">
        <v>514</v>
      </c>
      <c r="AL13" s="1158"/>
      <c r="AM13" s="1158"/>
      <c r="AN13" s="1159"/>
      <c r="AO13" s="284">
        <v>8208</v>
      </c>
      <c r="AP13" s="284">
        <v>2780</v>
      </c>
      <c r="AQ13" s="285">
        <v>9349</v>
      </c>
      <c r="AR13" s="286">
        <v>-70.3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7" t="s">
        <v>515</v>
      </c>
      <c r="AL14" s="1158"/>
      <c r="AM14" s="1158"/>
      <c r="AN14" s="1159"/>
      <c r="AO14" s="284">
        <v>19994</v>
      </c>
      <c r="AP14" s="284">
        <v>6771</v>
      </c>
      <c r="AQ14" s="285">
        <v>4659</v>
      </c>
      <c r="AR14" s="286">
        <v>45.3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0" t="s">
        <v>516</v>
      </c>
      <c r="AL15" s="1161"/>
      <c r="AM15" s="1161"/>
      <c r="AN15" s="1162"/>
      <c r="AO15" s="284">
        <v>-26374</v>
      </c>
      <c r="AP15" s="284">
        <v>-8931</v>
      </c>
      <c r="AQ15" s="285">
        <v>-18111</v>
      </c>
      <c r="AR15" s="286">
        <v>-50.7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0" t="s">
        <v>189</v>
      </c>
      <c r="AL16" s="1161"/>
      <c r="AM16" s="1161"/>
      <c r="AN16" s="1162"/>
      <c r="AO16" s="284">
        <v>599742</v>
      </c>
      <c r="AP16" s="284">
        <v>203096</v>
      </c>
      <c r="AQ16" s="285">
        <v>284598</v>
      </c>
      <c r="AR16" s="286">
        <v>-28.6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518</v>
      </c>
      <c r="AP20" s="293" t="s">
        <v>519</v>
      </c>
      <c r="AQ20" s="294" t="s">
        <v>520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3" t="s">
        <v>521</v>
      </c>
      <c r="AL21" s="1164"/>
      <c r="AM21" s="1164"/>
      <c r="AN21" s="1165"/>
      <c r="AO21" s="297">
        <v>16.93</v>
      </c>
      <c r="AP21" s="298">
        <v>25.07</v>
      </c>
      <c r="AQ21" s="299">
        <v>-8.14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3" t="s">
        <v>522</v>
      </c>
      <c r="AL22" s="1164"/>
      <c r="AM22" s="1164"/>
      <c r="AN22" s="1165"/>
      <c r="AO22" s="302">
        <v>94.8</v>
      </c>
      <c r="AP22" s="303">
        <v>94.5</v>
      </c>
      <c r="AQ22" s="304">
        <v>0.3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4" t="s">
        <v>523</v>
      </c>
      <c r="B26" s="1154"/>
      <c r="C26" s="1154"/>
      <c r="D26" s="1154"/>
      <c r="E26" s="1154"/>
      <c r="F26" s="1154"/>
      <c r="G26" s="1154"/>
      <c r="H26" s="1154"/>
      <c r="I26" s="1154"/>
      <c r="J26" s="1154"/>
      <c r="K26" s="1154"/>
      <c r="L26" s="1154"/>
      <c r="M26" s="1154"/>
      <c r="N26" s="1154"/>
      <c r="O26" s="1154"/>
      <c r="P26" s="1154"/>
      <c r="Q26" s="1154"/>
      <c r="R26" s="1154"/>
      <c r="S26" s="1154"/>
      <c r="T26" s="1154"/>
      <c r="U26" s="1154"/>
      <c r="V26" s="1154"/>
      <c r="W26" s="1154"/>
      <c r="X26" s="1154"/>
      <c r="Y26" s="1154"/>
      <c r="Z26" s="1154"/>
      <c r="AA26" s="1154"/>
      <c r="AB26" s="1154"/>
      <c r="AC26" s="1154"/>
      <c r="AD26" s="1154"/>
      <c r="AE26" s="1154"/>
      <c r="AF26" s="1154"/>
      <c r="AG26" s="1154"/>
      <c r="AH26" s="1154"/>
      <c r="AI26" s="1154"/>
      <c r="AJ26" s="1154"/>
      <c r="AK26" s="1154"/>
      <c r="AL26" s="1154"/>
      <c r="AM26" s="1154"/>
      <c r="AN26" s="1154"/>
      <c r="AO26" s="1154"/>
      <c r="AP26" s="1154"/>
      <c r="AQ26" s="1154"/>
      <c r="AR26" s="1154"/>
      <c r="AS26" s="1154"/>
      <c r="AT26" s="267"/>
    </row>
    <row r="27" spans="1:46" x14ac:dyDescent="0.15">
      <c r="A27" s="309"/>
      <c r="AO27" s="262"/>
      <c r="AP27" s="262"/>
      <c r="AQ27" s="262"/>
      <c r="AR27" s="262"/>
      <c r="AS27" s="262"/>
      <c r="AT27" s="262"/>
    </row>
    <row r="28" spans="1:46" ht="17.25" x14ac:dyDescent="0.15">
      <c r="A28" s="263" t="s">
        <v>524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5" t="s">
        <v>504</v>
      </c>
      <c r="AP30" s="272"/>
      <c r="AQ30" s="273" t="s">
        <v>505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6"/>
      <c r="AP31" s="278" t="s">
        <v>506</v>
      </c>
      <c r="AQ31" s="279" t="s">
        <v>507</v>
      </c>
      <c r="AR31" s="280" t="s">
        <v>508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71" t="s">
        <v>526</v>
      </c>
      <c r="AL32" s="1172"/>
      <c r="AM32" s="1172"/>
      <c r="AN32" s="1173"/>
      <c r="AO32" s="312">
        <v>187954</v>
      </c>
      <c r="AP32" s="312">
        <v>63648</v>
      </c>
      <c r="AQ32" s="313">
        <v>156764</v>
      </c>
      <c r="AR32" s="314">
        <v>-59.4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71" t="s">
        <v>527</v>
      </c>
      <c r="AL33" s="1172"/>
      <c r="AM33" s="1172"/>
      <c r="AN33" s="1173"/>
      <c r="AO33" s="312" t="s">
        <v>512</v>
      </c>
      <c r="AP33" s="312" t="s">
        <v>512</v>
      </c>
      <c r="AQ33" s="313" t="s">
        <v>512</v>
      </c>
      <c r="AR33" s="314" t="s">
        <v>512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71" t="s">
        <v>528</v>
      </c>
      <c r="AL34" s="1172"/>
      <c r="AM34" s="1172"/>
      <c r="AN34" s="1173"/>
      <c r="AO34" s="312" t="s">
        <v>512</v>
      </c>
      <c r="AP34" s="312" t="s">
        <v>512</v>
      </c>
      <c r="AQ34" s="313" t="s">
        <v>512</v>
      </c>
      <c r="AR34" s="314" t="s">
        <v>512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71" t="s">
        <v>529</v>
      </c>
      <c r="AL35" s="1172"/>
      <c r="AM35" s="1172"/>
      <c r="AN35" s="1173"/>
      <c r="AO35" s="312">
        <v>212</v>
      </c>
      <c r="AP35" s="312">
        <v>72</v>
      </c>
      <c r="AQ35" s="313">
        <v>30923</v>
      </c>
      <c r="AR35" s="314">
        <v>-99.8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71" t="s">
        <v>530</v>
      </c>
      <c r="AL36" s="1172"/>
      <c r="AM36" s="1172"/>
      <c r="AN36" s="1173"/>
      <c r="AO36" s="312">
        <v>11097</v>
      </c>
      <c r="AP36" s="312">
        <v>3758</v>
      </c>
      <c r="AQ36" s="313">
        <v>4657</v>
      </c>
      <c r="AR36" s="314">
        <v>-19.3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71" t="s">
        <v>531</v>
      </c>
      <c r="AL37" s="1172"/>
      <c r="AM37" s="1172"/>
      <c r="AN37" s="1173"/>
      <c r="AO37" s="312" t="s">
        <v>512</v>
      </c>
      <c r="AP37" s="312" t="s">
        <v>512</v>
      </c>
      <c r="AQ37" s="313">
        <v>888</v>
      </c>
      <c r="AR37" s="314" t="s">
        <v>512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4" t="s">
        <v>532</v>
      </c>
      <c r="AL38" s="1175"/>
      <c r="AM38" s="1175"/>
      <c r="AN38" s="1176"/>
      <c r="AO38" s="315" t="s">
        <v>512</v>
      </c>
      <c r="AP38" s="315" t="s">
        <v>512</v>
      </c>
      <c r="AQ38" s="316">
        <v>21</v>
      </c>
      <c r="AR38" s="304" t="s">
        <v>512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4" t="s">
        <v>533</v>
      </c>
      <c r="AL39" s="1175"/>
      <c r="AM39" s="1175"/>
      <c r="AN39" s="1176"/>
      <c r="AO39" s="312">
        <v>-20533</v>
      </c>
      <c r="AP39" s="312">
        <v>-6953</v>
      </c>
      <c r="AQ39" s="313">
        <v>-6724</v>
      </c>
      <c r="AR39" s="314">
        <v>3.4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71" t="s">
        <v>534</v>
      </c>
      <c r="AL40" s="1172"/>
      <c r="AM40" s="1172"/>
      <c r="AN40" s="1173"/>
      <c r="AO40" s="312">
        <v>-197434</v>
      </c>
      <c r="AP40" s="312">
        <v>-66859</v>
      </c>
      <c r="AQ40" s="313">
        <v>-136123</v>
      </c>
      <c r="AR40" s="314">
        <v>-50.9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7" t="s">
        <v>301</v>
      </c>
      <c r="AL41" s="1178"/>
      <c r="AM41" s="1178"/>
      <c r="AN41" s="1179"/>
      <c r="AO41" s="312">
        <v>-18704</v>
      </c>
      <c r="AP41" s="312">
        <v>-6334</v>
      </c>
      <c r="AQ41" s="313">
        <v>50405</v>
      </c>
      <c r="AR41" s="314">
        <v>-112.6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535</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6" t="s">
        <v>504</v>
      </c>
      <c r="AN49" s="1168" t="s">
        <v>538</v>
      </c>
      <c r="AO49" s="1169"/>
      <c r="AP49" s="1169"/>
      <c r="AQ49" s="1169"/>
      <c r="AR49" s="1170"/>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7"/>
      <c r="AN50" s="328" t="s">
        <v>539</v>
      </c>
      <c r="AO50" s="329" t="s">
        <v>540</v>
      </c>
      <c r="AP50" s="330" t="s">
        <v>541</v>
      </c>
      <c r="AQ50" s="331" t="s">
        <v>542</v>
      </c>
      <c r="AR50" s="332" t="s">
        <v>543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544</v>
      </c>
      <c r="AL51" s="325"/>
      <c r="AM51" s="333">
        <v>629631</v>
      </c>
      <c r="AN51" s="334">
        <v>197935</v>
      </c>
      <c r="AO51" s="335">
        <v>-31.8</v>
      </c>
      <c r="AP51" s="336">
        <v>289738</v>
      </c>
      <c r="AQ51" s="337">
        <v>-8.6999999999999993</v>
      </c>
      <c r="AR51" s="338">
        <v>-23.1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545</v>
      </c>
      <c r="AM52" s="341">
        <v>351307</v>
      </c>
      <c r="AN52" s="342">
        <v>110439</v>
      </c>
      <c r="AO52" s="343">
        <v>27.9</v>
      </c>
      <c r="AP52" s="344">
        <v>156238</v>
      </c>
      <c r="AQ52" s="345">
        <v>-4.9000000000000004</v>
      </c>
      <c r="AR52" s="346">
        <v>32.799999999999997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546</v>
      </c>
      <c r="AL53" s="325"/>
      <c r="AM53" s="333">
        <v>872013</v>
      </c>
      <c r="AN53" s="334">
        <v>278154</v>
      </c>
      <c r="AO53" s="335">
        <v>40.5</v>
      </c>
      <c r="AP53" s="336">
        <v>316937</v>
      </c>
      <c r="AQ53" s="337">
        <v>9.4</v>
      </c>
      <c r="AR53" s="338">
        <v>31.1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545</v>
      </c>
      <c r="AM54" s="341">
        <v>411167</v>
      </c>
      <c r="AN54" s="342">
        <v>131154</v>
      </c>
      <c r="AO54" s="343">
        <v>18.8</v>
      </c>
      <c r="AP54" s="344">
        <v>199150</v>
      </c>
      <c r="AQ54" s="345">
        <v>27.5</v>
      </c>
      <c r="AR54" s="346">
        <v>-8.6999999999999993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547</v>
      </c>
      <c r="AL55" s="325"/>
      <c r="AM55" s="333">
        <v>699925</v>
      </c>
      <c r="AN55" s="334">
        <v>227840</v>
      </c>
      <c r="AO55" s="335">
        <v>-18.100000000000001</v>
      </c>
      <c r="AP55" s="336">
        <v>332350</v>
      </c>
      <c r="AQ55" s="337">
        <v>4.9000000000000004</v>
      </c>
      <c r="AR55" s="338">
        <v>-23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545</v>
      </c>
      <c r="AM56" s="341">
        <v>319683</v>
      </c>
      <c r="AN56" s="342">
        <v>104063</v>
      </c>
      <c r="AO56" s="343">
        <v>-20.7</v>
      </c>
      <c r="AP56" s="344">
        <v>200453</v>
      </c>
      <c r="AQ56" s="345">
        <v>0.7</v>
      </c>
      <c r="AR56" s="346">
        <v>-21.4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548</v>
      </c>
      <c r="AL57" s="325"/>
      <c r="AM57" s="333">
        <v>596132</v>
      </c>
      <c r="AN57" s="334">
        <v>199242</v>
      </c>
      <c r="AO57" s="335">
        <v>-12.6</v>
      </c>
      <c r="AP57" s="336">
        <v>362690</v>
      </c>
      <c r="AQ57" s="337">
        <v>9.1</v>
      </c>
      <c r="AR57" s="338">
        <v>-21.7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545</v>
      </c>
      <c r="AM58" s="341">
        <v>343407</v>
      </c>
      <c r="AN58" s="342">
        <v>114775</v>
      </c>
      <c r="AO58" s="343">
        <v>10.3</v>
      </c>
      <c r="AP58" s="344">
        <v>172580</v>
      </c>
      <c r="AQ58" s="345">
        <v>-13.9</v>
      </c>
      <c r="AR58" s="346">
        <v>24.2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549</v>
      </c>
      <c r="AL59" s="325"/>
      <c r="AM59" s="333">
        <v>548939</v>
      </c>
      <c r="AN59" s="334">
        <v>185892</v>
      </c>
      <c r="AO59" s="335">
        <v>-6.7</v>
      </c>
      <c r="AP59" s="336">
        <v>296093</v>
      </c>
      <c r="AQ59" s="337">
        <v>-18.399999999999999</v>
      </c>
      <c r="AR59" s="338">
        <v>11.7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545</v>
      </c>
      <c r="AM60" s="341">
        <v>299215</v>
      </c>
      <c r="AN60" s="342">
        <v>101326</v>
      </c>
      <c r="AO60" s="343">
        <v>-11.7</v>
      </c>
      <c r="AP60" s="344">
        <v>140545</v>
      </c>
      <c r="AQ60" s="345">
        <v>-18.600000000000001</v>
      </c>
      <c r="AR60" s="346">
        <v>6.9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550</v>
      </c>
      <c r="AL61" s="347"/>
      <c r="AM61" s="348">
        <v>669328</v>
      </c>
      <c r="AN61" s="349">
        <v>217813</v>
      </c>
      <c r="AO61" s="350">
        <v>-5.7</v>
      </c>
      <c r="AP61" s="351">
        <v>319562</v>
      </c>
      <c r="AQ61" s="352">
        <v>-0.7</v>
      </c>
      <c r="AR61" s="338">
        <v>-5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545</v>
      </c>
      <c r="AM62" s="341">
        <v>344956</v>
      </c>
      <c r="AN62" s="342">
        <v>112351</v>
      </c>
      <c r="AO62" s="343">
        <v>4.9000000000000004</v>
      </c>
      <c r="AP62" s="344">
        <v>173793</v>
      </c>
      <c r="AQ62" s="345">
        <v>-1.8</v>
      </c>
      <c r="AR62" s="346">
        <v>6.7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A3ldpFHUGmcOu9wtkE05wPwCbm8ie1QWTIkjBgp7azAcO/cZUXm+I8gVolE+5jYM6xq9vbfKS3dugt4+KOFpw==" saltValue="euMdNmpcBVx+2RvwxWizR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552</v>
      </c>
    </row>
    <row r="120" spans="125:125" ht="13.5" hidden="1" customHeight="1" x14ac:dyDescent="0.15"/>
    <row r="121" spans="125:125" ht="13.5" hidden="1" customHeight="1" x14ac:dyDescent="0.15">
      <c r="DU121" s="259"/>
    </row>
  </sheetData>
  <sheetProtection algorithmName="SHA-512" hashValue="i6ymouEitayKgDQ+ZhcsYzLXBjjz8GCH+llzSpFwlWsULYpPLsAFtAJbYjiSGDBnnvQM3MXZFGqve6MK3Ir6dQ==" saltValue="6kGIIt4VnSl6Y2kp+jrc2g==" spinCount="100000" sheet="1" objects="1" scenarios="1"/>
  <dataConsolidate/>
  <phoneticPr fontId="2"/>
  <printOptions horizontalCentered="1"/>
  <pageMargins left="0.39370078740157483" right="0.19685039370078741" top="0.39370078740157483" bottom="0.31496062992125984" header="0.51181102362204722"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553</v>
      </c>
    </row>
  </sheetData>
  <sheetProtection algorithmName="SHA-512" hashValue="kfP+XlT7KrdWf2hKBUpXIcQQyGFFiFB4JRCE0d/XpdudjJFz5Ip88ALFsgPtiPlrNyIE2vCD60ALBYBuOduXqQ==" saltValue="JkDHwoybmy+pq8Z9Bfkrsg==" spinCount="100000" sheet="1" objects="1" scenarios="1"/>
  <dataConsolidate/>
  <phoneticPr fontId="2"/>
  <printOptions horizontalCentered="1"/>
  <pageMargins left="0.39370078740157483" right="0.19685039370078741" top="0.39370078740157483" bottom="0.31496062992125984" header="0.51181102362204722"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80" t="s">
        <v>3</v>
      </c>
      <c r="D47" s="1180"/>
      <c r="E47" s="1181"/>
      <c r="F47" s="11">
        <v>58.1</v>
      </c>
      <c r="G47" s="12">
        <v>57.4</v>
      </c>
      <c r="H47" s="12">
        <v>52.09</v>
      </c>
      <c r="I47" s="12">
        <v>47.57</v>
      </c>
      <c r="J47" s="13">
        <v>49.5</v>
      </c>
    </row>
    <row r="48" spans="2:10" ht="57.75" customHeight="1" x14ac:dyDescent="0.15">
      <c r="B48" s="14"/>
      <c r="C48" s="1182" t="s">
        <v>4</v>
      </c>
      <c r="D48" s="1182"/>
      <c r="E48" s="1183"/>
      <c r="F48" s="15">
        <v>2.73</v>
      </c>
      <c r="G48" s="16">
        <v>1.95</v>
      </c>
      <c r="H48" s="16">
        <v>2.5299999999999998</v>
      </c>
      <c r="I48" s="16">
        <v>2.46</v>
      </c>
      <c r="J48" s="17">
        <v>5.4</v>
      </c>
    </row>
    <row r="49" spans="2:10" ht="57.75" customHeight="1" thickBot="1" x14ac:dyDescent="0.2">
      <c r="B49" s="18"/>
      <c r="C49" s="1184" t="s">
        <v>5</v>
      </c>
      <c r="D49" s="1184"/>
      <c r="E49" s="1185"/>
      <c r="F49" s="19">
        <v>8.4499999999999993</v>
      </c>
      <c r="G49" s="20">
        <v>4.22</v>
      </c>
      <c r="H49" s="20">
        <v>3.04</v>
      </c>
      <c r="I49" s="20">
        <v>14.77</v>
      </c>
      <c r="J49" s="21">
        <v>13.25</v>
      </c>
    </row>
    <row r="50" spans="2:10" x14ac:dyDescent="0.15"/>
  </sheetData>
  <sheetProtection algorithmName="SHA-512" hashValue="zEXfcUsQVC1BLEjg47FfrZc49jKqTQr0HqAF2fhYxq8IqebsOMH6tGtJ+YoLaCJ1ddkCww9cCRaGlniMQNwGvg==" saltValue="Pj5L/HVYQFMr94mCuqHFDA==" spinCount="100000" sheet="1" objects="1" scenarios="1"/>
  <mergeCells count="3">
    <mergeCell ref="C47:E47"/>
    <mergeCell ref="C48:E48"/>
    <mergeCell ref="C49:E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2024-03-11T02:21:53Z</cp:lastPrinted>
  <dcterms:created xsi:type="dcterms:W3CDTF">2024-02-05T03:27:30Z</dcterms:created>
  <dcterms:modified xsi:type="dcterms:W3CDTF">2024-09-30T06:27:01Z</dcterms:modified>
  <cp:category/>
</cp:coreProperties>
</file>