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L:\033行財政支援課\00.一時保存フォルダ（令和６年度）\M_財政\M4_財政診断\M409_財政状況資料集\01　令和４年度地方財政状況資料集の作成について（2回目・地方公会計関係）\05　HP掲載\HP掲載資料\"/>
    </mc:Choice>
  </mc:AlternateContent>
  <bookViews>
    <workbookView xWindow="-120" yWindow="-120" windowWidth="20730" windowHeight="11310" tabRatio="863"/>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F88" i="9" l="1"/>
  <c r="V23" i="9"/>
  <c r="Q23" i="9"/>
  <c r="DG43" i="7"/>
  <c r="CQ43" i="7"/>
  <c r="CO43" i="7" s="1"/>
  <c r="BY43" i="7"/>
  <c r="BE43" i="7"/>
  <c r="AM43" i="7"/>
  <c r="U43" i="7"/>
  <c r="E43" i="7"/>
  <c r="C43" i="7"/>
  <c r="DG42" i="7"/>
  <c r="CQ42" i="7"/>
  <c r="CO42" i="7" s="1"/>
  <c r="BY42" i="7"/>
  <c r="BE42" i="7"/>
  <c r="AM42" i="7"/>
  <c r="U42" i="7"/>
  <c r="E42" i="7"/>
  <c r="C42" i="7"/>
  <c r="DG41" i="7"/>
  <c r="CQ41" i="7"/>
  <c r="CO41" i="7" s="1"/>
  <c r="BY41" i="7"/>
  <c r="BE41" i="7"/>
  <c r="AM41" i="7"/>
  <c r="U41" i="7"/>
  <c r="E41" i="7"/>
  <c r="C41" i="7" s="1"/>
  <c r="DG40" i="7"/>
  <c r="CQ40" i="7"/>
  <c r="CO40" i="7"/>
  <c r="BY40" i="7"/>
  <c r="BE40" i="7"/>
  <c r="AM40" i="7"/>
  <c r="U40" i="7"/>
  <c r="E40" i="7"/>
  <c r="C40" i="7"/>
  <c r="DG39" i="7"/>
  <c r="CQ39" i="7"/>
  <c r="CO39" i="7"/>
  <c r="BY39" i="7"/>
  <c r="BE39" i="7"/>
  <c r="AM39" i="7"/>
  <c r="U39" i="7"/>
  <c r="E39" i="7"/>
  <c r="C39" i="7"/>
  <c r="DG38" i="7"/>
  <c r="CQ38" i="7"/>
  <c r="CO38" i="7" s="1"/>
  <c r="BY38" i="7"/>
  <c r="BE38" i="7"/>
  <c r="AM38" i="7"/>
  <c r="U38" i="7"/>
  <c r="E38" i="7"/>
  <c r="C38" i="7"/>
  <c r="DG37" i="7"/>
  <c r="CQ37" i="7"/>
  <c r="CO37" i="7" s="1"/>
  <c r="BY37" i="7"/>
  <c r="BE37" i="7"/>
  <c r="AM37" i="7"/>
  <c r="U37" i="7"/>
  <c r="E37" i="7"/>
  <c r="C37" i="7"/>
  <c r="DG36" i="7"/>
  <c r="CQ36" i="7"/>
  <c r="CO36" i="7" s="1"/>
  <c r="BY36" i="7"/>
  <c r="BE36" i="7"/>
  <c r="AM36" i="7"/>
  <c r="U36" i="7"/>
  <c r="E36" i="7"/>
  <c r="C36" i="7"/>
  <c r="DG35" i="7"/>
  <c r="CQ35" i="7"/>
  <c r="CO35" i="7" s="1"/>
  <c r="BY35" i="7"/>
  <c r="BE35" i="7"/>
  <c r="AO35" i="7"/>
  <c r="W35" i="7"/>
  <c r="E35" i="7"/>
  <c r="C35" i="7"/>
  <c r="DG34" i="7"/>
  <c r="CQ34" i="7"/>
  <c r="BY34" i="7"/>
  <c r="BE34" i="7"/>
  <c r="AO34" i="7"/>
  <c r="W34" i="7"/>
  <c r="E34" i="7"/>
  <c r="C34" i="7"/>
  <c r="U34" i="7" l="1"/>
  <c r="U35" i="7" s="1"/>
  <c r="AM34" i="7" l="1"/>
  <c r="AM35" i="7" s="1"/>
  <c r="BW34" i="7" s="1"/>
  <c r="BW35" i="7" s="1"/>
  <c r="BW36" i="7" s="1"/>
  <c r="BW37" i="7" s="1"/>
  <c r="BW38" i="7" s="1"/>
  <c r="BW39" i="7" s="1"/>
  <c r="BW40" i="7" s="1"/>
  <c r="BW41" i="7" s="1"/>
  <c r="BW42" i="7" s="1"/>
  <c r="BW43" i="7" s="1"/>
  <c r="CO34" i="7" l="1"/>
</calcChain>
</file>

<file path=xl/sharedStrings.xml><?xml version="1.0" encoding="utf-8"?>
<sst xmlns="http://schemas.openxmlformats.org/spreadsheetml/2006/main" count="1028" uniqueCount="559">
  <si>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</si>
  <si>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</si>
  <si>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</si>
  <si>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H30</t>
  </si>
  <si>
    <t>R01</t>
  </si>
  <si>
    <t>R02</t>
  </si>
  <si>
    <t>R03</t>
  </si>
  <si>
    <t>R04</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</si>
  <si>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</si>
  <si>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</si>
  <si>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</si>
  <si>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</si>
  <si>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</si>
  <si>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</si>
  <si>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</si>
  <si>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令和4年度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</si>
  <si>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</si>
  <si>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</si>
  <si>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</si>
  <si>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</si>
  <si>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Ⅱ－１</t>
    <phoneticPr fontId="5"/>
  </si>
  <si>
    <t>指定団体等の指定状況</t>
    <phoneticPr fontId="5"/>
  </si>
  <si>
    <t>区分</t>
    <rPh sb="0" eb="2">
      <t>クブン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</si>
  <si>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</si>
  <si>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</si>
  <si>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</si>
  <si>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</si>
  <si>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</si>
  <si>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</si>
  <si>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</si>
  <si>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</si>
  <si>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</si>
  <si>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</si>
  <si>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</si>
  <si>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柳川市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</si>
  <si>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</si>
  <si>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</si>
  <si>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</si>
  <si>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</si>
  <si>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</si>
  <si>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</si>
  <si>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</si>
  <si>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</si>
  <si>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</si>
  <si>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</si>
  <si>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</si>
  <si>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</si>
  <si>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</si>
  <si>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</si>
  <si>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</si>
  <si>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</si>
  <si>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</si>
  <si>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</si>
  <si>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</si>
  <si>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</si>
  <si>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</si>
  <si>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</si>
  <si>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</si>
  <si>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-4.9</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</si>
  <si>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</si>
  <si>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</si>
  <si>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</si>
  <si>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</si>
  <si>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</si>
  <si>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</si>
  <si>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</si>
  <si>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</si>
  <si>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</si>
  <si>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</si>
  <si>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</si>
  <si>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</si>
  <si>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</si>
  <si>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</si>
  <si>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</si>
  <si>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</si>
  <si>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</si>
  <si>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</si>
  <si>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</si>
  <si>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</si>
  <si>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</si>
  <si>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</si>
  <si>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</si>
  <si>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14"/>
  </si>
  <si>
    <t>うち日本人(％)</t>
    <phoneticPr fontId="5"/>
  </si>
  <si>
    <t>-1.5</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</si>
  <si>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</si>
  <si>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</si>
  <si>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</si>
  <si>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</si>
  <si>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</si>
  <si>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</si>
  <si>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</si>
  <si>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</si>
  <si>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</si>
  <si>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</si>
  <si>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</si>
  <si>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</si>
  <si>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</si>
  <si>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</si>
  <si>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</si>
  <si>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</si>
  <si>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</si>
  <si>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</si>
  <si>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</si>
  <si>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</si>
  <si>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</si>
  <si>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</si>
  <si>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</si>
  <si>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</si>
  <si>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</si>
  <si>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</si>
  <si>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</si>
  <si>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</si>
  <si>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</si>
  <si>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</si>
  <si>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</si>
  <si>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</si>
  <si>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</si>
  <si>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</si>
  <si>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</si>
  <si>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</si>
  <si>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</si>
  <si>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</si>
  <si>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</si>
  <si>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</si>
  <si>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</si>
  <si>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</si>
  <si>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</si>
  <si>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</si>
  <si>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</si>
  <si>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</si>
  <si>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</si>
  <si>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</si>
  <si>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</si>
  <si>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</si>
  <si>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</si>
  <si>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</si>
  <si>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</si>
  <si>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</si>
  <si>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</si>
  <si>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</si>
  <si>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</si>
  <si>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</si>
  <si>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</si>
  <si>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※8：職員の状況については、令和4年度地方公務員給与実態調査に基づいている。</t>
    <phoneticPr fontId="18"/>
  </si>
  <si>
    <t>令和4年度</t>
    <phoneticPr fontId="14"/>
  </si>
  <si>
    <t>福岡県柳川市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</si>
  <si>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</si>
  <si>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</si>
  <si>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</si>
  <si>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</si>
  <si>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</si>
  <si>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</si>
  <si>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</si>
  <si>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</si>
  <si>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</si>
  <si>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</si>
  <si>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</si>
  <si>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</si>
  <si>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</si>
  <si>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</si>
  <si>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</si>
  <si>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</si>
  <si>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</si>
  <si>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</si>
  <si>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</si>
  <si>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</si>
  <si>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</si>
  <si>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</si>
  <si>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</si>
  <si>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</si>
  <si>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</si>
  <si>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</si>
  <si>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</si>
  <si>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</si>
  <si>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</si>
  <si>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</si>
  <si>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</si>
  <si>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</si>
  <si>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</si>
  <si>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</si>
  <si>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</si>
  <si>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</si>
  <si>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</si>
  <si>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</si>
  <si>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</si>
  <si>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</si>
  <si>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</si>
  <si>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</si>
  <si>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</si>
  <si>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</si>
  <si>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</si>
  <si>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</si>
  <si>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</si>
  <si>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</si>
  <si>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</si>
  <si>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</si>
  <si>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</si>
  <si>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</si>
  <si>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</si>
  <si>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</si>
  <si>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</si>
  <si>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</si>
  <si>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</si>
  <si>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</si>
  <si>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</si>
  <si>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</si>
  <si>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</si>
  <si>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</si>
  <si>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</si>
  <si>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</si>
  <si>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</si>
  <si>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</si>
  <si>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</si>
  <si>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</si>
  <si>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</si>
  <si>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</si>
  <si>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</si>
  <si>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</si>
  <si>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</si>
  <si>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</si>
  <si>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</si>
  <si>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</si>
  <si>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</si>
  <si>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</si>
  <si>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</si>
  <si>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</si>
  <si>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</si>
  <si>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</si>
  <si>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</si>
  <si>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</si>
  <si>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</si>
  <si>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</si>
  <si>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</si>
  <si>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</si>
  <si>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</si>
  <si>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</si>
  <si>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</si>
  <si>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</si>
  <si>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</si>
  <si>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</si>
  <si>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</si>
  <si>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</si>
  <si>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</si>
  <si>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</si>
  <si>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</si>
  <si>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</si>
  <si>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</si>
  <si>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</si>
  <si>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</si>
  <si>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</si>
  <si>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</si>
  <si>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</si>
  <si>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</si>
  <si>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</si>
  <si>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</si>
  <si>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</si>
  <si>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</si>
  <si>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</si>
  <si>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</si>
  <si>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</si>
  <si>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</si>
  <si>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</si>
  <si>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</si>
  <si>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</si>
  <si>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</si>
  <si>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</si>
  <si>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</si>
  <si>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</si>
  <si>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</si>
  <si>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</si>
  <si>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</si>
  <si>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</si>
  <si>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</si>
  <si>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</si>
  <si>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</si>
  <si>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</si>
  <si>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</si>
  <si>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</si>
  <si>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</si>
  <si>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</si>
  <si>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</si>
  <si>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</si>
  <si>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</si>
  <si>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</si>
  <si>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</si>
  <si>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</si>
  <si>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</si>
  <si>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</si>
  <si>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</si>
  <si>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</si>
  <si>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</si>
  <si>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</si>
  <si>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</si>
  <si>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</si>
  <si>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</si>
  <si>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</si>
  <si>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</si>
  <si>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福岡県柳川市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</si>
  <si>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</si>
  <si>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</si>
  <si>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</si>
  <si>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</si>
  <si>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</si>
  <si>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</si>
  <si>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</si>
  <si>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</si>
  <si>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</si>
  <si>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</si>
  <si>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</si>
  <si>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</si>
  <si>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</si>
  <si>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</si>
  <si>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</si>
  <si>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</si>
  <si>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</si>
  <si>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</si>
  <si>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</si>
  <si>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</si>
  <si>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〇</t>
    <phoneticPr fontId="2"/>
  </si>
  <si>
    <t>柳川市土地開発公社</t>
    <rPh sb="0" eb="3">
      <t>ヤナガワシ</t>
    </rPh>
    <rPh sb="3" eb="5">
      <t>トチ</t>
    </rPh>
    <rPh sb="5" eb="7">
      <t>カイハツ</t>
    </rPh>
    <rPh sb="7" eb="9">
      <t>コウシャ</t>
    </rPh>
    <phoneticPr fontId="2"/>
  </si>
  <si>
    <t>-</t>
    <phoneticPr fontId="2"/>
  </si>
  <si>
    <t>公共用地先行取得等特別会計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</si>
  <si>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</si>
  <si>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</si>
  <si>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</si>
  <si>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</si>
  <si>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</si>
  <si>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</si>
  <si>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</si>
  <si>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</si>
  <si>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</si>
  <si>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</si>
  <si>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</si>
  <si>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</si>
  <si>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</si>
  <si>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</si>
  <si>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</si>
  <si>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</si>
  <si>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</si>
  <si>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</si>
  <si>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</si>
  <si>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</si>
  <si>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</si>
  <si>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</si>
  <si>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</si>
  <si>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福岡県南広域水道企業団（用水供給事業会計）</t>
  </si>
  <si>
    <t>法適用企業</t>
    <rPh sb="0" eb="5">
      <t>ホウテキヨウキギョウ</t>
    </rPh>
    <phoneticPr fontId="2"/>
  </si>
  <si>
    <t>柳川みやま土木組合</t>
  </si>
  <si>
    <t>花宗太田土木組合</t>
  </si>
  <si>
    <t>大川柳川衛生組合</t>
  </si>
  <si>
    <t>福岡県市町村職員退職手当組合（一般会計）</t>
    <rPh sb="15" eb="17">
      <t>イッパン</t>
    </rPh>
    <rPh sb="17" eb="19">
      <t>カイケイ</t>
    </rPh>
    <phoneticPr fontId="18"/>
  </si>
  <si>
    <t>福岡県市町村職員退職手当組合（基金特別会計）</t>
  </si>
  <si>
    <t>有明生活環境施設組合（一般会計）</t>
    <rPh sb="2" eb="4">
      <t>セイカツ</t>
    </rPh>
    <rPh sb="4" eb="6">
      <t>カンキョウ</t>
    </rPh>
    <rPh sb="11" eb="13">
      <t>イッパン</t>
    </rPh>
    <rPh sb="13" eb="15">
      <t>カイケイ</t>
    </rPh>
    <phoneticPr fontId="2"/>
  </si>
  <si>
    <t>有明生活環境施設組合（広域火葬施設建設事業特別会計）</t>
    <rPh sb="11" eb="13">
      <t>コウイキ</t>
    </rPh>
    <rPh sb="13" eb="15">
      <t>カソウ</t>
    </rPh>
    <rPh sb="15" eb="17">
      <t>シセツ</t>
    </rPh>
    <rPh sb="17" eb="19">
      <t>ケンセツ</t>
    </rPh>
    <rPh sb="19" eb="21">
      <t>ジギョウ</t>
    </rPh>
    <rPh sb="21" eb="23">
      <t>トクベツ</t>
    </rPh>
    <rPh sb="23" eb="25">
      <t>カイケイ</t>
    </rPh>
    <phoneticPr fontId="2"/>
  </si>
  <si>
    <t>有明生活環境施設組合（ごみ焼却施設建設事業特別会計）</t>
    <rPh sb="13" eb="15">
      <t>ショウキャク</t>
    </rPh>
    <rPh sb="15" eb="17">
      <t>シセツ</t>
    </rPh>
    <rPh sb="17" eb="19">
      <t>ケンセツ</t>
    </rPh>
    <rPh sb="19" eb="21">
      <t>ジギョウ</t>
    </rPh>
    <phoneticPr fontId="2"/>
  </si>
  <si>
    <t>福岡県自治振興組合（一般会計）</t>
  </si>
  <si>
    <t>福岡県自治振興組合（公文書館事業特別会計）</t>
  </si>
  <si>
    <t>福岡県介護保険広域連合（一般会計）</t>
  </si>
  <si>
    <t>福岡県介護保険広域連合（介護保険事業特別会計）</t>
  </si>
  <si>
    <t>福岡県後期高齢者医療広域連合（一般会計）</t>
  </si>
  <si>
    <t>福岡県後期高齢者医療広域連合（後期高齢者医療特別会計）</t>
  </si>
  <si>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</si>
  <si>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</si>
  <si>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</si>
  <si>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</si>
  <si>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</si>
  <si>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</si>
  <si>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</si>
  <si>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</si>
  <si>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</si>
  <si>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</si>
  <si>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</si>
  <si>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</si>
  <si>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</si>
  <si>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</si>
  <si>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</si>
  <si>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</si>
  <si>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</si>
  <si>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</si>
  <si>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</si>
  <si>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</si>
  <si>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</si>
  <si>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</si>
  <si>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</si>
  <si>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</si>
  <si>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</si>
  <si>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</si>
  <si>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</si>
  <si>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</si>
  <si>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</si>
  <si>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</si>
  <si>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</si>
  <si>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</si>
  <si>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</si>
  <si>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</si>
  <si>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</si>
  <si>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</si>
  <si>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</si>
  <si>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</si>
  <si>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</si>
  <si>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</si>
  <si>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</si>
  <si>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</si>
  <si>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</si>
  <si>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</si>
  <si>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</si>
  <si>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</si>
  <si>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</si>
  <si>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</si>
  <si>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</si>
  <si>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</si>
  <si>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</si>
  <si>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</si>
  <si>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</si>
  <si>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</si>
  <si>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</si>
  <si>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</si>
  <si>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</si>
  <si>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</si>
  <si>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令和4年度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</si>
  <si>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</si>
  <si>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</si>
  <si>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</si>
  <si>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</si>
  <si>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</si>
  <si>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</si>
  <si>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</si>
  <si>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</si>
  <si>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</si>
  <si>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</si>
  <si>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</si>
  <si>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</si>
  <si>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</si>
  <si>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</si>
  <si>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</si>
  <si>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</si>
  <si>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</si>
  <si>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</si>
  <si>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</si>
  <si>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</si>
  <si>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</si>
  <si>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</si>
  <si>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</si>
  <si>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</si>
  <si>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</si>
  <si>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</si>
  <si>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</si>
  <si>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</si>
  <si>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</si>
  <si>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</si>
  <si>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</si>
  <si>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</si>
  <si>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</si>
  <si>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</si>
  <si>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</si>
  <si>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</si>
  <si>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</si>
  <si>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</si>
  <si>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</si>
  <si>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</si>
  <si>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</si>
  <si>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</si>
  <si>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</si>
  <si>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</si>
  <si>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</si>
  <si>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</si>
  <si>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</si>
  <si>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</si>
  <si>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</si>
  <si>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</si>
  <si>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</si>
  <si>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</si>
  <si>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</si>
  <si>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</si>
  <si>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</si>
  <si>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</si>
  <si>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</si>
  <si>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</si>
  <si>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</si>
  <si>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</si>
  <si>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</si>
  <si>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</si>
  <si>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</si>
  <si>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</si>
  <si>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</si>
  <si>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</si>
  <si>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</si>
  <si>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</si>
  <si>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</si>
  <si>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</si>
  <si>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</si>
  <si>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3.42</t>
  </si>
  <si>
    <t>▲ 2.20</t>
  </si>
  <si>
    <t>会計</t>
    <rPh sb="0" eb="2">
      <t>カイケイ</t>
    </rPh>
    <phoneticPr fontId="5"/>
  </si>
  <si>
    <t>水道事業会計</t>
  </si>
  <si>
    <t>一般会計</t>
  </si>
  <si>
    <t>国民健康保険特別会計</t>
  </si>
  <si>
    <t>下水道事業会計</t>
  </si>
  <si>
    <t>後期高齢者医療特別会計</t>
  </si>
  <si>
    <t>公共用地先行取得等特別会計</t>
  </si>
  <si>
    <t>その他会計（赤字）</t>
  </si>
  <si>
    <t>その他会計（黒字）</t>
  </si>
  <si>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</si>
  <si>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</si>
  <si>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</si>
  <si>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</si>
  <si>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</si>
  <si>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</si>
  <si>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</si>
  <si>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</si>
  <si>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</si>
  <si>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</si>
  <si>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</si>
  <si>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</si>
  <si>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</si>
  <si>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</si>
  <si>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</si>
  <si>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</si>
  <si>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</si>
  <si>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</si>
  <si>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（百万円）</t>
    <phoneticPr fontId="5"/>
  </si>
  <si>
    <t>H30</t>
    <phoneticPr fontId="5"/>
  </si>
  <si>
    <t>R01</t>
    <phoneticPr fontId="5"/>
  </si>
  <si>
    <t>R02</t>
    <phoneticPr fontId="5"/>
  </si>
  <si>
    <t>R03</t>
    <phoneticPr fontId="5"/>
  </si>
  <si>
    <t>R04</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</si>
  <si>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</si>
  <si>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</si>
  <si>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</si>
  <si>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</si>
  <si>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</si>
  <si>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</si>
  <si>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</si>
  <si>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</si>
  <si>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</si>
  <si>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</si>
  <si>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</si>
  <si>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</si>
  <si>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</si>
  <si>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</si>
  <si>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</si>
  <si>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</si>
  <si>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</si>
  <si>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</si>
  <si>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</si>
  <si>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</si>
  <si>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</si>
  <si>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</si>
  <si>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</si>
  <si>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</si>
  <si>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まちづくり振興基金</t>
    <rPh sb="5" eb="7">
      <t>シンコウ</t>
    </rPh>
    <rPh sb="7" eb="9">
      <t>キキン</t>
    </rPh>
    <phoneticPr fontId="5"/>
  </si>
  <si>
    <t>公共施設維持整備等基金</t>
    <rPh sb="0" eb="2">
      <t>コウキョウ</t>
    </rPh>
    <rPh sb="2" eb="4">
      <t>シセツ</t>
    </rPh>
    <rPh sb="4" eb="6">
      <t>イジ</t>
    </rPh>
    <rPh sb="6" eb="8">
      <t>セイビ</t>
    </rPh>
    <rPh sb="8" eb="9">
      <t>トウ</t>
    </rPh>
    <rPh sb="9" eb="11">
      <t>キキン</t>
    </rPh>
    <phoneticPr fontId="5"/>
  </si>
  <si>
    <t>ふるさと元気応援基金</t>
    <rPh sb="4" eb="6">
      <t>ゲンキ</t>
    </rPh>
    <rPh sb="6" eb="8">
      <t>オウエン</t>
    </rPh>
    <rPh sb="8" eb="10">
      <t>キキン</t>
    </rPh>
    <phoneticPr fontId="5"/>
  </si>
  <si>
    <t>一般廃棄物処理施設建設及び整備基金</t>
    <rPh sb="0" eb="2">
      <t>イッパン</t>
    </rPh>
    <rPh sb="2" eb="5">
      <t>ハイキブツ</t>
    </rPh>
    <rPh sb="5" eb="7">
      <t>ショリ</t>
    </rPh>
    <rPh sb="7" eb="9">
      <t>シセツ</t>
    </rPh>
    <rPh sb="9" eb="11">
      <t>ケンセツ</t>
    </rPh>
    <rPh sb="11" eb="12">
      <t>オヨ</t>
    </rPh>
    <rPh sb="13" eb="15">
      <t>セイビ</t>
    </rPh>
    <rPh sb="15" eb="17">
      <t>キキン</t>
    </rPh>
    <phoneticPr fontId="5"/>
  </si>
  <si>
    <t>森林環境譲与税基金</t>
    <rPh sb="0" eb="2">
      <t>シンリン</t>
    </rPh>
    <rPh sb="2" eb="4">
      <t>カンキョウ</t>
    </rPh>
    <rPh sb="4" eb="6">
      <t>ジョウヨ</t>
    </rPh>
    <rPh sb="6" eb="7">
      <t>ゼイ</t>
    </rPh>
    <rPh sb="7" eb="9">
      <t>キキン</t>
    </rPh>
    <phoneticPr fontId="5"/>
  </si>
  <si>
    <t>基金残高合計</t>
    <rPh sb="0" eb="2">
      <t>キキン</t>
    </rPh>
    <rPh sb="2" eb="4">
      <t>ザンダカ</t>
    </rPh>
    <rPh sb="4" eb="6">
      <t>ゴウケイ</t>
    </rPh>
    <phoneticPr fontId="5"/>
  </si>
  <si>
    <t>将来負担比率の上昇は収まったものの依然として類似団体と比べて高い水準にある。また、有形固定資産減価償却率は緩やかに上昇しているものの類似団体よりもやや低くなっている。これは、市民文化会館や一般廃棄物処理施設の整備等により起債額が増加したことが要因であるが、今後、老朽化した施設の除去を進めることによって、有形固定資産減価償却率の減少が見込まれる。</t>
    <rPh sb="7" eb="9">
      <t>ジョウショウ</t>
    </rPh>
    <rPh sb="10" eb="11">
      <t>オサ</t>
    </rPh>
    <rPh sb="17" eb="19">
      <t>イゼン</t>
    </rPh>
    <phoneticPr fontId="5"/>
  </si>
  <si>
    <t>実質公債費比率は類似団体と比較して低い水準にあり、近年はほぼ横ばいとなっているが、将来負担比率については、大幅に高い水準となっている。将来負担率が増加した主な要因は、市民文化会館建設事業（Ｒ元～Ｒ2実施）や一般廃棄物処理施設整備事業（Ｒ2～Ｒ3実施）、クリーンセンター解体事業（R3～R5実施）に係る地方債を発行したことが考えられる。これらの地方債の元金償還は、市民文化会館建設事業がＲ5年度、一般廃棄物処理施設整備事業がＲ6年度、クリーンセンター解体事業がR9年度から始まり、実質公債費比率が上昇していくことが考えられる。</t>
    <rPh sb="56" eb="57">
      <t>タカ</t>
    </rPh>
    <rPh sb="58" eb="60">
      <t>スイジュン</t>
    </rPh>
    <rPh sb="144" eb="146">
      <t>ジッシ</t>
    </rPh>
    <rPh sb="208" eb="210">
      <t>ジギョウ</t>
    </rPh>
    <rPh sb="231" eb="233">
      <t>ネンド</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</si>
</sst>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12">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6"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1"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90" fontId="27" fillId="0" borderId="12" xfId="2" applyNumberFormat="1" applyFont="1" applyBorder="1" applyAlignment="1">
      <alignment horizontal="right" vertical="center" shrinkToFit="1"/>
    </xf>
    <xf numFmtId="190" fontId="27" fillId="0" borderId="171" xfId="2" applyNumberFormat="1" applyFont="1" applyBorder="1" applyAlignment="1">
      <alignment horizontal="right" vertical="center" shrinkToFit="1"/>
    </xf>
    <xf numFmtId="190" fontId="21" fillId="0" borderId="172" xfId="2" applyNumberFormat="1" applyFont="1" applyBorder="1" applyAlignment="1">
      <alignment horizontal="right" vertical="center" shrinkToFit="1"/>
    </xf>
    <xf numFmtId="177" fontId="21" fillId="0" borderId="5" xfId="2" applyNumberFormat="1" applyFont="1" applyBorder="1">
      <alignment vertical="center"/>
    </xf>
    <xf numFmtId="179" fontId="27" fillId="0" borderId="12" xfId="2" applyNumberFormat="1" applyFont="1" applyBorder="1" applyAlignment="1">
      <alignment horizontal="right" vertical="center" shrinkToFit="1"/>
    </xf>
    <xf numFmtId="179" fontId="27" fillId="0" borderId="171" xfId="2" applyNumberFormat="1" applyFont="1" applyBorder="1" applyAlignment="1">
      <alignment horizontal="right" vertical="center" shrinkToFit="1"/>
    </xf>
    <xf numFmtId="179" fontId="21" fillId="0" borderId="172"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Border="1" applyAlignment="1">
      <alignment horizontal="right" vertical="center" shrinkToFit="1"/>
    </xf>
    <xf numFmtId="181" fontId="21" fillId="0" borderId="171" xfId="2" applyNumberFormat="1" applyFont="1" applyBorder="1" applyAlignment="1">
      <alignment horizontal="right" vertical="center" shrinkToFit="1"/>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176" xfId="5" applyNumberFormat="1" applyFont="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Border="1" applyAlignment="1">
      <alignment horizontal="right" vertical="center" shrinkToFit="1"/>
    </xf>
    <xf numFmtId="181" fontId="27" fillId="0" borderId="179" xfId="5" applyNumberFormat="1" applyFont="1" applyBorder="1" applyAlignment="1">
      <alignment horizontal="right" vertical="center" shrinkToFit="1"/>
    </xf>
    <xf numFmtId="179" fontId="27" fillId="0" borderId="177" xfId="5" applyNumberFormat="1" applyFont="1" applyBorder="1" applyAlignment="1">
      <alignment horizontal="right" vertical="center" shrinkToFit="1"/>
    </xf>
    <xf numFmtId="181" fontId="27" fillId="0" borderId="180" xfId="5" applyNumberFormat="1" applyFont="1" applyBorder="1" applyAlignment="1">
      <alignment horizontal="right" vertical="center" shrinkToFit="1"/>
    </xf>
    <xf numFmtId="179" fontId="27" fillId="0" borderId="181" xfId="5" applyNumberFormat="1" applyFont="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79" fontId="27" fillId="0" borderId="2" xfId="5" applyNumberFormat="1" applyFont="1" applyBorder="1" applyAlignment="1">
      <alignment horizontal="right" vertical="center" shrinkToFit="1"/>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1" xfId="16" applyFont="1" applyFill="1" applyBorder="1" applyAlignment="1"/>
    <xf numFmtId="0" fontId="29" fillId="6" borderId="22" xfId="16" applyFont="1" applyFill="1" applyBorder="1" applyAlignment="1">
      <alignment horizontal="right" vertical="top"/>
    </xf>
    <xf numFmtId="0" fontId="29" fillId="6" borderId="23" xfId="16" applyFont="1" applyFill="1" applyBorder="1" applyAlignment="1">
      <alignment horizontal="right" vertical="top"/>
    </xf>
    <xf numFmtId="0" fontId="29" fillId="6" borderId="13"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61" xfId="16" applyFont="1" applyFill="1" applyBorder="1" applyAlignment="1">
      <alignment horizontal="center" vertical="center"/>
    </xf>
    <xf numFmtId="0" fontId="29" fillId="0" borderId="27" xfId="16" applyFont="1" applyBorder="1" applyAlignment="1">
      <alignment horizontal="center" vertical="center" wrapText="1"/>
    </xf>
    <xf numFmtId="188" fontId="29" fillId="0" borderId="13" xfId="16" applyNumberFormat="1" applyFont="1" applyBorder="1" applyAlignment="1">
      <alignment horizontal="right" vertical="center" shrinkToFit="1"/>
    </xf>
    <xf numFmtId="188" fontId="29" fillId="0" borderId="15" xfId="16" applyNumberFormat="1" applyFont="1" applyBorder="1" applyAlignment="1">
      <alignment horizontal="right" vertical="center" shrinkToFit="1"/>
    </xf>
    <xf numFmtId="188" fontId="29" fillId="0" borderId="17" xfId="16" applyNumberFormat="1" applyFont="1" applyBorder="1" applyAlignment="1">
      <alignment horizontal="right" vertical="center" shrinkToFit="1"/>
    </xf>
    <xf numFmtId="0" fontId="29" fillId="0" borderId="38" xfId="16" applyFont="1" applyBorder="1" applyAlignment="1">
      <alignment horizontal="center" vertical="center" wrapText="1"/>
    </xf>
    <xf numFmtId="188" fontId="29" fillId="0" borderId="35" xfId="16" applyNumberFormat="1" applyFont="1" applyBorder="1" applyAlignment="1">
      <alignment horizontal="right" vertical="center" shrinkToFit="1"/>
    </xf>
    <xf numFmtId="188" fontId="29" fillId="0" borderId="36" xfId="16" applyNumberFormat="1" applyFont="1" applyBorder="1" applyAlignment="1">
      <alignment horizontal="right" vertical="center" shrinkToFit="1"/>
    </xf>
    <xf numFmtId="188" fontId="29" fillId="0" borderId="37" xfId="16" applyNumberFormat="1" applyFont="1" applyBorder="1" applyAlignment="1">
      <alignment horizontal="right" vertical="center" shrinkToFit="1"/>
    </xf>
    <xf numFmtId="0" fontId="29" fillId="0" borderId="62" xfId="16" applyFont="1" applyBorder="1" applyAlignment="1">
      <alignment horizontal="center" vertical="center"/>
    </xf>
    <xf numFmtId="188" fontId="29" fillId="0" borderId="112" xfId="16" applyNumberFormat="1" applyFont="1" applyBorder="1" applyAlignment="1">
      <alignment horizontal="right" vertical="center" shrinkToFit="1"/>
    </xf>
    <xf numFmtId="188" fontId="29" fillId="0" borderId="182" xfId="16" applyNumberFormat="1" applyFont="1" applyBorder="1" applyAlignment="1">
      <alignment horizontal="right" vertical="center" shrinkToFit="1"/>
    </xf>
    <xf numFmtId="188" fontId="29" fillId="0" borderId="63" xfId="16" applyNumberFormat="1" applyFont="1" applyBorder="1" applyAlignment="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1" xfId="17" applyFont="1" applyFill="1" applyBorder="1" applyAlignment="1"/>
    <xf numFmtId="0" fontId="29" fillId="7" borderId="22" xfId="17" applyFont="1" applyFill="1" applyBorder="1" applyAlignment="1">
      <alignment horizontal="right" vertical="top"/>
    </xf>
    <xf numFmtId="0" fontId="29" fillId="7" borderId="23" xfId="17" applyFont="1" applyFill="1" applyBorder="1" applyAlignment="1">
      <alignment horizontal="right" vertical="top"/>
    </xf>
    <xf numFmtId="0" fontId="29" fillId="7" borderId="14"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7" xfId="17" applyFont="1" applyFill="1" applyBorder="1" applyAlignment="1">
      <alignment horizontal="center" vertical="center"/>
    </xf>
    <xf numFmtId="0" fontId="29" fillId="0" borderId="29" xfId="17" applyFont="1" applyBorder="1" applyAlignment="1">
      <alignment vertical="center" wrapText="1"/>
    </xf>
    <xf numFmtId="188" fontId="29" fillId="0" borderId="183" xfId="17" applyNumberFormat="1" applyFont="1" applyBorder="1" applyAlignment="1">
      <alignment horizontal="right" vertical="center" shrinkToFit="1"/>
    </xf>
    <xf numFmtId="188" fontId="29" fillId="0" borderId="184" xfId="17" applyNumberFormat="1" applyFont="1" applyBorder="1" applyAlignment="1">
      <alignment horizontal="right" vertical="center" shrinkToFit="1"/>
    </xf>
    <xf numFmtId="188" fontId="29" fillId="0" borderId="185" xfId="17" applyNumberFormat="1" applyFont="1" applyBorder="1" applyAlignment="1">
      <alignment horizontal="right" vertical="center" shrinkToFit="1"/>
    </xf>
    <xf numFmtId="0" fontId="29" fillId="0" borderId="34" xfId="17" applyFont="1" applyBorder="1">
      <alignment vertical="center"/>
    </xf>
    <xf numFmtId="188" fontId="29" fillId="0" borderId="186" xfId="17" applyNumberFormat="1" applyFont="1" applyBorder="1" applyAlignment="1">
      <alignment horizontal="right" vertical="center" shrinkToFit="1"/>
    </xf>
    <xf numFmtId="188" fontId="29" fillId="0" borderId="12" xfId="17" applyNumberFormat="1" applyFont="1" applyBorder="1" applyAlignment="1">
      <alignment horizontal="right" vertical="center" shrinkToFit="1"/>
    </xf>
    <xf numFmtId="188" fontId="29" fillId="0" borderId="187" xfId="17" applyNumberFormat="1" applyFont="1" applyBorder="1" applyAlignment="1">
      <alignment horizontal="right" vertical="center" shrinkToFit="1"/>
    </xf>
    <xf numFmtId="0" fontId="29" fillId="0" borderId="38" xfId="17" applyFont="1" applyBorder="1">
      <alignment vertical="center"/>
    </xf>
    <xf numFmtId="0" fontId="29" fillId="0" borderId="62" xfId="17" applyFont="1" applyBorder="1">
      <alignment vertical="center"/>
    </xf>
    <xf numFmtId="188" fontId="29" fillId="0" borderId="112" xfId="17" applyNumberFormat="1" applyFont="1" applyBorder="1" applyAlignment="1">
      <alignment horizontal="right" vertical="center" shrinkToFit="1"/>
    </xf>
    <xf numFmtId="188" fontId="29" fillId="0" borderId="182" xfId="17" applyNumberFormat="1" applyFont="1" applyBorder="1" applyAlignment="1">
      <alignment horizontal="right" vertical="center" shrinkToFit="1"/>
    </xf>
    <xf numFmtId="188" fontId="29" fillId="0" borderId="63" xfId="17" applyNumberFormat="1" applyFont="1" applyBorder="1" applyAlignment="1">
      <alignment horizontal="right" vertical="center" shrinkToFit="1"/>
    </xf>
    <xf numFmtId="0" fontId="30" fillId="0" borderId="0" xfId="17" applyFont="1">
      <alignment vertical="center"/>
    </xf>
    <xf numFmtId="0" fontId="30" fillId="0" borderId="0" xfId="17" applyFont="1" applyAlignment="1">
      <alignment vertical="center" wrapText="1"/>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6" xfId="18" applyFont="1" applyBorder="1" applyAlignment="1">
      <alignment vertical="center" wrapText="1"/>
    </xf>
    <xf numFmtId="181" fontId="30" fillId="0" borderId="183" xfId="18" applyNumberFormat="1" applyFont="1" applyBorder="1" applyAlignment="1">
      <alignment horizontal="right" vertical="center" shrinkToFit="1"/>
    </xf>
    <xf numFmtId="181" fontId="30" fillId="0" borderId="184" xfId="18" applyNumberFormat="1" applyFont="1" applyBorder="1" applyAlignment="1">
      <alignment horizontal="right" vertical="center" shrinkToFit="1"/>
    </xf>
    <xf numFmtId="181" fontId="30" fillId="0" borderId="185" xfId="18" applyNumberFormat="1" applyFont="1" applyBorder="1" applyAlignment="1">
      <alignment horizontal="right" vertical="center" shrinkToFit="1"/>
    </xf>
    <xf numFmtId="0" fontId="30" fillId="0" borderId="10" xfId="18" applyFont="1" applyBorder="1">
      <alignment vertical="center"/>
    </xf>
    <xf numFmtId="181" fontId="30" fillId="0" borderId="186" xfId="18" applyNumberFormat="1" applyFont="1" applyBorder="1" applyAlignment="1">
      <alignment horizontal="right" vertical="center" shrinkToFit="1"/>
    </xf>
    <xf numFmtId="181" fontId="30" fillId="0" borderId="12" xfId="18" applyNumberFormat="1" applyFont="1" applyBorder="1" applyAlignment="1">
      <alignment horizontal="right" vertical="center" shrinkToFit="1"/>
    </xf>
    <xf numFmtId="181" fontId="30" fillId="0" borderId="187" xfId="18" applyNumberFormat="1" applyFont="1" applyBorder="1" applyAlignment="1">
      <alignment horizontal="right" vertical="center" shrinkToFit="1"/>
    </xf>
    <xf numFmtId="0" fontId="30" fillId="0" borderId="1" xfId="18" applyFont="1" applyBorder="1">
      <alignment vertical="center"/>
    </xf>
    <xf numFmtId="0" fontId="30" fillId="0" borderId="54" xfId="18" applyFont="1" applyBorder="1">
      <alignment vertical="center"/>
    </xf>
    <xf numFmtId="181" fontId="30" fillId="0" borderId="112" xfId="18" applyNumberFormat="1" applyFont="1" applyBorder="1" applyAlignment="1">
      <alignment horizontal="right" vertical="center" shrinkToFit="1"/>
    </xf>
    <xf numFmtId="181" fontId="30" fillId="0" borderId="182" xfId="18" applyNumberFormat="1" applyFont="1" applyBorder="1" applyAlignment="1">
      <alignment horizontal="right" vertical="center" shrinkToFit="1"/>
    </xf>
    <xf numFmtId="181" fontId="30" fillId="0" borderId="63" xfId="18" applyNumberFormat="1" applyFont="1" applyBorder="1" applyAlignment="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181" fontId="31" fillId="0" borderId="183" xfId="18" applyNumberFormat="1" applyFont="1" applyBorder="1" applyAlignment="1" applyProtection="1">
      <alignment horizontal="right" vertical="center" shrinkToFit="1"/>
      <protection locked="0"/>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24" xfId="18" applyNumberFormat="1" applyFont="1" applyBorder="1" applyAlignment="1" applyProtection="1">
      <alignment horizontal="right" vertical="center" shrinkToFit="1"/>
      <protection locked="0"/>
    </xf>
    <xf numFmtId="181" fontId="31" fillId="0" borderId="25" xfId="18" applyNumberFormat="1" applyFont="1" applyBorder="1" applyAlignment="1" applyProtection="1">
      <alignment horizontal="right" vertical="center" shrinkToFit="1"/>
      <protection locked="0"/>
    </xf>
    <xf numFmtId="181" fontId="31" fillId="0" borderId="26" xfId="18" applyNumberFormat="1" applyFont="1" applyBorder="1" applyAlignment="1" applyProtection="1">
      <alignment horizontal="right" vertical="center" shrinkToFit="1"/>
      <protection locked="0"/>
    </xf>
    <xf numFmtId="181" fontId="31" fillId="0" borderId="112"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6" xfId="19" applyFont="1" applyBorder="1" applyAlignment="1">
      <alignment vertical="center" wrapText="1"/>
    </xf>
    <xf numFmtId="181" fontId="30" fillId="0" borderId="183" xfId="19" applyNumberFormat="1" applyFont="1" applyBorder="1" applyAlignment="1">
      <alignment horizontal="right" vertical="center" shrinkToFit="1"/>
    </xf>
    <xf numFmtId="181" fontId="30" fillId="0" borderId="184" xfId="19" applyNumberFormat="1" applyFont="1" applyBorder="1" applyAlignment="1">
      <alignment horizontal="right" vertical="center" shrinkToFit="1"/>
    </xf>
    <xf numFmtId="181" fontId="30" fillId="0" borderId="185" xfId="19" applyNumberFormat="1" applyFont="1" applyBorder="1" applyAlignment="1">
      <alignment horizontal="right" vertical="center" shrinkToFit="1"/>
    </xf>
    <xf numFmtId="0" fontId="30" fillId="0" borderId="10" xfId="19" applyFont="1" applyBorder="1">
      <alignment vertical="center"/>
    </xf>
    <xf numFmtId="181" fontId="30" fillId="0" borderId="186" xfId="19" applyNumberFormat="1" applyFont="1" applyBorder="1" applyAlignment="1">
      <alignment horizontal="right" vertical="center" shrinkToFit="1"/>
    </xf>
    <xf numFmtId="181" fontId="30" fillId="0" borderId="12" xfId="19" applyNumberFormat="1" applyFont="1" applyBorder="1" applyAlignment="1">
      <alignment horizontal="right" vertical="center" shrinkToFit="1"/>
    </xf>
    <xf numFmtId="181" fontId="30" fillId="0" borderId="187" xfId="19" applyNumberFormat="1" applyFont="1" applyBorder="1" applyAlignment="1">
      <alignment horizontal="right" vertical="center" shrinkToFit="1"/>
    </xf>
    <xf numFmtId="0" fontId="30" fillId="0" borderId="1" xfId="19" applyFont="1" applyBorder="1">
      <alignment vertical="center"/>
    </xf>
    <xf numFmtId="0" fontId="30" fillId="0" borderId="32" xfId="19" applyFont="1" applyBorder="1">
      <alignment vertical="center"/>
    </xf>
    <xf numFmtId="0" fontId="30" fillId="0" borderId="10" xfId="19" applyFont="1" applyBorder="1" applyAlignment="1">
      <alignment vertical="center" wrapText="1"/>
    </xf>
    <xf numFmtId="0" fontId="30" fillId="0" borderId="54" xfId="19" applyFont="1" applyBorder="1">
      <alignment vertical="center"/>
    </xf>
    <xf numFmtId="181" fontId="30" fillId="0" borderId="112" xfId="19" applyNumberFormat="1" applyFont="1" applyBorder="1" applyAlignment="1">
      <alignment horizontal="right" vertical="center" shrinkToFit="1"/>
    </xf>
    <xf numFmtId="181" fontId="30" fillId="0" borderId="182" xfId="19" applyNumberFormat="1" applyFont="1" applyBorder="1" applyAlignment="1">
      <alignment horizontal="right" vertical="center" shrinkToFit="1"/>
    </xf>
    <xf numFmtId="181" fontId="30" fillId="0" borderId="63" xfId="19" applyNumberFormat="1" applyFont="1" applyBorder="1" applyAlignment="1">
      <alignment horizontal="right" vertical="center" shrinkToFit="1"/>
    </xf>
    <xf numFmtId="0" fontId="30" fillId="0" borderId="0" xfId="19" applyFont="1" applyAlignment="1"/>
    <xf numFmtId="0" fontId="30" fillId="0" borderId="0" xfId="19" applyFont="1">
      <alignment vertical="center"/>
    </xf>
    <xf numFmtId="0" fontId="30" fillId="0" borderId="0" xfId="19" applyFont="1" applyAlignment="1">
      <alignment horizontal="left" vertical="center"/>
    </xf>
    <xf numFmtId="181" fontId="30" fillId="0" borderId="0" xfId="19" applyNumberFormat="1" applyFont="1" applyAlignment="1">
      <alignment horizontal="right" vertical="center"/>
    </xf>
    <xf numFmtId="0" fontId="28"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Border="1" applyAlignment="1">
      <alignment horizontal="center" vertical="center" wrapText="1"/>
    </xf>
    <xf numFmtId="181" fontId="36" fillId="0" borderId="15" xfId="20" applyNumberFormat="1" applyFont="1" applyBorder="1" applyAlignment="1">
      <alignment horizontal="right" vertical="center" shrinkToFit="1"/>
    </xf>
    <xf numFmtId="181" fontId="36" fillId="0" borderId="17" xfId="20" applyNumberFormat="1" applyFont="1" applyBorder="1" applyAlignment="1">
      <alignment horizontal="right" vertical="center" shrinkToFit="1"/>
    </xf>
    <xf numFmtId="0" fontId="36" fillId="0" borderId="38" xfId="16" applyFont="1" applyBorder="1" applyAlignment="1">
      <alignment horizontal="center" vertical="center" wrapText="1"/>
    </xf>
    <xf numFmtId="181" fontId="36" fillId="0" borderId="36" xfId="20" applyNumberFormat="1" applyFont="1" applyBorder="1" applyAlignment="1">
      <alignment horizontal="right" vertical="center" shrinkToFit="1"/>
    </xf>
    <xf numFmtId="181" fontId="36" fillId="0" borderId="37" xfId="20" applyNumberFormat="1" applyFont="1" applyBorder="1" applyAlignment="1">
      <alignment horizontal="right" vertical="center" shrinkToFit="1"/>
    </xf>
    <xf numFmtId="181" fontId="36" fillId="0" borderId="12" xfId="20" applyNumberFormat="1" applyFont="1" applyBorder="1" applyAlignment="1">
      <alignment horizontal="right" vertical="center" shrinkToFit="1"/>
    </xf>
    <xf numFmtId="181" fontId="36" fillId="0" borderId="187" xfId="20" applyNumberFormat="1" applyFont="1" applyBorder="1" applyAlignment="1">
      <alignment horizontal="right" vertical="center" shrinkToFit="1"/>
    </xf>
    <xf numFmtId="0" fontId="36" fillId="0" borderId="24" xfId="16" applyFont="1" applyBorder="1" applyAlignment="1">
      <alignment horizontal="center" vertical="center"/>
    </xf>
    <xf numFmtId="181" fontId="36" fillId="0" borderId="12" xfId="20" applyNumberFormat="1" applyFont="1" applyBorder="1" applyAlignment="1" applyProtection="1">
      <alignment horizontal="right" vertical="center" shrinkToFit="1"/>
      <protection locked="0"/>
    </xf>
    <xf numFmtId="181" fontId="36" fillId="0" borderId="187" xfId="20" applyNumberFormat="1" applyFont="1" applyBorder="1" applyAlignment="1" applyProtection="1">
      <alignment horizontal="right" vertical="center" shrinkToFit="1"/>
      <protection locked="0"/>
    </xf>
    <xf numFmtId="0" fontId="36" fillId="0" borderId="40" xfId="16" applyFont="1" applyBorder="1" applyAlignment="1">
      <alignment horizontal="center" vertical="center"/>
    </xf>
    <xf numFmtId="181" fontId="36" fillId="0" borderId="182" xfId="20" applyNumberFormat="1" applyFont="1" applyBorder="1" applyAlignment="1" applyProtection="1">
      <alignment horizontal="right" vertical="center" shrinkToFit="1"/>
      <protection locked="0"/>
    </xf>
    <xf numFmtId="181" fontId="36" fillId="0" borderId="63" xfId="20" applyNumberFormat="1" applyFont="1" applyBorder="1" applyAlignment="1" applyProtection="1">
      <alignment horizontal="right" vertical="center" shrinkToFit="1"/>
      <protection locked="0"/>
    </xf>
    <xf numFmtId="0" fontId="36" fillId="0" borderId="21" xfId="16" applyFont="1" applyBorder="1" applyAlignment="1">
      <alignment horizontal="center" vertical="center"/>
    </xf>
    <xf numFmtId="181" fontId="36" fillId="0" borderId="59" xfId="20" applyNumberFormat="1" applyFont="1" applyBorder="1" applyAlignment="1">
      <alignment horizontal="right" vertical="center" shrinkToFit="1"/>
    </xf>
    <xf numFmtId="181" fontId="36" fillId="0" borderId="61" xfId="20" applyNumberFormat="1" applyFont="1" applyBorder="1" applyAlignment="1">
      <alignment horizontal="right" vertical="center" shrinkToFit="1"/>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28" xfId="7" applyFont="1" applyBorder="1" applyAlignment="1">
      <alignment horizontal="center" vertical="center"/>
    </xf>
    <xf numFmtId="0" fontId="9" fillId="0" borderId="3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9" fillId="0" borderId="11"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Border="1" applyAlignment="1">
      <alignment horizontal="left" vertical="center"/>
    </xf>
    <xf numFmtId="0" fontId="9" fillId="0" borderId="19" xfId="10" applyBorder="1" applyAlignment="1">
      <alignment horizontal="left" vertical="center"/>
    </xf>
    <xf numFmtId="0" fontId="9" fillId="0" borderId="20" xfId="10" applyBorder="1" applyAlignment="1">
      <alignment horizontal="left" vertical="center"/>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16" fillId="0" borderId="9" xfId="7" applyFont="1" applyBorder="1">
      <alignment vertical="center"/>
    </xf>
    <xf numFmtId="0" fontId="16" fillId="0" borderId="11" xfId="7" applyFont="1" applyBorder="1">
      <alignmen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49" fontId="9" fillId="0" borderId="0" xfId="7" applyNumberFormat="1" applyFont="1" applyAlignment="1">
      <alignment horizontal="lef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9" fillId="0" borderId="38"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0" xfId="7" applyFont="1" applyAlignment="1">
      <alignment horizontal="center" vertical="center" shrinkToFit="1"/>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0" xfId="7" applyFont="1">
      <alignment vertical="center"/>
    </xf>
    <xf numFmtId="0" fontId="9" fillId="0" borderId="0" xfId="10">
      <alignment vertical="center"/>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2"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5"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82" fontId="9" fillId="0" borderId="69"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177" fontId="9" fillId="0" borderId="72"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5" xfId="11" applyNumberFormat="1" applyFont="1" applyBorder="1" applyAlignment="1">
      <alignment horizontal="righ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4" xfId="11" applyNumberFormat="1" applyFont="1" applyBorder="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5" xfId="11" applyNumberFormat="1" applyBorder="1" applyAlignment="1">
      <alignment horizontal="right" vertical="center" shrinkToFit="1"/>
    </xf>
    <xf numFmtId="177" fontId="9" fillId="0" borderId="68" xfId="11" applyNumberFormat="1" applyFont="1" applyBorder="1" applyAlignment="1">
      <alignment horizontal="right" vertical="center" shrinkToFit="1"/>
    </xf>
    <xf numFmtId="182" fontId="3" fillId="0" borderId="69" xfId="11" applyNumberFormat="1" applyBorder="1" applyAlignment="1">
      <alignment horizontal="right" vertical="center" shrinkToFit="1"/>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3" fillId="0" borderId="2" xfId="11" applyBorder="1" applyAlignment="1">
      <alignment horizontal="right" vertical="center" shrinkToFit="1"/>
    </xf>
    <xf numFmtId="0" fontId="3" fillId="0" borderId="3" xfId="11" applyBorder="1" applyAlignment="1">
      <alignment horizontal="right" vertical="center" shrinkToFit="1"/>
    </xf>
    <xf numFmtId="0" fontId="3" fillId="0" borderId="5" xfId="11" applyBorder="1" applyAlignment="1">
      <alignment horizontal="right" vertical="center" shrinkToFit="1"/>
    </xf>
    <xf numFmtId="182" fontId="9" fillId="0" borderId="1" xfId="11" applyNumberFormat="1" applyFont="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182" fontId="9" fillId="0" borderId="4" xfId="11" applyNumberFormat="1" applyFont="1" applyBorder="1" applyAlignment="1">
      <alignment horizontal="right" vertical="center" shrinkToFit="1"/>
    </xf>
    <xf numFmtId="182"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2"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3"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177" fontId="9" fillId="0" borderId="6" xfId="11" applyNumberFormat="1" applyFont="1" applyBorder="1" applyAlignment="1">
      <alignment horizontal="right" vertical="center" shrinkToFit="1"/>
    </xf>
    <xf numFmtId="177" fontId="9" fillId="0" borderId="7"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5"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8"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3" fillId="0" borderId="73" xfId="1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46" xfId="12" applyFont="1" applyFill="1" applyBorder="1">
      <alignment vertical="center"/>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103" xfId="15" applyFont="1" applyBorder="1" applyAlignment="1" applyProtection="1">
      <alignment horizontal="left"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2" borderId="19" xfId="12" applyFont="1" applyFill="1" applyBorder="1" applyAlignment="1">
      <alignment horizontal="left" vertical="center"/>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10"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34" xfId="12" applyFont="1" applyFill="1" applyBorder="1" applyAlignment="1">
      <alignment horizontal="center" vertical="center"/>
    </xf>
    <xf numFmtId="0" fontId="4" fillId="2" borderId="12" xfId="12" applyFont="1" applyFill="1" applyBorder="1" applyAlignment="1">
      <alignment horizontal="center" vertical="center"/>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181" fontId="4" fillId="2" borderId="6" xfId="14" applyNumberFormat="1" applyFont="1" applyFill="1" applyBorder="1" applyAlignment="1">
      <alignment horizontal="right" vertical="center" shrinkToFit="1"/>
    </xf>
    <xf numFmtId="0" fontId="25" fillId="2" borderId="11" xfId="12" applyFont="1" applyFill="1" applyBorder="1" applyAlignment="1">
      <alignment horizontal="center" vertical="center"/>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38"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179" fontId="4" fillId="2" borderId="114"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43" xfId="12" applyFont="1" applyFill="1" applyBorder="1">
      <alignment vertical="center"/>
    </xf>
    <xf numFmtId="0" fontId="4" fillId="2" borderId="41"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0" fontId="4" fillId="2" borderId="52" xfId="12" applyFont="1" applyFill="1" applyBorder="1" applyAlignment="1">
      <alignment horizontal="center" vertical="center"/>
    </xf>
    <xf numFmtId="0" fontId="4" fillId="2" borderId="38"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5"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77" fontId="21" fillId="0" borderId="2" xfId="2" applyNumberFormat="1" applyFont="1" applyBorder="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177" fontId="27" fillId="0" borderId="36" xfId="4" applyNumberFormat="1" applyFont="1" applyBorder="1" applyAlignment="1">
      <alignment horizontal="center" vertical="center" wrapText="1"/>
    </xf>
    <xf numFmtId="177" fontId="27" fillId="0" borderId="32"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0" fontId="29" fillId="0" borderId="19" xfId="16" applyFont="1" applyBorder="1" applyAlignment="1">
      <alignment horizontal="left" vertical="center" wrapText="1"/>
    </xf>
    <xf numFmtId="0" fontId="29" fillId="0" borderId="20" xfId="16" applyFont="1" applyBorder="1" applyAlignment="1">
      <alignment horizontal="left" vertical="center" wrapText="1"/>
    </xf>
    <xf numFmtId="0" fontId="29" fillId="0" borderId="2" xfId="16" applyFont="1" applyBorder="1" applyAlignment="1">
      <alignment horizontal="left" vertical="center"/>
    </xf>
    <xf numFmtId="0" fontId="29" fillId="0" borderId="39" xfId="16" applyFont="1" applyBorder="1" applyAlignment="1">
      <alignment horizontal="left" vertical="center"/>
    </xf>
    <xf numFmtId="0" fontId="29" fillId="0" borderId="55" xfId="16" applyFont="1" applyBorder="1" applyAlignment="1">
      <alignment horizontal="left" vertical="center"/>
    </xf>
    <xf numFmtId="0" fontId="29" fillId="0" borderId="57" xfId="16" applyFont="1" applyBorder="1" applyAlignment="1">
      <alignment horizontal="left" vertical="center"/>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0" fontId="30" fillId="0" borderId="50" xfId="17" applyFont="1" applyBorder="1" applyAlignment="1">
      <alignment horizontal="left" vertical="center" wrapText="1"/>
    </xf>
    <xf numFmtId="0" fontId="30" fillId="0" borderId="52" xfId="17" applyFont="1" applyBorder="1" applyAlignment="1">
      <alignment horizontal="left" vertical="center" wrapText="1"/>
    </xf>
    <xf numFmtId="0" fontId="30" fillId="0" borderId="18" xfId="18" applyFont="1" applyBorder="1" applyAlignment="1">
      <alignment vertical="center" wrapText="1"/>
    </xf>
    <xf numFmtId="0" fontId="30" fillId="0" borderId="14" xfId="18" applyFont="1" applyBorder="1" applyAlignment="1">
      <alignment vertical="center" wrapText="1"/>
    </xf>
    <xf numFmtId="0" fontId="30" fillId="0" borderId="27" xfId="18" applyFont="1" applyBorder="1" applyAlignment="1">
      <alignment vertical="center" wrapText="1"/>
    </xf>
    <xf numFmtId="0" fontId="30" fillId="0" borderId="5" xfId="18" applyFont="1" applyBorder="1" applyAlignment="1">
      <alignment vertical="center" wrapText="1"/>
    </xf>
    <xf numFmtId="0" fontId="30" fillId="0" borderId="29" xfId="18" applyFont="1" applyBorder="1" applyAlignment="1">
      <alignment vertical="center" wrapText="1"/>
    </xf>
    <xf numFmtId="0" fontId="30" fillId="0" borderId="8" xfId="18" applyFont="1" applyBorder="1" applyAlignment="1">
      <alignment vertical="center" wrapText="1"/>
    </xf>
    <xf numFmtId="0" fontId="30" fillId="0" borderId="50" xfId="18" applyFont="1" applyBorder="1">
      <alignment vertical="center"/>
    </xf>
    <xf numFmtId="0" fontId="30" fillId="0" borderId="52" xfId="18" applyFont="1" applyBorder="1">
      <alignment vertical="center"/>
    </xf>
    <xf numFmtId="0" fontId="30" fillId="0" borderId="9" xfId="18" applyFont="1" applyBorder="1">
      <alignment vertical="center"/>
    </xf>
    <xf numFmtId="0" fontId="30" fillId="0" borderId="53" xfId="18" applyFont="1" applyBorder="1">
      <alignment vertical="center"/>
    </xf>
    <xf numFmtId="0" fontId="30" fillId="0" borderId="34" xfId="18" applyFont="1" applyBorder="1" applyAlignment="1">
      <alignment vertical="center" wrapText="1"/>
    </xf>
    <xf numFmtId="0" fontId="30" fillId="0" borderId="11" xfId="18" applyFont="1" applyBorder="1" applyAlignment="1">
      <alignment vertical="center" wrapText="1"/>
    </xf>
    <xf numFmtId="0" fontId="30" fillId="0" borderId="62" xfId="18" applyFont="1" applyBorder="1">
      <alignment vertical="center"/>
    </xf>
    <xf numFmtId="0" fontId="30" fillId="0" borderId="56" xfId="18" applyFont="1" applyBorder="1">
      <alignment vertical="center"/>
    </xf>
    <xf numFmtId="0" fontId="30" fillId="0" borderId="55" xfId="18" applyFont="1" applyBorder="1">
      <alignment vertical="center"/>
    </xf>
    <xf numFmtId="0" fontId="30" fillId="0" borderId="57" xfId="18" applyFont="1" applyBorder="1">
      <alignment vertical="center"/>
    </xf>
    <xf numFmtId="0" fontId="31" fillId="0" borderId="183" xfId="18" applyFont="1" applyBorder="1" applyAlignment="1">
      <alignment horizontal="center" vertical="center" wrapText="1"/>
    </xf>
    <xf numFmtId="0" fontId="31" fillId="0" borderId="184" xfId="18" applyFont="1" applyBorder="1" applyAlignment="1">
      <alignment horizontal="center" vertical="center" wrapText="1"/>
    </xf>
    <xf numFmtId="0" fontId="31" fillId="0" borderId="24" xfId="18" applyFont="1" applyBorder="1" applyAlignment="1">
      <alignment horizontal="center" vertical="center" wrapText="1"/>
    </xf>
    <xf numFmtId="0" fontId="31" fillId="0" borderId="25" xfId="18" applyFont="1" applyBorder="1" applyAlignment="1">
      <alignment horizontal="center" vertical="center" wrapText="1"/>
    </xf>
    <xf numFmtId="0" fontId="31" fillId="0" borderId="112" xfId="18" applyFont="1" applyBorder="1" applyAlignment="1">
      <alignment horizontal="center" vertical="center" wrapText="1"/>
    </xf>
    <xf numFmtId="0" fontId="31" fillId="0" borderId="182" xfId="18" applyFont="1" applyBorder="1" applyAlignment="1">
      <alignment horizontal="center" vertical="center" wrapText="1"/>
    </xf>
    <xf numFmtId="0" fontId="33" fillId="0" borderId="49" xfId="18" applyFont="1" applyBorder="1">
      <alignment vertical="center"/>
    </xf>
    <xf numFmtId="0" fontId="33" fillId="0" borderId="50" xfId="18" applyFont="1" applyBorder="1">
      <alignment vertical="center"/>
    </xf>
    <xf numFmtId="0" fontId="33" fillId="0" borderId="51" xfId="18" applyFont="1" applyBorder="1">
      <alignment vertical="center"/>
    </xf>
    <xf numFmtId="0" fontId="31" fillId="0" borderId="10" xfId="18" applyFont="1" applyBorder="1">
      <alignment vertical="center"/>
    </xf>
    <xf numFmtId="0" fontId="31" fillId="0" borderId="9" xfId="18" applyFont="1" applyBorder="1">
      <alignment vertical="center"/>
    </xf>
    <xf numFmtId="0" fontId="31" fillId="0" borderId="53" xfId="18" applyFont="1" applyBorder="1">
      <alignment vertical="center"/>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0" fontId="30" fillId="0" borderId="18" xfId="19" applyFont="1" applyBorder="1" applyAlignment="1">
      <alignment vertical="center" wrapText="1"/>
    </xf>
    <xf numFmtId="0" fontId="30" fillId="0" borderId="14" xfId="19" applyFont="1" applyBorder="1" applyAlignment="1">
      <alignment vertical="center" wrapText="1"/>
    </xf>
    <xf numFmtId="0" fontId="30" fillId="0" borderId="27" xfId="19" applyFont="1" applyBorder="1" applyAlignment="1">
      <alignment vertical="center" wrapText="1"/>
    </xf>
    <xf numFmtId="0" fontId="30" fillId="0" borderId="5" xfId="19" applyFont="1" applyBorder="1" applyAlignment="1">
      <alignment vertical="center" wrapText="1"/>
    </xf>
    <xf numFmtId="0" fontId="30" fillId="0" borderId="29" xfId="19" applyFont="1" applyBorder="1" applyAlignment="1">
      <alignment vertical="center" wrapText="1"/>
    </xf>
    <xf numFmtId="0" fontId="30" fillId="0" borderId="8" xfId="19" applyFont="1" applyBorder="1" applyAlignment="1">
      <alignment vertical="center" wrapText="1"/>
    </xf>
    <xf numFmtId="0" fontId="30" fillId="0" borderId="50" xfId="19" applyFont="1" applyBorder="1" applyAlignment="1">
      <alignment horizontal="left" vertical="center"/>
    </xf>
    <xf numFmtId="0" fontId="30" fillId="0" borderId="52" xfId="19" applyFont="1" applyBorder="1" applyAlignment="1">
      <alignment horizontal="left" vertical="center"/>
    </xf>
    <xf numFmtId="0" fontId="30" fillId="0" borderId="9" xfId="19" applyFont="1" applyBorder="1" applyAlignment="1">
      <alignment horizontal="left" vertical="center"/>
    </xf>
    <xf numFmtId="0" fontId="30" fillId="0" borderId="53" xfId="19" applyFont="1" applyBorder="1" applyAlignment="1">
      <alignment horizontal="left" vertical="center"/>
    </xf>
    <xf numFmtId="0" fontId="30" fillId="0" borderId="10" xfId="19" applyFont="1" applyBorder="1" applyAlignment="1">
      <alignment horizontal="center" vertical="center" shrinkToFit="1"/>
    </xf>
    <xf numFmtId="0" fontId="30" fillId="0" borderId="9" xfId="19" applyFont="1" applyBorder="1" applyAlignment="1">
      <alignment horizontal="center" vertical="center" shrinkToFit="1"/>
    </xf>
    <xf numFmtId="0" fontId="30" fillId="0" borderId="53" xfId="19" applyFont="1" applyBorder="1" applyAlignment="1">
      <alignment horizontal="center" vertical="center" shrinkToFit="1"/>
    </xf>
    <xf numFmtId="0" fontId="30" fillId="0" borderId="38" xfId="19" applyFont="1" applyBorder="1" applyAlignment="1">
      <alignment vertical="center" wrapText="1"/>
    </xf>
    <xf numFmtId="0" fontId="30" fillId="0" borderId="3" xfId="19" applyFont="1" applyBorder="1" applyAlignment="1">
      <alignment vertical="center" wrapText="1"/>
    </xf>
    <xf numFmtId="0" fontId="30" fillId="0" borderId="62" xfId="19" applyFont="1" applyBorder="1">
      <alignment vertical="center"/>
    </xf>
    <xf numFmtId="0" fontId="30" fillId="0" borderId="56" xfId="19" applyFont="1" applyBorder="1">
      <alignment vertical="center"/>
    </xf>
    <xf numFmtId="0" fontId="30" fillId="0" borderId="55" xfId="19" applyFont="1" applyBorder="1" applyAlignment="1">
      <alignment horizontal="left" vertical="center"/>
    </xf>
    <xf numFmtId="0" fontId="30" fillId="0" borderId="57" xfId="19" applyFont="1" applyBorder="1" applyAlignment="1">
      <alignment horizontal="left" vertical="center"/>
    </xf>
    <xf numFmtId="0" fontId="36" fillId="0" borderId="10" xfId="16" applyFont="1" applyBorder="1" applyAlignment="1" applyProtection="1">
      <alignment horizontal="left" vertical="center" wrapText="1"/>
      <protection locked="0"/>
    </xf>
    <xf numFmtId="0" fontId="36" fillId="0" borderId="9" xfId="16" applyFont="1" applyBorder="1" applyAlignment="1" applyProtection="1">
      <alignment horizontal="left" vertical="center" wrapText="1"/>
      <protection locked="0"/>
    </xf>
    <xf numFmtId="0" fontId="36" fillId="0" borderId="53" xfId="16" applyFont="1" applyBorder="1" applyAlignment="1" applyProtection="1">
      <alignment horizontal="left" vertical="center" wrapText="1"/>
      <protection locked="0"/>
    </xf>
    <xf numFmtId="0" fontId="36" fillId="0" borderId="54" xfId="16" applyFont="1" applyBorder="1" applyAlignment="1" applyProtection="1">
      <alignment horizontal="left" vertical="center" wrapText="1"/>
      <protection locked="0"/>
    </xf>
    <xf numFmtId="0" fontId="36" fillId="0" borderId="55" xfId="16" applyFont="1" applyBorder="1" applyAlignment="1" applyProtection="1">
      <alignment horizontal="left" vertical="center" wrapText="1"/>
      <protection locked="0"/>
    </xf>
    <xf numFmtId="0" fontId="36" fillId="0" borderId="57" xfId="16" applyFont="1" applyBorder="1" applyAlignment="1" applyProtection="1">
      <alignment horizontal="left" vertical="center" wrapText="1"/>
      <protection locked="0"/>
    </xf>
    <xf numFmtId="0" fontId="36" fillId="0" borderId="22" xfId="16" applyFont="1" applyBorder="1" applyAlignment="1">
      <alignment horizontal="left" vertical="center"/>
    </xf>
    <xf numFmtId="0" fontId="36" fillId="0" borderId="23" xfId="16" applyFont="1" applyBorder="1" applyAlignment="1">
      <alignment horizontal="left" vertical="center"/>
    </xf>
    <xf numFmtId="0" fontId="36" fillId="0" borderId="19" xfId="16" applyFont="1" applyBorder="1" applyAlignment="1">
      <alignment horizontal="left" vertical="center" wrapText="1"/>
    </xf>
    <xf numFmtId="0" fontId="36" fillId="0" borderId="20" xfId="16" applyFont="1" applyBorder="1" applyAlignment="1">
      <alignment horizontal="left" vertical="center" wrapText="1"/>
    </xf>
    <xf numFmtId="0" fontId="36" fillId="0" borderId="2" xfId="16" applyFont="1" applyBorder="1" applyAlignment="1">
      <alignment horizontal="left" vertical="center"/>
    </xf>
    <xf numFmtId="0" fontId="36" fillId="0" borderId="39" xfId="16" applyFont="1" applyBorder="1" applyAlignment="1">
      <alignment horizontal="left" vertical="center"/>
    </xf>
    <xf numFmtId="0" fontId="36" fillId="0" borderId="9" xfId="16" applyFont="1" applyBorder="1" applyAlignment="1">
      <alignment horizontal="left" vertical="center"/>
    </xf>
    <xf numFmtId="0" fontId="36" fillId="0" borderId="53" xfId="16" applyFont="1" applyBorder="1" applyAlignment="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colors>
    <mruColors>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([1]データシート!$F$3,[1]データシート!$F$5,[1]データシート!$F$7,[1]データシート!$F$9,[1]データシート!$F$11)</c:f>
              <c:numCache>
                <c:formatCode>General</c:formatCode>
                <c:ptCount val="5"/>
                <c:pt idx="0">
                  <c:v>69185</c:v>
                </c:pt>
                <c:pt idx="1">
                  <c:v>70166</c:v>
                </c:pt>
                <c:pt idx="2">
                  <c:v>70329</c:v>
                </c:pt>
                <c:pt idx="3">
                  <c:v>71871</c:v>
                </c:pt>
                <c:pt idx="4">
                  <c:v>71807</c:v>
                </c:pt>
              </c:numCache>
            </c:numRef>
          </c:val>
          <c:smooth val="0"/>
          <c:extLst xmlns:c16r2="http://schemas.microsoft.com/office/drawing/2015/06/chart">
            <c:ext xmlns:c16="http://schemas.microsoft.com/office/drawing/2014/chart" uri="{C3380CC4-5D6E-409C-BE32-E72D297353CC}">
              <c16:uniqueId val="{00000000-6B9E-4B32-9920-17CC24DD3E32}"/>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([1]データシート!$D$3,[1]データシート!$D$5,[1]データシート!$D$7,[1]データシート!$D$9,[1]データシート!$D$11)</c:f>
              <c:numCache>
                <c:formatCode>General</c:formatCode>
                <c:ptCount val="5"/>
                <c:pt idx="0">
                  <c:v>101411</c:v>
                </c:pt>
                <c:pt idx="1">
                  <c:v>68006</c:v>
                </c:pt>
                <c:pt idx="2">
                  <c:v>95506</c:v>
                </c:pt>
                <c:pt idx="3">
                  <c:v>60540</c:v>
                </c:pt>
                <c:pt idx="4">
                  <c:v>61301</c:v>
                </c:pt>
              </c:numCache>
            </c:numRef>
          </c:val>
          <c:smooth val="0"/>
          <c:extLst xmlns:c16r2="http://schemas.microsoft.com/office/drawing/2015/06/chart">
            <c:ext xmlns:c16="http://schemas.microsoft.com/office/drawing/2014/chart" uri="{C3380CC4-5D6E-409C-BE32-E72D297353CC}">
              <c16:uniqueId val="{00000001-6B9E-4B32-9920-17CC24DD3E32}"/>
            </c:ext>
          </c:extLst>
        </c:ser>
        <c:dLbls>
          <c:showLegendKey val="0"/>
          <c:showVal val="0"/>
          <c:showCatName val="0"/>
          <c:showSerName val="0"/>
          <c:showPercent val="0"/>
          <c:showBubbleSize val="0"/>
        </c:dLbls>
        <c:marker val="1"/>
        <c:smooth val="0"/>
        <c:axId val="410507968"/>
        <c:axId val="411130624"/>
      </c:lineChart>
      <c:catAx>
        <c:axId val="4105079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1130624"/>
        <c:crosses val="autoZero"/>
        <c:auto val="1"/>
        <c:lblAlgn val="ctr"/>
        <c:lblOffset val="100"/>
        <c:tickLblSkip val="1"/>
        <c:tickMarkSkip val="1"/>
        <c:noMultiLvlLbl val="0"/>
      </c:catAx>
      <c:valAx>
        <c:axId val="411130624"/>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05079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[1]データシート!$B$19:$F$19</c:f>
              <c:numCache>
                <c:formatCode>General</c:formatCode>
                <c:ptCount val="5"/>
                <c:pt idx="0">
                  <c:v>4.79</c:v>
                </c:pt>
                <c:pt idx="1">
                  <c:v>4.37</c:v>
                </c:pt>
                <c:pt idx="2">
                  <c:v>4.72</c:v>
                </c:pt>
                <c:pt idx="3">
                  <c:v>9.7899999999999991</c:v>
                </c:pt>
                <c:pt idx="4">
                  <c:v>6.54</c:v>
                </c:pt>
              </c:numCache>
            </c:numRef>
          </c:val>
          <c:extLst xmlns:c16r2="http://schemas.microsoft.com/office/drawing/2015/06/chart">
            <c:ext xmlns:c16="http://schemas.microsoft.com/office/drawing/2014/chart" uri="{C3380CC4-5D6E-409C-BE32-E72D297353CC}">
              <c16:uniqueId val="{00000000-AE2D-4862-B1E7-4A9AE009216D}"/>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[1]データシート!$B$20:$F$20</c:f>
              <c:numCache>
                <c:formatCode>General</c:formatCode>
                <c:ptCount val="5"/>
                <c:pt idx="0">
                  <c:v>36.630000000000003</c:v>
                </c:pt>
                <c:pt idx="1">
                  <c:v>33.880000000000003</c:v>
                </c:pt>
                <c:pt idx="2">
                  <c:v>30.98</c:v>
                </c:pt>
                <c:pt idx="3">
                  <c:v>29.86</c:v>
                </c:pt>
                <c:pt idx="4">
                  <c:v>30.53</c:v>
                </c:pt>
              </c:numCache>
            </c:numRef>
          </c:val>
          <c:extLst xmlns:c16r2="http://schemas.microsoft.com/office/drawing/2015/06/chart">
            <c:ext xmlns:c16="http://schemas.microsoft.com/office/drawing/2014/chart" uri="{C3380CC4-5D6E-409C-BE32-E72D297353CC}">
              <c16:uniqueId val="{00000001-AE2D-4862-B1E7-4A9AE009216D}"/>
            </c:ext>
          </c:extLst>
        </c:ser>
        <c:dLbls>
          <c:showLegendKey val="0"/>
          <c:showVal val="0"/>
          <c:showCatName val="0"/>
          <c:showSerName val="0"/>
          <c:showPercent val="0"/>
          <c:showBubbleSize val="0"/>
        </c:dLbls>
        <c:gapWidth val="250"/>
        <c:overlap val="100"/>
        <c:axId val="511120768"/>
        <c:axId val="511121152"/>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H30</c:v>
                </c:pt>
                <c:pt idx="1">
                  <c:v>R01</c:v>
                </c:pt>
                <c:pt idx="2">
                  <c:v>R02</c:v>
                </c:pt>
                <c:pt idx="3">
                  <c:v>R03</c:v>
                </c:pt>
                <c:pt idx="4">
                  <c:v>R04</c:v>
                </c:pt>
              </c:strCache>
            </c:strRef>
          </c:cat>
          <c:val>
            <c:numRef>
              <c:f>[1]データシート!$B$21:$F$21</c:f>
              <c:numCache>
                <c:formatCode>General</c:formatCode>
                <c:ptCount val="5"/>
                <c:pt idx="0">
                  <c:v>2.29</c:v>
                </c:pt>
                <c:pt idx="1">
                  <c:v>-3.42</c:v>
                </c:pt>
                <c:pt idx="2">
                  <c:v>-2.2000000000000002</c:v>
                </c:pt>
                <c:pt idx="3">
                  <c:v>5.46</c:v>
                </c:pt>
                <c:pt idx="4">
                  <c:v>-3.42</c:v>
                </c:pt>
              </c:numCache>
            </c:numRef>
          </c:val>
          <c:smooth val="0"/>
          <c:extLst xmlns:c16r2="http://schemas.microsoft.com/office/drawing/2015/06/chart">
            <c:ext xmlns:c16="http://schemas.microsoft.com/office/drawing/2014/chart" uri="{C3380CC4-5D6E-409C-BE32-E72D297353CC}">
              <c16:uniqueId val="{00000002-AE2D-4862-B1E7-4A9AE009216D}"/>
            </c:ext>
          </c:extLst>
        </c:ser>
        <c:dLbls>
          <c:showLegendKey val="0"/>
          <c:showVal val="0"/>
          <c:showCatName val="0"/>
          <c:showSerName val="0"/>
          <c:showPercent val="0"/>
          <c:showBubbleSize val="0"/>
        </c:dLbls>
        <c:marker val="1"/>
        <c:smooth val="0"/>
        <c:axId val="511120768"/>
        <c:axId val="511121152"/>
      </c:lineChart>
      <c:catAx>
        <c:axId val="511120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11121152"/>
        <c:crosses val="autoZero"/>
        <c:auto val="1"/>
        <c:lblAlgn val="ctr"/>
        <c:lblOffset val="100"/>
        <c:tickLblSkip val="1"/>
        <c:tickMarkSkip val="1"/>
        <c:noMultiLvlLbl val="0"/>
      </c:catAx>
      <c:valAx>
        <c:axId val="5111211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11207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1">
                    <c:v>0</c:v>
                  </c:pt>
                  <c:pt idx="2">
                    <c:v>R01</c:v>
                  </c:pt>
                  <c:pt idx="3">
                    <c:v>0</c:v>
                  </c:pt>
                  <c:pt idx="4">
                    <c:v>R02</c:v>
                  </c:pt>
                  <c:pt idx="5">
                    <c:v>0</c:v>
                  </c:pt>
                  <c:pt idx="6">
                    <c:v>R03</c:v>
                  </c:pt>
                  <c:pt idx="7">
                    <c:v>0</c:v>
                  </c:pt>
                  <c:pt idx="8">
                    <c:v>R04</c:v>
                  </c:pt>
                  <c:pt idx="9">
                    <c:v>0</c:v>
                  </c:pt>
                </c:lvl>
              </c:multiLvlStrCache>
            </c:multiLvlStrRef>
          </c:cat>
          <c:val>
            <c:numRef>
              <c:f>[1]データシート!$B$27:$K$27</c:f>
              <c:numCache>
                <c:formatCode>General</c:formatCode>
                <c:ptCount val="10"/>
                <c:pt idx="0">
                  <c:v>#N/A</c:v>
                </c:pt>
                <c:pt idx="1">
                  <c:v>0.27</c:v>
                </c:pt>
                <c:pt idx="2">
                  <c:v>#N/A</c:v>
                </c:pt>
                <c:pt idx="3">
                  <c:v>0.78</c:v>
                </c:pt>
                <c:pt idx="4">
                  <c:v>#N/A</c:v>
                </c:pt>
                <c:pt idx="5">
                  <c:v>0.06</c:v>
                </c:pt>
                <c:pt idx="6">
                  <c:v>#N/A</c:v>
                </c:pt>
                <c:pt idx="7">
                  <c:v>0</c:v>
                </c:pt>
                <c:pt idx="8">
                  <c:v>0</c:v>
                </c:pt>
                <c:pt idx="9">
                  <c:v>0</c:v>
                </c:pt>
              </c:numCache>
            </c:numRef>
          </c:val>
          <c:extLst xmlns:c16r2="http://schemas.microsoft.com/office/drawing/2015/06/chart">
            <c:ext xmlns:c16="http://schemas.microsoft.com/office/drawing/2014/chart" uri="{C3380CC4-5D6E-409C-BE32-E72D297353CC}">
              <c16:uniqueId val="{00000000-0FA7-4F52-8E95-7F8FF42D37F9}"/>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1">
                    <c:v>0</c:v>
                  </c:pt>
                  <c:pt idx="2">
                    <c:v>R01</c:v>
                  </c:pt>
                  <c:pt idx="3">
                    <c:v>0</c:v>
                  </c:pt>
                  <c:pt idx="4">
                    <c:v>R02</c:v>
                  </c:pt>
                  <c:pt idx="5">
                    <c:v>0</c:v>
                  </c:pt>
                  <c:pt idx="6">
                    <c:v>R03</c:v>
                  </c:pt>
                  <c:pt idx="7">
                    <c:v>0</c:v>
                  </c:pt>
                  <c:pt idx="8">
                    <c:v>R04</c:v>
                  </c:pt>
                  <c:pt idx="9">
                    <c:v>0</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0FA7-4F52-8E95-7F8FF42D37F9}"/>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1">
                    <c:v>0</c:v>
                  </c:pt>
                  <c:pt idx="2">
                    <c:v>R01</c:v>
                  </c:pt>
                  <c:pt idx="3">
                    <c:v>0</c:v>
                  </c:pt>
                  <c:pt idx="4">
                    <c:v>R02</c:v>
                  </c:pt>
                  <c:pt idx="5">
                    <c:v>0</c:v>
                  </c:pt>
                  <c:pt idx="6">
                    <c:v>R03</c:v>
                  </c:pt>
                  <c:pt idx="7">
                    <c:v>0</c:v>
                  </c:pt>
                  <c:pt idx="8">
                    <c:v>R04</c:v>
                  </c:pt>
                  <c:pt idx="9">
                    <c:v>0</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0FA7-4F52-8E95-7F8FF42D37F9}"/>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1">
                    <c:v>0</c:v>
                  </c:pt>
                  <c:pt idx="2">
                    <c:v>R01</c:v>
                  </c:pt>
                  <c:pt idx="3">
                    <c:v>0</c:v>
                  </c:pt>
                  <c:pt idx="4">
                    <c:v>R02</c:v>
                  </c:pt>
                  <c:pt idx="5">
                    <c:v>0</c:v>
                  </c:pt>
                  <c:pt idx="6">
                    <c:v>R03</c:v>
                  </c:pt>
                  <c:pt idx="7">
                    <c:v>0</c:v>
                  </c:pt>
                  <c:pt idx="8">
                    <c:v>R04</c:v>
                  </c:pt>
                  <c:pt idx="9">
                    <c:v>0</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0FA7-4F52-8E95-7F8FF42D37F9}"/>
            </c:ext>
          </c:extLst>
        </c:ser>
        <c:ser>
          <c:idx val="4"/>
          <c:order val="4"/>
          <c:tx>
            <c:strRef>
              <c:f>[1]データシート!$A$31</c:f>
              <c:strCache>
                <c:ptCount val="1"/>
                <c:pt idx="0">
                  <c:v>公共用地先行取得等特別会計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1">
                    <c:v>0</c:v>
                  </c:pt>
                  <c:pt idx="2">
                    <c:v>R01</c:v>
                  </c:pt>
                  <c:pt idx="3">
                    <c:v>0</c:v>
                  </c:pt>
                  <c:pt idx="4">
                    <c:v>R02</c:v>
                  </c:pt>
                  <c:pt idx="5">
                    <c:v>0</c:v>
                  </c:pt>
                  <c:pt idx="6">
                    <c:v>R03</c:v>
                  </c:pt>
                  <c:pt idx="7">
                    <c:v>0</c:v>
                  </c:pt>
                  <c:pt idx="8">
                    <c:v>R04</c:v>
                  </c:pt>
                  <c:pt idx="9">
                    <c:v>0</c:v>
                  </c:pt>
                </c:lvl>
              </c:multiLvlStrCache>
            </c:multiLvlStrRef>
          </c:cat>
          <c:val>
            <c:numRef>
              <c:f>[1]データシート!$B$31:$K$31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0FA7-4F52-8E95-7F8FF42D37F9}"/>
            </c:ext>
          </c:extLst>
        </c:ser>
        <c:ser>
          <c:idx val="5"/>
          <c:order val="5"/>
          <c:tx>
            <c:strRef>
              <c:f>[1]データシート!$A$32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1">
                    <c:v>0</c:v>
                  </c:pt>
                  <c:pt idx="2">
                    <c:v>R01</c:v>
                  </c:pt>
                  <c:pt idx="3">
                    <c:v>0</c:v>
                  </c:pt>
                  <c:pt idx="4">
                    <c:v>R02</c:v>
                  </c:pt>
                  <c:pt idx="5">
                    <c:v>0</c:v>
                  </c:pt>
                  <c:pt idx="6">
                    <c:v>R03</c:v>
                  </c:pt>
                  <c:pt idx="7">
                    <c:v>0</c:v>
                  </c:pt>
                  <c:pt idx="8">
                    <c:v>R04</c:v>
                  </c:pt>
                  <c:pt idx="9">
                    <c:v>0</c:v>
                  </c:pt>
                </c:lvl>
              </c:multiLvlStrCache>
            </c:multiLvlStrRef>
          </c:cat>
          <c:val>
            <c:numRef>
              <c:f>[1]データシート!$B$32:$K$32</c:f>
              <c:numCache>
                <c:formatCode>General</c:formatCode>
                <c:ptCount val="10"/>
                <c:pt idx="0">
                  <c:v>#N/A</c:v>
                </c:pt>
                <c:pt idx="1">
                  <c:v>0.02</c:v>
                </c:pt>
                <c:pt idx="2">
                  <c:v>#N/A</c:v>
                </c:pt>
                <c:pt idx="3">
                  <c:v>0.02</c:v>
                </c:pt>
                <c:pt idx="4">
                  <c:v>#N/A</c:v>
                </c:pt>
                <c:pt idx="5">
                  <c:v>0.02</c:v>
                </c:pt>
                <c:pt idx="6">
                  <c:v>#N/A</c:v>
                </c:pt>
                <c:pt idx="7">
                  <c:v>0.02</c:v>
                </c:pt>
                <c:pt idx="8">
                  <c:v>#N/A</c:v>
                </c:pt>
                <c:pt idx="9">
                  <c:v>0.03</c:v>
                </c:pt>
              </c:numCache>
            </c:numRef>
          </c:val>
          <c:extLst xmlns:c16r2="http://schemas.microsoft.com/office/drawing/2015/06/chart">
            <c:ext xmlns:c16="http://schemas.microsoft.com/office/drawing/2014/chart" uri="{C3380CC4-5D6E-409C-BE32-E72D297353CC}">
              <c16:uniqueId val="{00000005-0FA7-4F52-8E95-7F8FF42D37F9}"/>
            </c:ext>
          </c:extLst>
        </c:ser>
        <c:ser>
          <c:idx val="6"/>
          <c:order val="6"/>
          <c:tx>
            <c:strRef>
              <c:f>[1]データシート!$A$33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1">
                    <c:v>0</c:v>
                  </c:pt>
                  <c:pt idx="2">
                    <c:v>R01</c:v>
                  </c:pt>
                  <c:pt idx="3">
                    <c:v>0</c:v>
                  </c:pt>
                  <c:pt idx="4">
                    <c:v>R02</c:v>
                  </c:pt>
                  <c:pt idx="5">
                    <c:v>0</c:v>
                  </c:pt>
                  <c:pt idx="6">
                    <c:v>R03</c:v>
                  </c:pt>
                  <c:pt idx="7">
                    <c:v>0</c:v>
                  </c:pt>
                  <c:pt idx="8">
                    <c:v>R04</c:v>
                  </c:pt>
                  <c:pt idx="9">
                    <c:v>0</c:v>
                  </c:pt>
                </c:lvl>
              </c:multiLvlStrCache>
            </c:multiLvlStrRef>
          </c:cat>
          <c:val>
            <c:numRef>
              <c:f>[1]データシート!$B$33:$K$33</c:f>
              <c:numCache>
                <c:formatCode>General</c:formatCode>
                <c:ptCount val="10"/>
                <c:pt idx="0">
                  <c:v>0</c:v>
                </c:pt>
                <c:pt idx="1">
                  <c:v>0</c:v>
                </c:pt>
                <c:pt idx="2">
                  <c:v>0</c:v>
                </c:pt>
                <c:pt idx="3">
                  <c:v>0</c:v>
                </c:pt>
                <c:pt idx="4">
                  <c:v>#N/A</c:v>
                </c:pt>
                <c:pt idx="5">
                  <c:v>0.75</c:v>
                </c:pt>
                <c:pt idx="6">
                  <c:v>#N/A</c:v>
                </c:pt>
                <c:pt idx="7">
                  <c:v>0.74</c:v>
                </c:pt>
                <c:pt idx="8">
                  <c:v>#N/A</c:v>
                </c:pt>
                <c:pt idx="9">
                  <c:v>0.88</c:v>
                </c:pt>
              </c:numCache>
            </c:numRef>
          </c:val>
          <c:extLst xmlns:c16r2="http://schemas.microsoft.com/office/drawing/2015/06/chart">
            <c:ext xmlns:c16="http://schemas.microsoft.com/office/drawing/2014/chart" uri="{C3380CC4-5D6E-409C-BE32-E72D297353CC}">
              <c16:uniqueId val="{00000006-0FA7-4F52-8E95-7F8FF42D37F9}"/>
            </c:ext>
          </c:extLst>
        </c:ser>
        <c:ser>
          <c:idx val="7"/>
          <c:order val="7"/>
          <c:tx>
            <c:strRef>
              <c:f>[1]データシート!$A$34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1">
                    <c:v>0</c:v>
                  </c:pt>
                  <c:pt idx="2">
                    <c:v>R01</c:v>
                  </c:pt>
                  <c:pt idx="3">
                    <c:v>0</c:v>
                  </c:pt>
                  <c:pt idx="4">
                    <c:v>R02</c:v>
                  </c:pt>
                  <c:pt idx="5">
                    <c:v>0</c:v>
                  </c:pt>
                  <c:pt idx="6">
                    <c:v>R03</c:v>
                  </c:pt>
                  <c:pt idx="7">
                    <c:v>0</c:v>
                  </c:pt>
                  <c:pt idx="8">
                    <c:v>R04</c:v>
                  </c:pt>
                  <c:pt idx="9">
                    <c:v>0</c:v>
                  </c:pt>
                </c:lvl>
              </c:multiLvlStrCache>
            </c:multiLvlStrRef>
          </c:cat>
          <c:val>
            <c:numRef>
              <c:f>[1]データシート!$B$34:$K$34</c:f>
              <c:numCache>
                <c:formatCode>General</c:formatCode>
                <c:ptCount val="10"/>
                <c:pt idx="0">
                  <c:v>#N/A</c:v>
                </c:pt>
                <c:pt idx="1">
                  <c:v>1.19</c:v>
                </c:pt>
                <c:pt idx="2">
                  <c:v>#N/A</c:v>
                </c:pt>
                <c:pt idx="3">
                  <c:v>0.61</c:v>
                </c:pt>
                <c:pt idx="4">
                  <c:v>#N/A</c:v>
                </c:pt>
                <c:pt idx="5">
                  <c:v>0.77</c:v>
                </c:pt>
                <c:pt idx="6">
                  <c:v>#N/A</c:v>
                </c:pt>
                <c:pt idx="7">
                  <c:v>1.58</c:v>
                </c:pt>
                <c:pt idx="8">
                  <c:v>#N/A</c:v>
                </c:pt>
                <c:pt idx="9">
                  <c:v>1.27</c:v>
                </c:pt>
              </c:numCache>
            </c:numRef>
          </c:val>
          <c:extLst xmlns:c16r2="http://schemas.microsoft.com/office/drawing/2015/06/chart">
            <c:ext xmlns:c16="http://schemas.microsoft.com/office/drawing/2014/chart" uri="{C3380CC4-5D6E-409C-BE32-E72D297353CC}">
              <c16:uniqueId val="{00000007-0FA7-4F52-8E95-7F8FF42D37F9}"/>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1">
                    <c:v>0</c:v>
                  </c:pt>
                  <c:pt idx="2">
                    <c:v>R01</c:v>
                  </c:pt>
                  <c:pt idx="3">
                    <c:v>0</c:v>
                  </c:pt>
                  <c:pt idx="4">
                    <c:v>R02</c:v>
                  </c:pt>
                  <c:pt idx="5">
                    <c:v>0</c:v>
                  </c:pt>
                  <c:pt idx="6">
                    <c:v>R03</c:v>
                  </c:pt>
                  <c:pt idx="7">
                    <c:v>0</c:v>
                  </c:pt>
                  <c:pt idx="8">
                    <c:v>R04</c:v>
                  </c:pt>
                  <c:pt idx="9">
                    <c:v>0</c:v>
                  </c:pt>
                </c:lvl>
              </c:multiLvlStrCache>
            </c:multiLvlStrRef>
          </c:cat>
          <c:val>
            <c:numRef>
              <c:f>[1]データシート!$B$35:$K$35</c:f>
              <c:numCache>
                <c:formatCode>General</c:formatCode>
                <c:ptCount val="10"/>
                <c:pt idx="0">
                  <c:v>#N/A</c:v>
                </c:pt>
                <c:pt idx="1">
                  <c:v>4.71</c:v>
                </c:pt>
                <c:pt idx="2">
                  <c:v>#N/A</c:v>
                </c:pt>
                <c:pt idx="3">
                  <c:v>4.3</c:v>
                </c:pt>
                <c:pt idx="4">
                  <c:v>#N/A</c:v>
                </c:pt>
                <c:pt idx="5">
                  <c:v>4.6399999999999997</c:v>
                </c:pt>
                <c:pt idx="6">
                  <c:v>#N/A</c:v>
                </c:pt>
                <c:pt idx="7">
                  <c:v>9.7899999999999991</c:v>
                </c:pt>
                <c:pt idx="8">
                  <c:v>#N/A</c:v>
                </c:pt>
                <c:pt idx="9">
                  <c:v>6.54</c:v>
                </c:pt>
              </c:numCache>
            </c:numRef>
          </c:val>
          <c:extLst xmlns:c16r2="http://schemas.microsoft.com/office/drawing/2015/06/chart">
            <c:ext xmlns:c16="http://schemas.microsoft.com/office/drawing/2014/chart" uri="{C3380CC4-5D6E-409C-BE32-E72D297353CC}">
              <c16:uniqueId val="{00000008-0FA7-4F52-8E95-7F8FF42D37F9}"/>
            </c:ext>
          </c:extLst>
        </c:ser>
        <c:ser>
          <c:idx val="9"/>
          <c:order val="9"/>
          <c:tx>
            <c:strRef>
              <c:f>[1]データシート!$A$36</c:f>
              <c:strCache>
                <c:ptCount val="1"/>
                <c:pt idx="0">
                  <c:v>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1">
                    <c:v>0</c:v>
                  </c:pt>
                  <c:pt idx="2">
                    <c:v>R01</c:v>
                  </c:pt>
                  <c:pt idx="3">
                    <c:v>0</c:v>
                  </c:pt>
                  <c:pt idx="4">
                    <c:v>R02</c:v>
                  </c:pt>
                  <c:pt idx="5">
                    <c:v>0</c:v>
                  </c:pt>
                  <c:pt idx="6">
                    <c:v>R03</c:v>
                  </c:pt>
                  <c:pt idx="7">
                    <c:v>0</c:v>
                  </c:pt>
                  <c:pt idx="8">
                    <c:v>R04</c:v>
                  </c:pt>
                  <c:pt idx="9">
                    <c:v>0</c:v>
                  </c:pt>
                </c:lvl>
              </c:multiLvlStrCache>
            </c:multiLvlStrRef>
          </c:cat>
          <c:val>
            <c:numRef>
              <c:f>[1]データシート!$B$36:$K$36</c:f>
              <c:numCache>
                <c:formatCode>General</c:formatCode>
                <c:ptCount val="10"/>
                <c:pt idx="0">
                  <c:v>#N/A</c:v>
                </c:pt>
                <c:pt idx="1">
                  <c:v>12.2</c:v>
                </c:pt>
                <c:pt idx="2">
                  <c:v>#N/A</c:v>
                </c:pt>
                <c:pt idx="3">
                  <c:v>12.38</c:v>
                </c:pt>
                <c:pt idx="4">
                  <c:v>#N/A</c:v>
                </c:pt>
                <c:pt idx="5">
                  <c:v>12.92</c:v>
                </c:pt>
                <c:pt idx="6">
                  <c:v>#N/A</c:v>
                </c:pt>
                <c:pt idx="7">
                  <c:v>12.8</c:v>
                </c:pt>
                <c:pt idx="8">
                  <c:v>#N/A</c:v>
                </c:pt>
                <c:pt idx="9">
                  <c:v>13.48</c:v>
                </c:pt>
              </c:numCache>
            </c:numRef>
          </c:val>
          <c:extLst xmlns:c16r2="http://schemas.microsoft.com/office/drawing/2015/06/chart">
            <c:ext xmlns:c16="http://schemas.microsoft.com/office/drawing/2014/chart" uri="{C3380CC4-5D6E-409C-BE32-E72D297353CC}">
              <c16:uniqueId val="{00000009-0FA7-4F52-8E95-7F8FF42D37F9}"/>
            </c:ext>
          </c:extLst>
        </c:ser>
        <c:dLbls>
          <c:showLegendKey val="0"/>
          <c:showVal val="0"/>
          <c:showCatName val="0"/>
          <c:showSerName val="0"/>
          <c:showPercent val="0"/>
          <c:showBubbleSize val="0"/>
        </c:dLbls>
        <c:gapWidth val="150"/>
        <c:overlap val="100"/>
        <c:axId val="514352808"/>
        <c:axId val="520968208"/>
      </c:barChart>
      <c:catAx>
        <c:axId val="514352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20968208"/>
        <c:crosses val="autoZero"/>
        <c:auto val="1"/>
        <c:lblAlgn val="ctr"/>
        <c:lblOffset val="100"/>
        <c:tickLblSkip val="1"/>
        <c:tickMarkSkip val="1"/>
        <c:noMultiLvlLbl val="0"/>
      </c:catAx>
      <c:valAx>
        <c:axId val="5209682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43528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H30</c:v>
                  </c:pt>
                  <c:pt idx="1">
                    <c:v>0</c:v>
                  </c:pt>
                  <c:pt idx="2">
                    <c:v>0</c:v>
                  </c:pt>
                  <c:pt idx="3">
                    <c:v>R01</c:v>
                  </c:pt>
                  <c:pt idx="4">
                    <c:v>0</c:v>
                  </c:pt>
                  <c:pt idx="5">
                    <c:v>0</c:v>
                  </c:pt>
                  <c:pt idx="6">
                    <c:v>R02</c:v>
                  </c:pt>
                  <c:pt idx="7">
                    <c:v>0</c:v>
                  </c:pt>
                  <c:pt idx="8">
                    <c:v>0</c:v>
                  </c:pt>
                  <c:pt idx="9">
                    <c:v>R03</c:v>
                  </c:pt>
                  <c:pt idx="10">
                    <c:v>0</c:v>
                  </c:pt>
                  <c:pt idx="11">
                    <c:v>0</c:v>
                  </c:pt>
                  <c:pt idx="12">
                    <c:v>R04</c:v>
                  </c:pt>
                  <c:pt idx="13">
                    <c:v>0</c:v>
                  </c:pt>
                  <c:pt idx="14">
                    <c:v>0</c:v>
                  </c:pt>
                </c:lvl>
              </c:multiLvlStrCache>
            </c:multiLvlStrRef>
          </c:cat>
          <c:val>
            <c:numRef>
              <c:f>[1]データシート!$B$42:$P$42</c:f>
              <c:numCache>
                <c:formatCode>General</c:formatCode>
                <c:ptCount val="15"/>
                <c:pt idx="0">
                  <c:v>0</c:v>
                </c:pt>
                <c:pt idx="1">
                  <c:v>0</c:v>
                </c:pt>
                <c:pt idx="2">
                  <c:v>2892</c:v>
                </c:pt>
                <c:pt idx="3">
                  <c:v>0</c:v>
                </c:pt>
                <c:pt idx="4">
                  <c:v>0</c:v>
                </c:pt>
                <c:pt idx="5">
                  <c:v>2955</c:v>
                </c:pt>
                <c:pt idx="6">
                  <c:v>0</c:v>
                </c:pt>
                <c:pt idx="7">
                  <c:v>0</c:v>
                </c:pt>
                <c:pt idx="8">
                  <c:v>2973</c:v>
                </c:pt>
                <c:pt idx="9">
                  <c:v>0</c:v>
                </c:pt>
                <c:pt idx="10">
                  <c:v>0</c:v>
                </c:pt>
                <c:pt idx="11">
                  <c:v>2791</c:v>
                </c:pt>
                <c:pt idx="12">
                  <c:v>0</c:v>
                </c:pt>
                <c:pt idx="13">
                  <c:v>0</c:v>
                </c:pt>
                <c:pt idx="14">
                  <c:v>2781</c:v>
                </c:pt>
              </c:numCache>
            </c:numRef>
          </c:val>
          <c:extLst xmlns:c16r2="http://schemas.microsoft.com/office/drawing/2015/06/chart">
            <c:ext xmlns:c16="http://schemas.microsoft.com/office/drawing/2014/chart" uri="{C3380CC4-5D6E-409C-BE32-E72D297353CC}">
              <c16:uniqueId val="{00000000-265C-4CAB-B6F4-C82151EB84D9}"/>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H30</c:v>
                  </c:pt>
                  <c:pt idx="1">
                    <c:v>0</c:v>
                  </c:pt>
                  <c:pt idx="2">
                    <c:v>0</c:v>
                  </c:pt>
                  <c:pt idx="3">
                    <c:v>R01</c:v>
                  </c:pt>
                  <c:pt idx="4">
                    <c:v>0</c:v>
                  </c:pt>
                  <c:pt idx="5">
                    <c:v>0</c:v>
                  </c:pt>
                  <c:pt idx="6">
                    <c:v>R02</c:v>
                  </c:pt>
                  <c:pt idx="7">
                    <c:v>0</c:v>
                  </c:pt>
                  <c:pt idx="8">
                    <c:v>0</c:v>
                  </c:pt>
                  <c:pt idx="9">
                    <c:v>R03</c:v>
                  </c:pt>
                  <c:pt idx="10">
                    <c:v>0</c:v>
                  </c:pt>
                  <c:pt idx="11">
                    <c:v>0</c:v>
                  </c:pt>
                  <c:pt idx="12">
                    <c:v>R04</c:v>
                  </c:pt>
                  <c:pt idx="13">
                    <c:v>0</c:v>
                  </c:pt>
                  <c:pt idx="14">
                    <c:v>0</c:v>
                  </c:pt>
                </c:lvl>
              </c:multiLvlStrCache>
            </c:multiLvlStrRef>
          </c:cat>
          <c:val>
            <c:numRef>
              <c:f>[1]データシート!$B$43:$P$43</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1-265C-4CAB-B6F4-C82151EB84D9}"/>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H30</c:v>
                  </c:pt>
                  <c:pt idx="1">
                    <c:v>0</c:v>
                  </c:pt>
                  <c:pt idx="2">
                    <c:v>0</c:v>
                  </c:pt>
                  <c:pt idx="3">
                    <c:v>R01</c:v>
                  </c:pt>
                  <c:pt idx="4">
                    <c:v>0</c:v>
                  </c:pt>
                  <c:pt idx="5">
                    <c:v>0</c:v>
                  </c:pt>
                  <c:pt idx="6">
                    <c:v>R02</c:v>
                  </c:pt>
                  <c:pt idx="7">
                    <c:v>0</c:v>
                  </c:pt>
                  <c:pt idx="8">
                    <c:v>0</c:v>
                  </c:pt>
                  <c:pt idx="9">
                    <c:v>R03</c:v>
                  </c:pt>
                  <c:pt idx="10">
                    <c:v>0</c:v>
                  </c:pt>
                  <c:pt idx="11">
                    <c:v>0</c:v>
                  </c:pt>
                  <c:pt idx="12">
                    <c:v>R04</c:v>
                  </c:pt>
                  <c:pt idx="13">
                    <c:v>0</c:v>
                  </c:pt>
                  <c:pt idx="14">
                    <c:v>0</c:v>
                  </c:pt>
                </c:lvl>
              </c:multiLvlStrCache>
            </c:multiLvlStrRef>
          </c:cat>
          <c:val>
            <c:numRef>
              <c:f>[1]データシート!$B$44:$P$44</c:f>
              <c:numCache>
                <c:formatCode>General</c:formatCode>
                <c:ptCount val="15"/>
                <c:pt idx="0">
                  <c:v>93</c:v>
                </c:pt>
                <c:pt idx="1">
                  <c:v>0</c:v>
                </c:pt>
                <c:pt idx="2">
                  <c:v>0</c:v>
                </c:pt>
                <c:pt idx="3">
                  <c:v>79</c:v>
                </c:pt>
                <c:pt idx="4">
                  <c:v>0</c:v>
                </c:pt>
                <c:pt idx="5">
                  <c:v>0</c:v>
                </c:pt>
                <c:pt idx="6">
                  <c:v>122</c:v>
                </c:pt>
                <c:pt idx="7">
                  <c:v>0</c:v>
                </c:pt>
                <c:pt idx="8">
                  <c:v>0</c:v>
                </c:pt>
                <c:pt idx="9">
                  <c:v>72</c:v>
                </c:pt>
                <c:pt idx="10">
                  <c:v>0</c:v>
                </c:pt>
                <c:pt idx="11">
                  <c:v>0</c:v>
                </c:pt>
                <c:pt idx="12">
                  <c:v>69</c:v>
                </c:pt>
                <c:pt idx="13">
                  <c:v>0</c:v>
                </c:pt>
                <c:pt idx="14">
                  <c:v>0</c:v>
                </c:pt>
              </c:numCache>
            </c:numRef>
          </c:val>
          <c:extLst xmlns:c16r2="http://schemas.microsoft.com/office/drawing/2015/06/chart">
            <c:ext xmlns:c16="http://schemas.microsoft.com/office/drawing/2014/chart" uri="{C3380CC4-5D6E-409C-BE32-E72D297353CC}">
              <c16:uniqueId val="{00000002-265C-4CAB-B6F4-C82151EB84D9}"/>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H30</c:v>
                  </c:pt>
                  <c:pt idx="1">
                    <c:v>0</c:v>
                  </c:pt>
                  <c:pt idx="2">
                    <c:v>0</c:v>
                  </c:pt>
                  <c:pt idx="3">
                    <c:v>R01</c:v>
                  </c:pt>
                  <c:pt idx="4">
                    <c:v>0</c:v>
                  </c:pt>
                  <c:pt idx="5">
                    <c:v>0</c:v>
                  </c:pt>
                  <c:pt idx="6">
                    <c:v>R02</c:v>
                  </c:pt>
                  <c:pt idx="7">
                    <c:v>0</c:v>
                  </c:pt>
                  <c:pt idx="8">
                    <c:v>0</c:v>
                  </c:pt>
                  <c:pt idx="9">
                    <c:v>R03</c:v>
                  </c:pt>
                  <c:pt idx="10">
                    <c:v>0</c:v>
                  </c:pt>
                  <c:pt idx="11">
                    <c:v>0</c:v>
                  </c:pt>
                  <c:pt idx="12">
                    <c:v>R04</c:v>
                  </c:pt>
                  <c:pt idx="13">
                    <c:v>0</c:v>
                  </c:pt>
                  <c:pt idx="14">
                    <c:v>0</c:v>
                  </c:pt>
                </c:lvl>
              </c:multiLvlStrCache>
            </c:multiLvlStrRef>
          </c:cat>
          <c:val>
            <c:numRef>
              <c:f>[1]データシート!$B$45:$P$45</c:f>
              <c:numCache>
                <c:formatCode>General</c:formatCode>
                <c:ptCount val="15"/>
                <c:pt idx="0">
                  <c:v>34</c:v>
                </c:pt>
                <c:pt idx="1">
                  <c:v>0</c:v>
                </c:pt>
                <c:pt idx="2">
                  <c:v>0</c:v>
                </c:pt>
                <c:pt idx="3">
                  <c:v>34</c:v>
                </c:pt>
                <c:pt idx="4">
                  <c:v>0</c:v>
                </c:pt>
                <c:pt idx="5">
                  <c:v>0</c:v>
                </c:pt>
                <c:pt idx="6">
                  <c:v>53</c:v>
                </c:pt>
                <c:pt idx="7">
                  <c:v>0</c:v>
                </c:pt>
                <c:pt idx="8">
                  <c:v>0</c:v>
                </c:pt>
                <c:pt idx="9">
                  <c:v>58</c:v>
                </c:pt>
                <c:pt idx="10">
                  <c:v>0</c:v>
                </c:pt>
                <c:pt idx="11">
                  <c:v>0</c:v>
                </c:pt>
                <c:pt idx="12">
                  <c:v>61</c:v>
                </c:pt>
                <c:pt idx="13">
                  <c:v>0</c:v>
                </c:pt>
                <c:pt idx="14">
                  <c:v>0</c:v>
                </c:pt>
              </c:numCache>
            </c:numRef>
          </c:val>
          <c:extLst xmlns:c16r2="http://schemas.microsoft.com/office/drawing/2015/06/chart">
            <c:ext xmlns:c16="http://schemas.microsoft.com/office/drawing/2014/chart" uri="{C3380CC4-5D6E-409C-BE32-E72D297353CC}">
              <c16:uniqueId val="{00000003-265C-4CAB-B6F4-C82151EB84D9}"/>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H30</c:v>
                  </c:pt>
                  <c:pt idx="1">
                    <c:v>0</c:v>
                  </c:pt>
                  <c:pt idx="2">
                    <c:v>0</c:v>
                  </c:pt>
                  <c:pt idx="3">
                    <c:v>R01</c:v>
                  </c:pt>
                  <c:pt idx="4">
                    <c:v>0</c:v>
                  </c:pt>
                  <c:pt idx="5">
                    <c:v>0</c:v>
                  </c:pt>
                  <c:pt idx="6">
                    <c:v>R02</c:v>
                  </c:pt>
                  <c:pt idx="7">
                    <c:v>0</c:v>
                  </c:pt>
                  <c:pt idx="8">
                    <c:v>0</c:v>
                  </c:pt>
                  <c:pt idx="9">
                    <c:v>R03</c:v>
                  </c:pt>
                  <c:pt idx="10">
                    <c:v>0</c:v>
                  </c:pt>
                  <c:pt idx="11">
                    <c:v>0</c:v>
                  </c:pt>
                  <c:pt idx="12">
                    <c:v>R04</c:v>
                  </c:pt>
                  <c:pt idx="13">
                    <c:v>0</c:v>
                  </c:pt>
                  <c:pt idx="14">
                    <c:v>0</c:v>
                  </c:pt>
                </c:lvl>
              </c:multiLvlStrCache>
            </c:multiLvlStrRef>
          </c:cat>
          <c:val>
            <c:numRef>
              <c:f>[1]データシート!$B$46:$P$46</c:f>
              <c:numCache>
                <c:formatCode>General</c:formatCode>
                <c:ptCount val="15"/>
                <c:pt idx="0">
                  <c:v>471</c:v>
                </c:pt>
                <c:pt idx="1">
                  <c:v>0</c:v>
                </c:pt>
                <c:pt idx="2">
                  <c:v>0</c:v>
                </c:pt>
                <c:pt idx="3">
                  <c:v>466</c:v>
                </c:pt>
                <c:pt idx="4">
                  <c:v>0</c:v>
                </c:pt>
                <c:pt idx="5">
                  <c:v>0</c:v>
                </c:pt>
                <c:pt idx="6">
                  <c:v>474</c:v>
                </c:pt>
                <c:pt idx="7">
                  <c:v>0</c:v>
                </c:pt>
                <c:pt idx="8">
                  <c:v>0</c:v>
                </c:pt>
                <c:pt idx="9">
                  <c:v>457</c:v>
                </c:pt>
                <c:pt idx="10">
                  <c:v>0</c:v>
                </c:pt>
                <c:pt idx="11">
                  <c:v>0</c:v>
                </c:pt>
                <c:pt idx="12">
                  <c:v>483</c:v>
                </c:pt>
                <c:pt idx="13">
                  <c:v>0</c:v>
                </c:pt>
                <c:pt idx="14">
                  <c:v>0</c:v>
                </c:pt>
              </c:numCache>
            </c:numRef>
          </c:val>
          <c:extLst xmlns:c16r2="http://schemas.microsoft.com/office/drawing/2015/06/chart">
            <c:ext xmlns:c16="http://schemas.microsoft.com/office/drawing/2014/chart" uri="{C3380CC4-5D6E-409C-BE32-E72D297353CC}">
              <c16:uniqueId val="{00000004-265C-4CAB-B6F4-C82151EB84D9}"/>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H30</c:v>
                  </c:pt>
                  <c:pt idx="1">
                    <c:v>0</c:v>
                  </c:pt>
                  <c:pt idx="2">
                    <c:v>0</c:v>
                  </c:pt>
                  <c:pt idx="3">
                    <c:v>R01</c:v>
                  </c:pt>
                  <c:pt idx="4">
                    <c:v>0</c:v>
                  </c:pt>
                  <c:pt idx="5">
                    <c:v>0</c:v>
                  </c:pt>
                  <c:pt idx="6">
                    <c:v>R02</c:v>
                  </c:pt>
                  <c:pt idx="7">
                    <c:v>0</c:v>
                  </c:pt>
                  <c:pt idx="8">
                    <c:v>0</c:v>
                  </c:pt>
                  <c:pt idx="9">
                    <c:v>R03</c:v>
                  </c:pt>
                  <c:pt idx="10">
                    <c:v>0</c:v>
                  </c:pt>
                  <c:pt idx="11">
                    <c:v>0</c:v>
                  </c:pt>
                  <c:pt idx="12">
                    <c:v>R04</c:v>
                  </c:pt>
                  <c:pt idx="13">
                    <c:v>0</c:v>
                  </c:pt>
                  <c:pt idx="14">
                    <c:v>0</c:v>
                  </c:pt>
                </c:lvl>
              </c:multiLvlStrCache>
            </c:multiLvlStrRef>
          </c:cat>
          <c:val>
            <c:numRef>
              <c:f>[1]データシート!$B$47:$P$47</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5-265C-4CAB-B6F4-C82151EB84D9}"/>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H30</c:v>
                  </c:pt>
                  <c:pt idx="1">
                    <c:v>0</c:v>
                  </c:pt>
                  <c:pt idx="2">
                    <c:v>0</c:v>
                  </c:pt>
                  <c:pt idx="3">
                    <c:v>R01</c:v>
                  </c:pt>
                  <c:pt idx="4">
                    <c:v>0</c:v>
                  </c:pt>
                  <c:pt idx="5">
                    <c:v>0</c:v>
                  </c:pt>
                  <c:pt idx="6">
                    <c:v>R02</c:v>
                  </c:pt>
                  <c:pt idx="7">
                    <c:v>0</c:v>
                  </c:pt>
                  <c:pt idx="8">
                    <c:v>0</c:v>
                  </c:pt>
                  <c:pt idx="9">
                    <c:v>R03</c:v>
                  </c:pt>
                  <c:pt idx="10">
                    <c:v>0</c:v>
                  </c:pt>
                  <c:pt idx="11">
                    <c:v>0</c:v>
                  </c:pt>
                  <c:pt idx="12">
                    <c:v>R04</c:v>
                  </c:pt>
                  <c:pt idx="13">
                    <c:v>0</c:v>
                  </c:pt>
                  <c:pt idx="14">
                    <c:v>0</c:v>
                  </c:pt>
                </c:lvl>
              </c:multiLvlStrCache>
            </c:multiLvlStrRef>
          </c:cat>
          <c:val>
            <c:numRef>
              <c:f>[1]データシート!$B$48:$P$48</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6-265C-4CAB-B6F4-C82151EB84D9}"/>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H30</c:v>
                  </c:pt>
                  <c:pt idx="1">
                    <c:v>0</c:v>
                  </c:pt>
                  <c:pt idx="2">
                    <c:v>0</c:v>
                  </c:pt>
                  <c:pt idx="3">
                    <c:v>R01</c:v>
                  </c:pt>
                  <c:pt idx="4">
                    <c:v>0</c:v>
                  </c:pt>
                  <c:pt idx="5">
                    <c:v>0</c:v>
                  </c:pt>
                  <c:pt idx="6">
                    <c:v>R02</c:v>
                  </c:pt>
                  <c:pt idx="7">
                    <c:v>0</c:v>
                  </c:pt>
                  <c:pt idx="8">
                    <c:v>0</c:v>
                  </c:pt>
                  <c:pt idx="9">
                    <c:v>R03</c:v>
                  </c:pt>
                  <c:pt idx="10">
                    <c:v>0</c:v>
                  </c:pt>
                  <c:pt idx="11">
                    <c:v>0</c:v>
                  </c:pt>
                  <c:pt idx="12">
                    <c:v>R04</c:v>
                  </c:pt>
                  <c:pt idx="13">
                    <c:v>0</c:v>
                  </c:pt>
                  <c:pt idx="14">
                    <c:v>0</c:v>
                  </c:pt>
                </c:lvl>
              </c:multiLvlStrCache>
            </c:multiLvlStrRef>
          </c:cat>
          <c:val>
            <c:numRef>
              <c:f>[1]データシート!$B$49:$P$49</c:f>
              <c:numCache>
                <c:formatCode>General</c:formatCode>
                <c:ptCount val="15"/>
                <c:pt idx="0">
                  <c:v>2995</c:v>
                </c:pt>
                <c:pt idx="1">
                  <c:v>0</c:v>
                </c:pt>
                <c:pt idx="2">
                  <c:v>0</c:v>
                </c:pt>
                <c:pt idx="3">
                  <c:v>3074</c:v>
                </c:pt>
                <c:pt idx="4">
                  <c:v>0</c:v>
                </c:pt>
                <c:pt idx="5">
                  <c:v>0</c:v>
                </c:pt>
                <c:pt idx="6">
                  <c:v>3126</c:v>
                </c:pt>
                <c:pt idx="7">
                  <c:v>0</c:v>
                </c:pt>
                <c:pt idx="8">
                  <c:v>0</c:v>
                </c:pt>
                <c:pt idx="9">
                  <c:v>3008</c:v>
                </c:pt>
                <c:pt idx="10">
                  <c:v>0</c:v>
                </c:pt>
                <c:pt idx="11">
                  <c:v>0</c:v>
                </c:pt>
                <c:pt idx="12">
                  <c:v>3207</c:v>
                </c:pt>
                <c:pt idx="13">
                  <c:v>0</c:v>
                </c:pt>
                <c:pt idx="14">
                  <c:v>0</c:v>
                </c:pt>
              </c:numCache>
            </c:numRef>
          </c:val>
          <c:extLst xmlns:c16r2="http://schemas.microsoft.com/office/drawing/2015/06/chart">
            <c:ext xmlns:c16="http://schemas.microsoft.com/office/drawing/2014/chart" uri="{C3380CC4-5D6E-409C-BE32-E72D297353CC}">
              <c16:uniqueId val="{00000007-265C-4CAB-B6F4-C82151EB84D9}"/>
            </c:ext>
          </c:extLst>
        </c:ser>
        <c:dLbls>
          <c:showLegendKey val="0"/>
          <c:showVal val="0"/>
          <c:showCatName val="0"/>
          <c:showSerName val="0"/>
          <c:showPercent val="0"/>
          <c:showBubbleSize val="0"/>
        </c:dLbls>
        <c:gapWidth val="100"/>
        <c:overlap val="100"/>
        <c:axId val="412000552"/>
        <c:axId val="518678192"/>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H30</c:v>
                  </c:pt>
                  <c:pt idx="1">
                    <c:v>0</c:v>
                  </c:pt>
                  <c:pt idx="2">
                    <c:v>0</c:v>
                  </c:pt>
                  <c:pt idx="3">
                    <c:v>R01</c:v>
                  </c:pt>
                  <c:pt idx="4">
                    <c:v>0</c:v>
                  </c:pt>
                  <c:pt idx="5">
                    <c:v>0</c:v>
                  </c:pt>
                  <c:pt idx="6">
                    <c:v>R02</c:v>
                  </c:pt>
                  <c:pt idx="7">
                    <c:v>0</c:v>
                  </c:pt>
                  <c:pt idx="8">
                    <c:v>0</c:v>
                  </c:pt>
                  <c:pt idx="9">
                    <c:v>R03</c:v>
                  </c:pt>
                  <c:pt idx="10">
                    <c:v>0</c:v>
                  </c:pt>
                  <c:pt idx="11">
                    <c:v>0</c:v>
                  </c:pt>
                  <c:pt idx="12">
                    <c:v>R04</c:v>
                  </c:pt>
                  <c:pt idx="13">
                    <c:v>0</c:v>
                  </c:pt>
                  <c:pt idx="14">
                    <c:v>0</c:v>
                  </c:pt>
                </c:lvl>
              </c:multiLvlStrCache>
            </c:multiLvlStrRef>
          </c:cat>
          <c:val>
            <c:numRef>
              <c:f>[1]データシート!$B$50:$P$50</c:f>
              <c:numCache>
                <c:formatCode>General</c:formatCode>
                <c:ptCount val="15"/>
                <c:pt idx="0">
                  <c:v>#N/A</c:v>
                </c:pt>
                <c:pt idx="1">
                  <c:v>701</c:v>
                </c:pt>
                <c:pt idx="2">
                  <c:v>#N/A</c:v>
                </c:pt>
                <c:pt idx="3">
                  <c:v>#N/A</c:v>
                </c:pt>
                <c:pt idx="4">
                  <c:v>698</c:v>
                </c:pt>
                <c:pt idx="5">
                  <c:v>#N/A</c:v>
                </c:pt>
                <c:pt idx="6">
                  <c:v>#N/A</c:v>
                </c:pt>
                <c:pt idx="7">
                  <c:v>802</c:v>
                </c:pt>
                <c:pt idx="8">
                  <c:v>#N/A</c:v>
                </c:pt>
                <c:pt idx="9">
                  <c:v>#N/A</c:v>
                </c:pt>
                <c:pt idx="10">
                  <c:v>804</c:v>
                </c:pt>
                <c:pt idx="11">
                  <c:v>#N/A</c:v>
                </c:pt>
                <c:pt idx="12">
                  <c:v>#N/A</c:v>
                </c:pt>
                <c:pt idx="13">
                  <c:v>1039</c:v>
                </c:pt>
                <c:pt idx="14">
                  <c:v>#N/A</c:v>
                </c:pt>
              </c:numCache>
            </c:numRef>
          </c:val>
          <c:smooth val="0"/>
          <c:extLst xmlns:c16r2="http://schemas.microsoft.com/office/drawing/2015/06/chart">
            <c:ext xmlns:c16="http://schemas.microsoft.com/office/drawing/2014/chart" uri="{C3380CC4-5D6E-409C-BE32-E72D297353CC}">
              <c16:uniqueId val="{00000008-265C-4CAB-B6F4-C82151EB84D9}"/>
            </c:ext>
          </c:extLst>
        </c:ser>
        <c:dLbls>
          <c:showLegendKey val="0"/>
          <c:showVal val="0"/>
          <c:showCatName val="0"/>
          <c:showSerName val="0"/>
          <c:showPercent val="0"/>
          <c:showBubbleSize val="0"/>
        </c:dLbls>
        <c:marker val="1"/>
        <c:smooth val="0"/>
        <c:axId val="412000552"/>
        <c:axId val="518678192"/>
      </c:lineChart>
      <c:catAx>
        <c:axId val="412000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8678192"/>
        <c:crosses val="autoZero"/>
        <c:auto val="1"/>
        <c:lblAlgn val="ctr"/>
        <c:lblOffset val="100"/>
        <c:tickLblSkip val="1"/>
        <c:tickMarkSkip val="1"/>
        <c:noMultiLvlLbl val="0"/>
      </c:catAx>
      <c:valAx>
        <c:axId val="5186781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2000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H30</c:v>
                  </c:pt>
                  <c:pt idx="1">
                    <c:v>0</c:v>
                  </c:pt>
                  <c:pt idx="2">
                    <c:v>0</c:v>
                  </c:pt>
                  <c:pt idx="3">
                    <c:v>R01</c:v>
                  </c:pt>
                  <c:pt idx="4">
                    <c:v>0</c:v>
                  </c:pt>
                  <c:pt idx="5">
                    <c:v>0</c:v>
                  </c:pt>
                  <c:pt idx="6">
                    <c:v>R02</c:v>
                  </c:pt>
                  <c:pt idx="7">
                    <c:v>0</c:v>
                  </c:pt>
                  <c:pt idx="8">
                    <c:v>0</c:v>
                  </c:pt>
                  <c:pt idx="9">
                    <c:v>R03</c:v>
                  </c:pt>
                  <c:pt idx="10">
                    <c:v>0</c:v>
                  </c:pt>
                  <c:pt idx="11">
                    <c:v>0</c:v>
                  </c:pt>
                  <c:pt idx="12">
                    <c:v>R04</c:v>
                  </c:pt>
                  <c:pt idx="13">
                    <c:v>0</c:v>
                  </c:pt>
                  <c:pt idx="14">
                    <c:v>0</c:v>
                  </c:pt>
                </c:lvl>
              </c:multiLvlStrCache>
            </c:multiLvlStrRef>
          </c:cat>
          <c:val>
            <c:numRef>
              <c:f>[1]データシート!$B$56:$P$56</c:f>
              <c:numCache>
                <c:formatCode>General</c:formatCode>
                <c:ptCount val="15"/>
                <c:pt idx="0">
                  <c:v>0</c:v>
                </c:pt>
                <c:pt idx="1">
                  <c:v>0</c:v>
                </c:pt>
                <c:pt idx="2">
                  <c:v>28755</c:v>
                </c:pt>
                <c:pt idx="3">
                  <c:v>0</c:v>
                </c:pt>
                <c:pt idx="4">
                  <c:v>0</c:v>
                </c:pt>
                <c:pt idx="5">
                  <c:v>28702</c:v>
                </c:pt>
                <c:pt idx="6">
                  <c:v>0</c:v>
                </c:pt>
                <c:pt idx="7">
                  <c:v>0</c:v>
                </c:pt>
                <c:pt idx="8">
                  <c:v>30197</c:v>
                </c:pt>
                <c:pt idx="9">
                  <c:v>0</c:v>
                </c:pt>
                <c:pt idx="10">
                  <c:v>0</c:v>
                </c:pt>
                <c:pt idx="11">
                  <c:v>30488</c:v>
                </c:pt>
                <c:pt idx="12">
                  <c:v>0</c:v>
                </c:pt>
                <c:pt idx="13">
                  <c:v>0</c:v>
                </c:pt>
                <c:pt idx="14">
                  <c:v>28962</c:v>
                </c:pt>
              </c:numCache>
            </c:numRef>
          </c:val>
          <c:extLst xmlns:c16r2="http://schemas.microsoft.com/office/drawing/2015/06/chart">
            <c:ext xmlns:c16="http://schemas.microsoft.com/office/drawing/2014/chart" uri="{C3380CC4-5D6E-409C-BE32-E72D297353CC}">
              <c16:uniqueId val="{00000000-A322-470D-B24B-AC8BE5C28E47}"/>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H30</c:v>
                  </c:pt>
                  <c:pt idx="1">
                    <c:v>0</c:v>
                  </c:pt>
                  <c:pt idx="2">
                    <c:v>0</c:v>
                  </c:pt>
                  <c:pt idx="3">
                    <c:v>R01</c:v>
                  </c:pt>
                  <c:pt idx="4">
                    <c:v>0</c:v>
                  </c:pt>
                  <c:pt idx="5">
                    <c:v>0</c:v>
                  </c:pt>
                  <c:pt idx="6">
                    <c:v>R02</c:v>
                  </c:pt>
                  <c:pt idx="7">
                    <c:v>0</c:v>
                  </c:pt>
                  <c:pt idx="8">
                    <c:v>0</c:v>
                  </c:pt>
                  <c:pt idx="9">
                    <c:v>R03</c:v>
                  </c:pt>
                  <c:pt idx="10">
                    <c:v>0</c:v>
                  </c:pt>
                  <c:pt idx="11">
                    <c:v>0</c:v>
                  </c:pt>
                  <c:pt idx="12">
                    <c:v>R04</c:v>
                  </c:pt>
                  <c:pt idx="13">
                    <c:v>0</c:v>
                  </c:pt>
                  <c:pt idx="14">
                    <c:v>0</c:v>
                  </c:pt>
                </c:lvl>
              </c:multiLvlStrCache>
            </c:multiLvlStrRef>
          </c:cat>
          <c:val>
            <c:numRef>
              <c:f>[1]データシート!$B$57:$P$57</c:f>
              <c:numCache>
                <c:formatCode>General</c:formatCode>
                <c:ptCount val="15"/>
                <c:pt idx="0">
                  <c:v>0</c:v>
                </c:pt>
                <c:pt idx="1">
                  <c:v>0</c:v>
                </c:pt>
                <c:pt idx="2">
                  <c:v>814</c:v>
                </c:pt>
                <c:pt idx="3">
                  <c:v>0</c:v>
                </c:pt>
                <c:pt idx="4">
                  <c:v>0</c:v>
                </c:pt>
                <c:pt idx="5">
                  <c:v>910</c:v>
                </c:pt>
                <c:pt idx="6">
                  <c:v>0</c:v>
                </c:pt>
                <c:pt idx="7">
                  <c:v>0</c:v>
                </c:pt>
                <c:pt idx="8">
                  <c:v>936</c:v>
                </c:pt>
                <c:pt idx="9">
                  <c:v>0</c:v>
                </c:pt>
                <c:pt idx="10">
                  <c:v>0</c:v>
                </c:pt>
                <c:pt idx="11">
                  <c:v>989</c:v>
                </c:pt>
                <c:pt idx="12">
                  <c:v>0</c:v>
                </c:pt>
                <c:pt idx="13">
                  <c:v>0</c:v>
                </c:pt>
                <c:pt idx="14">
                  <c:v>1054</c:v>
                </c:pt>
              </c:numCache>
            </c:numRef>
          </c:val>
          <c:extLst xmlns:c16r2="http://schemas.microsoft.com/office/drawing/2015/06/chart">
            <c:ext xmlns:c16="http://schemas.microsoft.com/office/drawing/2014/chart" uri="{C3380CC4-5D6E-409C-BE32-E72D297353CC}">
              <c16:uniqueId val="{00000001-A322-470D-B24B-AC8BE5C28E47}"/>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H30</c:v>
                  </c:pt>
                  <c:pt idx="1">
                    <c:v>0</c:v>
                  </c:pt>
                  <c:pt idx="2">
                    <c:v>0</c:v>
                  </c:pt>
                  <c:pt idx="3">
                    <c:v>R01</c:v>
                  </c:pt>
                  <c:pt idx="4">
                    <c:v>0</c:v>
                  </c:pt>
                  <c:pt idx="5">
                    <c:v>0</c:v>
                  </c:pt>
                  <c:pt idx="6">
                    <c:v>R02</c:v>
                  </c:pt>
                  <c:pt idx="7">
                    <c:v>0</c:v>
                  </c:pt>
                  <c:pt idx="8">
                    <c:v>0</c:v>
                  </c:pt>
                  <c:pt idx="9">
                    <c:v>R03</c:v>
                  </c:pt>
                  <c:pt idx="10">
                    <c:v>0</c:v>
                  </c:pt>
                  <c:pt idx="11">
                    <c:v>0</c:v>
                  </c:pt>
                  <c:pt idx="12">
                    <c:v>R04</c:v>
                  </c:pt>
                  <c:pt idx="13">
                    <c:v>0</c:v>
                  </c:pt>
                  <c:pt idx="14">
                    <c:v>0</c:v>
                  </c:pt>
                </c:lvl>
              </c:multiLvlStrCache>
            </c:multiLvlStrRef>
          </c:cat>
          <c:val>
            <c:numRef>
              <c:f>[1]データシート!$B$58:$P$58</c:f>
              <c:numCache>
                <c:formatCode>General</c:formatCode>
                <c:ptCount val="15"/>
                <c:pt idx="0">
                  <c:v>0</c:v>
                </c:pt>
                <c:pt idx="1">
                  <c:v>0</c:v>
                </c:pt>
                <c:pt idx="2">
                  <c:v>11101</c:v>
                </c:pt>
                <c:pt idx="3">
                  <c:v>0</c:v>
                </c:pt>
                <c:pt idx="4">
                  <c:v>0</c:v>
                </c:pt>
                <c:pt idx="5">
                  <c:v>11065</c:v>
                </c:pt>
                <c:pt idx="6">
                  <c:v>0</c:v>
                </c:pt>
                <c:pt idx="7">
                  <c:v>0</c:v>
                </c:pt>
                <c:pt idx="8">
                  <c:v>11063</c:v>
                </c:pt>
                <c:pt idx="9">
                  <c:v>0</c:v>
                </c:pt>
                <c:pt idx="10">
                  <c:v>0</c:v>
                </c:pt>
                <c:pt idx="11">
                  <c:v>11414</c:v>
                </c:pt>
                <c:pt idx="12">
                  <c:v>0</c:v>
                </c:pt>
                <c:pt idx="13">
                  <c:v>0</c:v>
                </c:pt>
                <c:pt idx="14">
                  <c:v>12925</c:v>
                </c:pt>
              </c:numCache>
            </c:numRef>
          </c:val>
          <c:extLst xmlns:c16r2="http://schemas.microsoft.com/office/drawing/2015/06/chart">
            <c:ext xmlns:c16="http://schemas.microsoft.com/office/drawing/2014/chart" uri="{C3380CC4-5D6E-409C-BE32-E72D297353CC}">
              <c16:uniqueId val="{00000002-A322-470D-B24B-AC8BE5C28E47}"/>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H30</c:v>
                  </c:pt>
                  <c:pt idx="1">
                    <c:v>0</c:v>
                  </c:pt>
                  <c:pt idx="2">
                    <c:v>0</c:v>
                  </c:pt>
                  <c:pt idx="3">
                    <c:v>R01</c:v>
                  </c:pt>
                  <c:pt idx="4">
                    <c:v>0</c:v>
                  </c:pt>
                  <c:pt idx="5">
                    <c:v>0</c:v>
                  </c:pt>
                  <c:pt idx="6">
                    <c:v>R02</c:v>
                  </c:pt>
                  <c:pt idx="7">
                    <c:v>0</c:v>
                  </c:pt>
                  <c:pt idx="8">
                    <c:v>0</c:v>
                  </c:pt>
                  <c:pt idx="9">
                    <c:v>R03</c:v>
                  </c:pt>
                  <c:pt idx="10">
                    <c:v>0</c:v>
                  </c:pt>
                  <c:pt idx="11">
                    <c:v>0</c:v>
                  </c:pt>
                  <c:pt idx="12">
                    <c:v>R04</c:v>
                  </c:pt>
                  <c:pt idx="13">
                    <c:v>0</c:v>
                  </c:pt>
                  <c:pt idx="14">
                    <c:v>0</c:v>
                  </c:pt>
                </c:lvl>
              </c:multiLvlStrCache>
            </c:multiLvlStrRef>
          </c:cat>
          <c:val>
            <c:numRef>
              <c:f>[1]データシート!$B$59:$P$59</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3-A322-470D-B24B-AC8BE5C28E47}"/>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H30</c:v>
                  </c:pt>
                  <c:pt idx="1">
                    <c:v>0</c:v>
                  </c:pt>
                  <c:pt idx="2">
                    <c:v>0</c:v>
                  </c:pt>
                  <c:pt idx="3">
                    <c:v>R01</c:v>
                  </c:pt>
                  <c:pt idx="4">
                    <c:v>0</c:v>
                  </c:pt>
                  <c:pt idx="5">
                    <c:v>0</c:v>
                  </c:pt>
                  <c:pt idx="6">
                    <c:v>R02</c:v>
                  </c:pt>
                  <c:pt idx="7">
                    <c:v>0</c:v>
                  </c:pt>
                  <c:pt idx="8">
                    <c:v>0</c:v>
                  </c:pt>
                  <c:pt idx="9">
                    <c:v>R03</c:v>
                  </c:pt>
                  <c:pt idx="10">
                    <c:v>0</c:v>
                  </c:pt>
                  <c:pt idx="11">
                    <c:v>0</c:v>
                  </c:pt>
                  <c:pt idx="12">
                    <c:v>R04</c:v>
                  </c:pt>
                  <c:pt idx="13">
                    <c:v>0</c:v>
                  </c:pt>
                  <c:pt idx="14">
                    <c:v>0</c:v>
                  </c:pt>
                </c:lvl>
              </c:multiLvlStrCache>
            </c:multiLvlStrRef>
          </c:cat>
          <c:val>
            <c:numRef>
              <c:f>[1]データシート!$B$60:$P$60</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4-A322-470D-B24B-AC8BE5C28E47}"/>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H30</c:v>
                  </c:pt>
                  <c:pt idx="1">
                    <c:v>0</c:v>
                  </c:pt>
                  <c:pt idx="2">
                    <c:v>0</c:v>
                  </c:pt>
                  <c:pt idx="3">
                    <c:v>R01</c:v>
                  </c:pt>
                  <c:pt idx="4">
                    <c:v>0</c:v>
                  </c:pt>
                  <c:pt idx="5">
                    <c:v>0</c:v>
                  </c:pt>
                  <c:pt idx="6">
                    <c:v>R02</c:v>
                  </c:pt>
                  <c:pt idx="7">
                    <c:v>0</c:v>
                  </c:pt>
                  <c:pt idx="8">
                    <c:v>0</c:v>
                  </c:pt>
                  <c:pt idx="9">
                    <c:v>R03</c:v>
                  </c:pt>
                  <c:pt idx="10">
                    <c:v>0</c:v>
                  </c:pt>
                  <c:pt idx="11">
                    <c:v>0</c:v>
                  </c:pt>
                  <c:pt idx="12">
                    <c:v>R04</c:v>
                  </c:pt>
                  <c:pt idx="13">
                    <c:v>0</c:v>
                  </c:pt>
                  <c:pt idx="14">
                    <c:v>0</c:v>
                  </c:pt>
                </c:lvl>
              </c:multiLvlStrCache>
            </c:multiLvlStrRef>
          </c:cat>
          <c:val>
            <c:numRef>
              <c:f>[1]データシート!$B$61:$P$61</c:f>
              <c:numCache>
                <c:formatCode>General</c:formatCode>
                <c:ptCount val="15"/>
                <c:pt idx="0">
                  <c:v>1</c:v>
                </c:pt>
                <c:pt idx="1">
                  <c:v>0</c:v>
                </c:pt>
                <c:pt idx="2">
                  <c:v>0</c:v>
                </c:pt>
                <c:pt idx="3">
                  <c:v>2</c:v>
                </c:pt>
                <c:pt idx="4">
                  <c:v>0</c:v>
                </c:pt>
                <c:pt idx="5">
                  <c:v>0</c:v>
                </c:pt>
                <c:pt idx="6">
                  <c:v>0</c:v>
                </c:pt>
                <c:pt idx="7">
                  <c:v>0</c:v>
                </c:pt>
                <c:pt idx="8">
                  <c:v>0</c:v>
                </c:pt>
                <c:pt idx="9">
                  <c:v>1</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5-A322-470D-B24B-AC8BE5C28E47}"/>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H30</c:v>
                  </c:pt>
                  <c:pt idx="1">
                    <c:v>0</c:v>
                  </c:pt>
                  <c:pt idx="2">
                    <c:v>0</c:v>
                  </c:pt>
                  <c:pt idx="3">
                    <c:v>R01</c:v>
                  </c:pt>
                  <c:pt idx="4">
                    <c:v>0</c:v>
                  </c:pt>
                  <c:pt idx="5">
                    <c:v>0</c:v>
                  </c:pt>
                  <c:pt idx="6">
                    <c:v>R02</c:v>
                  </c:pt>
                  <c:pt idx="7">
                    <c:v>0</c:v>
                  </c:pt>
                  <c:pt idx="8">
                    <c:v>0</c:v>
                  </c:pt>
                  <c:pt idx="9">
                    <c:v>R03</c:v>
                  </c:pt>
                  <c:pt idx="10">
                    <c:v>0</c:v>
                  </c:pt>
                  <c:pt idx="11">
                    <c:v>0</c:v>
                  </c:pt>
                  <c:pt idx="12">
                    <c:v>R04</c:v>
                  </c:pt>
                  <c:pt idx="13">
                    <c:v>0</c:v>
                  </c:pt>
                  <c:pt idx="14">
                    <c:v>0</c:v>
                  </c:pt>
                </c:lvl>
              </c:multiLvlStrCache>
            </c:multiLvlStrRef>
          </c:cat>
          <c:val>
            <c:numRef>
              <c:f>[1]データシート!$B$62:$P$62</c:f>
              <c:numCache>
                <c:formatCode>General</c:formatCode>
                <c:ptCount val="15"/>
                <c:pt idx="0">
                  <c:v>4435</c:v>
                </c:pt>
                <c:pt idx="1">
                  <c:v>0</c:v>
                </c:pt>
                <c:pt idx="2">
                  <c:v>0</c:v>
                </c:pt>
                <c:pt idx="3">
                  <c:v>4222</c:v>
                </c:pt>
                <c:pt idx="4">
                  <c:v>0</c:v>
                </c:pt>
                <c:pt idx="5">
                  <c:v>0</c:v>
                </c:pt>
                <c:pt idx="6">
                  <c:v>4383</c:v>
                </c:pt>
                <c:pt idx="7">
                  <c:v>0</c:v>
                </c:pt>
                <c:pt idx="8">
                  <c:v>0</c:v>
                </c:pt>
                <c:pt idx="9">
                  <c:v>4331</c:v>
                </c:pt>
                <c:pt idx="10">
                  <c:v>0</c:v>
                </c:pt>
                <c:pt idx="11">
                  <c:v>0</c:v>
                </c:pt>
                <c:pt idx="12">
                  <c:v>4349</c:v>
                </c:pt>
                <c:pt idx="13">
                  <c:v>0</c:v>
                </c:pt>
                <c:pt idx="14">
                  <c:v>0</c:v>
                </c:pt>
              </c:numCache>
            </c:numRef>
          </c:val>
          <c:extLst xmlns:c16r2="http://schemas.microsoft.com/office/drawing/2015/06/chart">
            <c:ext xmlns:c16="http://schemas.microsoft.com/office/drawing/2014/chart" uri="{C3380CC4-5D6E-409C-BE32-E72D297353CC}">
              <c16:uniqueId val="{00000006-A322-470D-B24B-AC8BE5C28E47}"/>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H30</c:v>
                  </c:pt>
                  <c:pt idx="1">
                    <c:v>0</c:v>
                  </c:pt>
                  <c:pt idx="2">
                    <c:v>0</c:v>
                  </c:pt>
                  <c:pt idx="3">
                    <c:v>R01</c:v>
                  </c:pt>
                  <c:pt idx="4">
                    <c:v>0</c:v>
                  </c:pt>
                  <c:pt idx="5">
                    <c:v>0</c:v>
                  </c:pt>
                  <c:pt idx="6">
                    <c:v>R02</c:v>
                  </c:pt>
                  <c:pt idx="7">
                    <c:v>0</c:v>
                  </c:pt>
                  <c:pt idx="8">
                    <c:v>0</c:v>
                  </c:pt>
                  <c:pt idx="9">
                    <c:v>R03</c:v>
                  </c:pt>
                  <c:pt idx="10">
                    <c:v>0</c:v>
                  </c:pt>
                  <c:pt idx="11">
                    <c:v>0</c:v>
                  </c:pt>
                  <c:pt idx="12">
                    <c:v>R04</c:v>
                  </c:pt>
                  <c:pt idx="13">
                    <c:v>0</c:v>
                  </c:pt>
                  <c:pt idx="14">
                    <c:v>0</c:v>
                  </c:pt>
                </c:lvl>
              </c:multiLvlStrCache>
            </c:multiLvlStrRef>
          </c:cat>
          <c:val>
            <c:numRef>
              <c:f>[1]データシート!$B$63:$P$63</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7-A322-470D-B24B-AC8BE5C28E47}"/>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H30</c:v>
                  </c:pt>
                  <c:pt idx="1">
                    <c:v>0</c:v>
                  </c:pt>
                  <c:pt idx="2">
                    <c:v>0</c:v>
                  </c:pt>
                  <c:pt idx="3">
                    <c:v>R01</c:v>
                  </c:pt>
                  <c:pt idx="4">
                    <c:v>0</c:v>
                  </c:pt>
                  <c:pt idx="5">
                    <c:v>0</c:v>
                  </c:pt>
                  <c:pt idx="6">
                    <c:v>R02</c:v>
                  </c:pt>
                  <c:pt idx="7">
                    <c:v>0</c:v>
                  </c:pt>
                  <c:pt idx="8">
                    <c:v>0</c:v>
                  </c:pt>
                  <c:pt idx="9">
                    <c:v>R03</c:v>
                  </c:pt>
                  <c:pt idx="10">
                    <c:v>0</c:v>
                  </c:pt>
                  <c:pt idx="11">
                    <c:v>0</c:v>
                  </c:pt>
                  <c:pt idx="12">
                    <c:v>R04</c:v>
                  </c:pt>
                  <c:pt idx="13">
                    <c:v>0</c:v>
                  </c:pt>
                  <c:pt idx="14">
                    <c:v>0</c:v>
                  </c:pt>
                </c:lvl>
              </c:multiLvlStrCache>
            </c:multiLvlStrRef>
          </c:cat>
          <c:val>
            <c:numRef>
              <c:f>[1]データシート!$B$64:$P$64</c:f>
              <c:numCache>
                <c:formatCode>General</c:formatCode>
                <c:ptCount val="15"/>
                <c:pt idx="0">
                  <c:v>6582</c:v>
                </c:pt>
                <c:pt idx="1">
                  <c:v>0</c:v>
                </c:pt>
                <c:pt idx="2">
                  <c:v>0</c:v>
                </c:pt>
                <c:pt idx="3">
                  <c:v>6282</c:v>
                </c:pt>
                <c:pt idx="4">
                  <c:v>0</c:v>
                </c:pt>
                <c:pt idx="5">
                  <c:v>0</c:v>
                </c:pt>
                <c:pt idx="6">
                  <c:v>5946</c:v>
                </c:pt>
                <c:pt idx="7">
                  <c:v>0</c:v>
                </c:pt>
                <c:pt idx="8">
                  <c:v>0</c:v>
                </c:pt>
                <c:pt idx="9">
                  <c:v>5493</c:v>
                </c:pt>
                <c:pt idx="10">
                  <c:v>0</c:v>
                </c:pt>
                <c:pt idx="11">
                  <c:v>0</c:v>
                </c:pt>
                <c:pt idx="12">
                  <c:v>5159</c:v>
                </c:pt>
                <c:pt idx="13">
                  <c:v>0</c:v>
                </c:pt>
                <c:pt idx="14">
                  <c:v>0</c:v>
                </c:pt>
              </c:numCache>
            </c:numRef>
          </c:val>
          <c:extLst xmlns:c16r2="http://schemas.microsoft.com/office/drawing/2015/06/chart">
            <c:ext xmlns:c16="http://schemas.microsoft.com/office/drawing/2014/chart" uri="{C3380CC4-5D6E-409C-BE32-E72D297353CC}">
              <c16:uniqueId val="{00000008-A322-470D-B24B-AC8BE5C28E47}"/>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H30</c:v>
                  </c:pt>
                  <c:pt idx="1">
                    <c:v>0</c:v>
                  </c:pt>
                  <c:pt idx="2">
                    <c:v>0</c:v>
                  </c:pt>
                  <c:pt idx="3">
                    <c:v>R01</c:v>
                  </c:pt>
                  <c:pt idx="4">
                    <c:v>0</c:v>
                  </c:pt>
                  <c:pt idx="5">
                    <c:v>0</c:v>
                  </c:pt>
                  <c:pt idx="6">
                    <c:v>R02</c:v>
                  </c:pt>
                  <c:pt idx="7">
                    <c:v>0</c:v>
                  </c:pt>
                  <c:pt idx="8">
                    <c:v>0</c:v>
                  </c:pt>
                  <c:pt idx="9">
                    <c:v>R03</c:v>
                  </c:pt>
                  <c:pt idx="10">
                    <c:v>0</c:v>
                  </c:pt>
                  <c:pt idx="11">
                    <c:v>0</c:v>
                  </c:pt>
                  <c:pt idx="12">
                    <c:v>R04</c:v>
                  </c:pt>
                  <c:pt idx="13">
                    <c:v>0</c:v>
                  </c:pt>
                  <c:pt idx="14">
                    <c:v>0</c:v>
                  </c:pt>
                </c:lvl>
              </c:multiLvlStrCache>
            </c:multiLvlStrRef>
          </c:cat>
          <c:val>
            <c:numRef>
              <c:f>[1]データシート!$B$65:$P$65</c:f>
              <c:numCache>
                <c:formatCode>General</c:formatCode>
                <c:ptCount val="15"/>
                <c:pt idx="0">
                  <c:v>581</c:v>
                </c:pt>
                <c:pt idx="1">
                  <c:v>0</c:v>
                </c:pt>
                <c:pt idx="2">
                  <c:v>0</c:v>
                </c:pt>
                <c:pt idx="3">
                  <c:v>756</c:v>
                </c:pt>
                <c:pt idx="4">
                  <c:v>0</c:v>
                </c:pt>
                <c:pt idx="5">
                  <c:v>0</c:v>
                </c:pt>
                <c:pt idx="6">
                  <c:v>639</c:v>
                </c:pt>
                <c:pt idx="7">
                  <c:v>0</c:v>
                </c:pt>
                <c:pt idx="8">
                  <c:v>0</c:v>
                </c:pt>
                <c:pt idx="9">
                  <c:v>570</c:v>
                </c:pt>
                <c:pt idx="10">
                  <c:v>0</c:v>
                </c:pt>
                <c:pt idx="11">
                  <c:v>0</c:v>
                </c:pt>
                <c:pt idx="12">
                  <c:v>504</c:v>
                </c:pt>
                <c:pt idx="13">
                  <c:v>0</c:v>
                </c:pt>
                <c:pt idx="14">
                  <c:v>0</c:v>
                </c:pt>
              </c:numCache>
            </c:numRef>
          </c:val>
          <c:extLst xmlns:c16r2="http://schemas.microsoft.com/office/drawing/2015/06/chart">
            <c:ext xmlns:c16="http://schemas.microsoft.com/office/drawing/2014/chart" uri="{C3380CC4-5D6E-409C-BE32-E72D297353CC}">
              <c16:uniqueId val="{00000009-A322-470D-B24B-AC8BE5C28E47}"/>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H30</c:v>
                  </c:pt>
                  <c:pt idx="1">
                    <c:v>0</c:v>
                  </c:pt>
                  <c:pt idx="2">
                    <c:v>0</c:v>
                  </c:pt>
                  <c:pt idx="3">
                    <c:v>R01</c:v>
                  </c:pt>
                  <c:pt idx="4">
                    <c:v>0</c:v>
                  </c:pt>
                  <c:pt idx="5">
                    <c:v>0</c:v>
                  </c:pt>
                  <c:pt idx="6">
                    <c:v>R02</c:v>
                  </c:pt>
                  <c:pt idx="7">
                    <c:v>0</c:v>
                  </c:pt>
                  <c:pt idx="8">
                    <c:v>0</c:v>
                  </c:pt>
                  <c:pt idx="9">
                    <c:v>R03</c:v>
                  </c:pt>
                  <c:pt idx="10">
                    <c:v>0</c:v>
                  </c:pt>
                  <c:pt idx="11">
                    <c:v>0</c:v>
                  </c:pt>
                  <c:pt idx="12">
                    <c:v>R04</c:v>
                  </c:pt>
                  <c:pt idx="13">
                    <c:v>0</c:v>
                  </c:pt>
                  <c:pt idx="14">
                    <c:v>0</c:v>
                  </c:pt>
                </c:lvl>
              </c:multiLvlStrCache>
            </c:multiLvlStrRef>
          </c:cat>
          <c:val>
            <c:numRef>
              <c:f>[1]データシート!$B$66:$P$66</c:f>
              <c:numCache>
                <c:formatCode>General</c:formatCode>
                <c:ptCount val="15"/>
                <c:pt idx="0">
                  <c:v>31350</c:v>
                </c:pt>
                <c:pt idx="1">
                  <c:v>0</c:v>
                </c:pt>
                <c:pt idx="2">
                  <c:v>0</c:v>
                </c:pt>
                <c:pt idx="3">
                  <c:v>32416</c:v>
                </c:pt>
                <c:pt idx="4">
                  <c:v>0</c:v>
                </c:pt>
                <c:pt idx="5">
                  <c:v>0</c:v>
                </c:pt>
                <c:pt idx="6">
                  <c:v>35649</c:v>
                </c:pt>
                <c:pt idx="7">
                  <c:v>0</c:v>
                </c:pt>
                <c:pt idx="8">
                  <c:v>0</c:v>
                </c:pt>
                <c:pt idx="9">
                  <c:v>38630</c:v>
                </c:pt>
                <c:pt idx="10">
                  <c:v>0</c:v>
                </c:pt>
                <c:pt idx="11">
                  <c:v>0</c:v>
                </c:pt>
                <c:pt idx="12">
                  <c:v>37776</c:v>
                </c:pt>
                <c:pt idx="13">
                  <c:v>0</c:v>
                </c:pt>
                <c:pt idx="14">
                  <c:v>0</c:v>
                </c:pt>
              </c:numCache>
            </c:numRef>
          </c:val>
          <c:extLst xmlns:c16r2="http://schemas.microsoft.com/office/drawing/2015/06/chart">
            <c:ext xmlns:c16="http://schemas.microsoft.com/office/drawing/2014/chart" uri="{C3380CC4-5D6E-409C-BE32-E72D297353CC}">
              <c16:uniqueId val="{0000000A-A322-470D-B24B-AC8BE5C28E47}"/>
            </c:ext>
          </c:extLst>
        </c:ser>
        <c:dLbls>
          <c:showLegendKey val="0"/>
          <c:showVal val="0"/>
          <c:showCatName val="0"/>
          <c:showSerName val="0"/>
          <c:showPercent val="0"/>
          <c:showBubbleSize val="0"/>
        </c:dLbls>
        <c:gapWidth val="100"/>
        <c:overlap val="100"/>
        <c:axId val="523808296"/>
        <c:axId val="512039528"/>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H30</c:v>
                  </c:pt>
                  <c:pt idx="1">
                    <c:v>0</c:v>
                  </c:pt>
                  <c:pt idx="2">
                    <c:v>0</c:v>
                  </c:pt>
                  <c:pt idx="3">
                    <c:v>R01</c:v>
                  </c:pt>
                  <c:pt idx="4">
                    <c:v>0</c:v>
                  </c:pt>
                  <c:pt idx="5">
                    <c:v>0</c:v>
                  </c:pt>
                  <c:pt idx="6">
                    <c:v>R02</c:v>
                  </c:pt>
                  <c:pt idx="7">
                    <c:v>0</c:v>
                  </c:pt>
                  <c:pt idx="8">
                    <c:v>0</c:v>
                  </c:pt>
                  <c:pt idx="9">
                    <c:v>R03</c:v>
                  </c:pt>
                  <c:pt idx="10">
                    <c:v>0</c:v>
                  </c:pt>
                  <c:pt idx="11">
                    <c:v>0</c:v>
                  </c:pt>
                  <c:pt idx="12">
                    <c:v>R04</c:v>
                  </c:pt>
                  <c:pt idx="13">
                    <c:v>0</c:v>
                  </c:pt>
                  <c:pt idx="14">
                    <c:v>0</c:v>
                  </c:pt>
                </c:lvl>
              </c:multiLvlStrCache>
            </c:multiLvlStrRef>
          </c:cat>
          <c:val>
            <c:numRef>
              <c:f>[1]データシート!$B$67:$P$67</c:f>
              <c:numCache>
                <c:formatCode>General</c:formatCode>
                <c:ptCount val="15"/>
                <c:pt idx="0">
                  <c:v>#N/A</c:v>
                </c:pt>
                <c:pt idx="1">
                  <c:v>2278</c:v>
                </c:pt>
                <c:pt idx="2">
                  <c:v>#N/A</c:v>
                </c:pt>
                <c:pt idx="3">
                  <c:v>#N/A</c:v>
                </c:pt>
                <c:pt idx="4">
                  <c:v>3001</c:v>
                </c:pt>
                <c:pt idx="5">
                  <c:v>#N/A</c:v>
                </c:pt>
                <c:pt idx="6">
                  <c:v>#N/A</c:v>
                </c:pt>
                <c:pt idx="7">
                  <c:v>4420</c:v>
                </c:pt>
                <c:pt idx="8">
                  <c:v>#N/A</c:v>
                </c:pt>
                <c:pt idx="9">
                  <c:v>#N/A</c:v>
                </c:pt>
                <c:pt idx="10">
                  <c:v>6135</c:v>
                </c:pt>
                <c:pt idx="11">
                  <c:v>#N/A</c:v>
                </c:pt>
                <c:pt idx="12">
                  <c:v>#N/A</c:v>
                </c:pt>
                <c:pt idx="13">
                  <c:v>4848</c:v>
                </c:pt>
                <c:pt idx="14">
                  <c:v>#N/A</c:v>
                </c:pt>
              </c:numCache>
            </c:numRef>
          </c:val>
          <c:smooth val="0"/>
          <c:extLst xmlns:c16r2="http://schemas.microsoft.com/office/drawing/2015/06/chart">
            <c:ext xmlns:c16="http://schemas.microsoft.com/office/drawing/2014/chart" uri="{C3380CC4-5D6E-409C-BE32-E72D297353CC}">
              <c16:uniqueId val="{0000000B-A322-470D-B24B-AC8BE5C28E47}"/>
            </c:ext>
          </c:extLst>
        </c:ser>
        <c:dLbls>
          <c:showLegendKey val="0"/>
          <c:showVal val="0"/>
          <c:showCatName val="0"/>
          <c:showSerName val="0"/>
          <c:showPercent val="0"/>
          <c:showBubbleSize val="0"/>
        </c:dLbls>
        <c:marker val="1"/>
        <c:smooth val="0"/>
        <c:axId val="523808296"/>
        <c:axId val="512039528"/>
      </c:lineChart>
      <c:catAx>
        <c:axId val="523808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12039528"/>
        <c:crosses val="autoZero"/>
        <c:auto val="1"/>
        <c:lblAlgn val="ctr"/>
        <c:lblOffset val="100"/>
        <c:tickLblSkip val="1"/>
        <c:tickMarkSkip val="1"/>
        <c:noMultiLvlLbl val="0"/>
      </c:catAx>
      <c:valAx>
        <c:axId val="512039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238082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[1]データシート!$B$72:$D$72</c:f>
              <c:numCache>
                <c:formatCode>General</c:formatCode>
                <c:ptCount val="3"/>
                <c:pt idx="0">
                  <c:v>5086</c:v>
                </c:pt>
                <c:pt idx="1">
                  <c:v>5117</c:v>
                </c:pt>
                <c:pt idx="2">
                  <c:v>5124</c:v>
                </c:pt>
              </c:numCache>
            </c:numRef>
          </c:val>
          <c:extLst xmlns:c16r2="http://schemas.microsoft.com/office/drawing/2015/06/chart">
            <c:ext xmlns:c16="http://schemas.microsoft.com/office/drawing/2014/chart" uri="{C3380CC4-5D6E-409C-BE32-E72D297353CC}">
              <c16:uniqueId val="{00000000-F051-46FB-A08F-09135C2B6C7C}"/>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[1]データシート!$B$73:$D$73</c:f>
              <c:numCache>
                <c:formatCode>General</c:formatCode>
                <c:ptCount val="3"/>
                <c:pt idx="0">
                  <c:v>2994</c:v>
                </c:pt>
                <c:pt idx="1">
                  <c:v>2998</c:v>
                </c:pt>
                <c:pt idx="2">
                  <c:v>3236</c:v>
                </c:pt>
              </c:numCache>
            </c:numRef>
          </c:val>
          <c:extLst xmlns:c16r2="http://schemas.microsoft.com/office/drawing/2015/06/chart">
            <c:ext xmlns:c16="http://schemas.microsoft.com/office/drawing/2014/chart" uri="{C3380CC4-5D6E-409C-BE32-E72D297353CC}">
              <c16:uniqueId val="{00000001-F051-46FB-A08F-09135C2B6C7C}"/>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R02</c:v>
                </c:pt>
                <c:pt idx="1">
                  <c:v>R03</c:v>
                </c:pt>
                <c:pt idx="2">
                  <c:v>R04</c:v>
                </c:pt>
              </c:strCache>
            </c:strRef>
          </c:cat>
          <c:val>
            <c:numRef>
              <c:f>[1]データシート!$B$74:$D$74</c:f>
              <c:numCache>
                <c:formatCode>General</c:formatCode>
                <c:ptCount val="3"/>
                <c:pt idx="0">
                  <c:v>4679</c:v>
                </c:pt>
                <c:pt idx="1">
                  <c:v>4994</c:v>
                </c:pt>
                <c:pt idx="2">
                  <c:v>6142</c:v>
                </c:pt>
              </c:numCache>
            </c:numRef>
          </c:val>
          <c:extLst xmlns:c16r2="http://schemas.microsoft.com/office/drawing/2015/06/chart">
            <c:ext xmlns:c16="http://schemas.microsoft.com/office/drawing/2014/chart" uri="{C3380CC4-5D6E-409C-BE32-E72D297353CC}">
              <c16:uniqueId val="{00000002-F051-46FB-A08F-09135C2B6C7C}"/>
            </c:ext>
          </c:extLst>
        </c:ser>
        <c:dLbls>
          <c:showLegendKey val="0"/>
          <c:showVal val="0"/>
          <c:showCatName val="0"/>
          <c:showSerName val="0"/>
          <c:showPercent val="0"/>
          <c:showBubbleSize val="0"/>
        </c:dLbls>
        <c:gapWidth val="120"/>
        <c:overlap val="100"/>
        <c:axId val="523357184"/>
        <c:axId val="523357568"/>
      </c:barChart>
      <c:catAx>
        <c:axId val="523357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23357568"/>
        <c:crosses val="autoZero"/>
        <c:auto val="1"/>
        <c:lblAlgn val="ctr"/>
        <c:lblOffset val="100"/>
        <c:tickLblSkip val="1"/>
        <c:tickMarkSkip val="1"/>
        <c:noMultiLvlLbl val="0"/>
      </c:catAx>
      <c:valAx>
        <c:axId val="52335756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233571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D47E-400D-89A4-7FDDBCDA11A7}"/>
                </c:ext>
                <c:ext xmlns:c15="http://schemas.microsoft.com/office/drawing/2012/chart" uri="{CE6537A1-D6FC-4f65-9D91-7224C49458BB}">
                  <c15:dlblFieldTable>
                    <c15:dlblFTEntry>
                      <c15:txfldGUID>{7A13A922-5830-4690-B006-988C32F6CB2E}</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D47E-400D-89A4-7FDDBCDA11A7}"/>
                </c:ext>
                <c:ext xmlns:c15="http://schemas.microsoft.com/office/drawing/2012/chart" uri="{CE6537A1-D6FC-4f65-9D91-7224C49458BB}">
                  <c15:dlblFieldTable>
                    <c15:dlblFTEntry>
                      <c15:txfldGUID>{7E92F54B-857C-4692-80C7-69ABDEE15D11}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D47E-400D-89A4-7FDDBCDA11A7}"/>
                </c:ext>
                <c:ext xmlns:c15="http://schemas.microsoft.com/office/drawing/2012/chart" uri="{CE6537A1-D6FC-4f65-9D91-7224C49458BB}">
                  <c15:dlblFieldTable>
                    <c15:dlblFTEntry>
                      <c15:txfldGUID>{BA901ADD-C1D6-4743-89F8-D2A2FF0868B4}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D47E-400D-89A4-7FDDBCDA11A7}"/>
                </c:ext>
                <c:ext xmlns:c15="http://schemas.microsoft.com/office/drawing/2012/chart" uri="{CE6537A1-D6FC-4f65-9D91-7224C49458BB}">
                  <c15:dlblFieldTable>
                    <c15:dlblFTEntry>
                      <c15:txfldGUID>{6BF2B4EB-0EE1-4983-87A0-96E402F56A25}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D47E-400D-89A4-7FDDBCDA11A7}"/>
                </c:ext>
                <c:ext xmlns:c15="http://schemas.microsoft.com/office/drawing/2012/chart" uri="{CE6537A1-D6FC-4f65-9D91-7224C49458BB}">
                  <c15:dlblFieldTable>
                    <c15:dlblFTEntry>
                      <c15:txfldGUID>{700B841A-1E1A-4E08-B045-50E970F272C6}</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D47E-400D-89A4-7FDDBCDA11A7}"/>
                </c:ext>
                <c:ext xmlns:c15="http://schemas.microsoft.com/office/drawing/2012/chart" uri="{CE6537A1-D6FC-4f65-9D91-7224C49458BB}">
                  <c15:dlblFieldTable>
                    <c15:dlblFTEntry>
                      <c15:txfldGUID>{5C289C54-712A-46DA-8A09-A4EDEB4D96F1}</c15:txfldGUID>
                      <c15:f>公会計指標分析・財政指標組合せ分析表!$BX$50</c15:f>
                      <c15:dlblFieldTableCache>
                        <c:ptCount val="1"/>
                        <c:pt idx="0">
                          <c:v>R01</c:v>
                        </c:pt>
                      </c15:dlblFieldTableCache>
                    </c15:dlblFTEntry>
                  </c15:dlblFieldTable>
                  <c15:showDataLabelsRange val="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D47E-400D-89A4-7FDDBCDA11A7}"/>
                </c:ext>
                <c:ext xmlns:c15="http://schemas.microsoft.com/office/drawing/2012/chart" uri="{CE6537A1-D6FC-4f65-9D91-7224C49458BB}">
                  <c15:dlblFieldTable>
                    <c15:dlblFTEntry>
                      <c15:txfldGUID>{97F40174-3EE1-4A50-92D1-169F682CC122}</c15:txfldGUID>
                      <c15:f>公会計指標分析・財政指標組合せ分析表!$CF$50</c15:f>
                      <c15:dlblFieldTableCache>
                        <c:ptCount val="1"/>
                        <c:pt idx="0">
                          <c:v>R02</c:v>
                        </c:pt>
                      </c15:dlblFieldTableCache>
                    </c15:dlblFTEntry>
                  </c15:dlblFieldTable>
                  <c15:showDataLabelsRange val="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D47E-400D-89A4-7FDDBCDA11A7}"/>
                </c:ext>
                <c:ext xmlns:c15="http://schemas.microsoft.com/office/drawing/2012/chart" uri="{CE6537A1-D6FC-4f65-9D91-7224C49458BB}">
                  <c15:dlblFieldTable>
                    <c15:dlblFTEntry>
                      <c15:txfldGUID>{440174C7-13A9-44CC-A751-5BDC3B7DD4EF}</c15:txfldGUID>
                      <c15:f>公会計指標分析・財政指標組合せ分析表!$CN$50</c15:f>
                      <c15:dlblFieldTableCache>
                        <c:ptCount val="1"/>
                        <c:pt idx="0">
                          <c:v>R03</c:v>
                        </c:pt>
                      </c15:dlblFieldTableCache>
                    </c15:dlblFTEntry>
                  </c15:dlblFieldTable>
                  <c15:showDataLabelsRange val="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D47E-400D-89A4-7FDDBCDA11A7}"/>
                </c:ext>
                <c:ext xmlns:c15="http://schemas.microsoft.com/office/drawing/2012/chart" uri="{CE6537A1-D6FC-4f65-9D91-7224C49458BB}">
                  <c15:dlblFieldTable>
                    <c15:dlblFTEntry>
                      <c15:txfldGUID>{558AB7F4-836F-46D4-A58A-B14BBF0349A7}</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58.2</c:v>
                </c:pt>
                <c:pt idx="8">
                  <c:v>59.3</c:v>
                </c:pt>
                <c:pt idx="16">
                  <c:v>58.9</c:v>
                </c:pt>
                <c:pt idx="24">
                  <c:v>60.2</c:v>
                </c:pt>
                <c:pt idx="32">
                  <c:v>61.6</c:v>
                </c:pt>
              </c:numCache>
            </c:numRef>
          </c:xVal>
          <c:yVal>
            <c:numRef>
              <c:f>公会計指標分析・財政指標組合せ分析表!$BP$51:$DC$51</c:f>
              <c:numCache>
                <c:formatCode>#,##0.0;"▲ "#,##0.0</c:formatCode>
                <c:ptCount val="40"/>
                <c:pt idx="0">
                  <c:v>16.7</c:v>
                </c:pt>
                <c:pt idx="8">
                  <c:v>22.3</c:v>
                </c:pt>
                <c:pt idx="16">
                  <c:v>32.5</c:v>
                </c:pt>
                <c:pt idx="24">
                  <c:v>42.4</c:v>
                </c:pt>
                <c:pt idx="32">
                  <c:v>34.299999999999997</c:v>
                </c:pt>
              </c:numCache>
            </c:numRef>
          </c:yVal>
          <c:smooth val="0"/>
          <c:extLst xmlns:c16r2="http://schemas.microsoft.com/office/drawing/2015/06/chart">
            <c:ext xmlns:c16="http://schemas.microsoft.com/office/drawing/2014/chart" uri="{C3380CC4-5D6E-409C-BE32-E72D297353CC}">
              <c16:uniqueId val="{00000009-D47E-400D-89A4-7FDDBCDA11A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47E-400D-89A4-7FDDBCDA11A7}"/>
                </c:ext>
                <c:ext xmlns:c15="http://schemas.microsoft.com/office/drawing/2012/chart" uri="{CE6537A1-D6FC-4f65-9D91-7224C49458BB}">
                  <c15:dlblFieldTable>
                    <c15:dlblFTEntry>
                      <c15:txfldGUID>{46559C05-DBD9-4543-9A41-6FF2B713FF9F}</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D47E-400D-89A4-7FDDBCDA11A7}"/>
                </c:ext>
                <c:ext xmlns:c15="http://schemas.microsoft.com/office/drawing/2012/chart" uri="{CE6537A1-D6FC-4f65-9D91-7224C49458BB}">
                  <c15:dlblFieldTable>
                    <c15:dlblFTEntry>
                      <c15:txfldGUID>{B82E8B2E-0C6A-44F8-9BFE-DD325540C004}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D47E-400D-89A4-7FDDBCDA11A7}"/>
                </c:ext>
                <c:ext xmlns:c15="http://schemas.microsoft.com/office/drawing/2012/chart" uri="{CE6537A1-D6FC-4f65-9D91-7224C49458BB}">
                  <c15:dlblFieldTable>
                    <c15:dlblFTEntry>
                      <c15:txfldGUID>{55941396-4B1A-4DDE-B106-A1FA2C39365B}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D47E-400D-89A4-7FDDBCDA11A7}"/>
                </c:ext>
                <c:ext xmlns:c15="http://schemas.microsoft.com/office/drawing/2012/chart" uri="{CE6537A1-D6FC-4f65-9D91-7224C49458BB}">
                  <c15:dlblFieldTable>
                    <c15:dlblFTEntry>
                      <c15:txfldGUID>{F2B1F2EB-A08C-4C32-8153-81D33B320E6A}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D47E-400D-89A4-7FDDBCDA11A7}"/>
                </c:ext>
                <c:ext xmlns:c15="http://schemas.microsoft.com/office/drawing/2012/chart" uri="{CE6537A1-D6FC-4f65-9D91-7224C49458BB}">
                  <c15:dlblFieldTable>
                    <c15:dlblFTEntry>
                      <c15:txfldGUID>{6929F01C-C23E-4F2B-A62A-92C30AAA64FF}</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D47E-400D-89A4-7FDDBCDA11A7}"/>
                </c:ext>
                <c:ext xmlns:c15="http://schemas.microsoft.com/office/drawing/2012/chart" uri="{CE6537A1-D6FC-4f65-9D91-7224C49458BB}">
                  <c15:dlblFieldTable>
                    <c15:dlblFTEntry>
                      <c15:txfldGUID>{2C23A007-9DBF-44D0-BF81-ABD1B546D07E}</c15:txfldGUID>
                      <c15:f>公会計指標分析・財政指標組合せ分析表!$BX$50</c15:f>
                      <c15:dlblFieldTableCache>
                        <c:ptCount val="1"/>
                        <c:pt idx="0">
                          <c:v>R01</c:v>
                        </c:pt>
                      </c15:dlblFieldTableCache>
                    </c15:dlblFTEntry>
                  </c15:dlblFieldTable>
                  <c15:showDataLabelsRange val="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D47E-400D-89A4-7FDDBCDA11A7}"/>
                </c:ext>
                <c:ext xmlns:c15="http://schemas.microsoft.com/office/drawing/2012/chart" uri="{CE6537A1-D6FC-4f65-9D91-7224C49458BB}">
                  <c15:dlblFieldTable>
                    <c15:dlblFTEntry>
                      <c15:txfldGUID>{C2E498B4-95EC-49A5-8879-A78CD5DEDD6E}</c15:txfldGUID>
                      <c15:f>公会計指標分析・財政指標組合せ分析表!$CF$50</c15:f>
                      <c15:dlblFieldTableCache>
                        <c:ptCount val="1"/>
                        <c:pt idx="0">
                          <c:v>R02</c:v>
                        </c:pt>
                      </c15:dlblFieldTableCache>
                    </c15:dlblFTEntry>
                  </c15:dlblFieldTable>
                  <c15:showDataLabelsRange val="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D47E-400D-89A4-7FDDBCDA11A7}"/>
                </c:ext>
                <c:ext xmlns:c15="http://schemas.microsoft.com/office/drawing/2012/chart" uri="{CE6537A1-D6FC-4f65-9D91-7224C49458BB}">
                  <c15:dlblFieldTable>
                    <c15:dlblFTEntry>
                      <c15:txfldGUID>{C54D6F59-4F04-4B9F-A435-FB4C1A2331C9}</c15:txfldGUID>
                      <c15:f>公会計指標分析・財政指標組合せ分析表!$CN$50</c15:f>
                      <c15:dlblFieldTableCache>
                        <c:ptCount val="1"/>
                        <c:pt idx="0">
                          <c:v>R03</c:v>
                        </c:pt>
                      </c15:dlblFieldTableCache>
                    </c15:dlblFTEntry>
                  </c15:dlblFieldTable>
                  <c15:showDataLabelsRange val="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D47E-400D-89A4-7FDDBCDA11A7}"/>
                </c:ext>
                <c:ext xmlns:c15="http://schemas.microsoft.com/office/drawing/2012/chart" uri="{CE6537A1-D6FC-4f65-9D91-7224C49458BB}">
                  <c15:dlblFieldTable>
                    <c15:dlblFTEntry>
                      <c15:txfldGUID>{DCDB0C0E-9B1B-44CC-8EC8-4F6E29CF2C58}</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c:v>
                </c:pt>
                <c:pt idx="8">
                  <c:v>60.6</c:v>
                </c:pt>
                <c:pt idx="16">
                  <c:v>62.3</c:v>
                </c:pt>
                <c:pt idx="24">
                  <c:v>62.2</c:v>
                </c:pt>
                <c:pt idx="32">
                  <c:v>63.5</c:v>
                </c:pt>
              </c:numCache>
            </c:numRef>
          </c:xVal>
          <c:yVal>
            <c:numRef>
              <c:f>公会計指標分析・財政指標組合せ分析表!$BP$55:$DC$55</c:f>
              <c:numCache>
                <c:formatCode>#,##0.0;"▲ "#,##0.0</c:formatCode>
                <c:ptCount val="40"/>
                <c:pt idx="0">
                  <c:v>25.4</c:v>
                </c:pt>
                <c:pt idx="8">
                  <c:v>23</c:v>
                </c:pt>
                <c:pt idx="16">
                  <c:v>28</c:v>
                </c:pt>
                <c:pt idx="24">
                  <c:v>19.2</c:v>
                </c:pt>
                <c:pt idx="32">
                  <c:v>4</c:v>
                </c:pt>
              </c:numCache>
            </c:numRef>
          </c:yVal>
          <c:smooth val="0"/>
          <c:extLst xmlns:c16r2="http://schemas.microsoft.com/office/drawing/2015/06/chart">
            <c:ext xmlns:c16="http://schemas.microsoft.com/office/drawing/2014/chart" uri="{C3380CC4-5D6E-409C-BE32-E72D297353CC}">
              <c16:uniqueId val="{00000013-D47E-400D-89A4-7FDDBCDA11A7}"/>
            </c:ext>
          </c:extLst>
        </c:ser>
        <c:dLbls>
          <c:showLegendKey val="0"/>
          <c:showVal val="1"/>
          <c:showCatName val="0"/>
          <c:showSerName val="0"/>
          <c:showPercent val="0"/>
          <c:showBubbleSize val="0"/>
        </c:dLbls>
        <c:axId val="523344272"/>
        <c:axId val="523099840"/>
      </c:scatterChart>
      <c:valAx>
        <c:axId val="523344272"/>
        <c:scaling>
          <c:orientation val="maxMin"/>
          <c:max val="64"/>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23099840"/>
        <c:crosses val="autoZero"/>
        <c:crossBetween val="midCat"/>
      </c:valAx>
      <c:valAx>
        <c:axId val="5230998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23344272"/>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6D9-432C-8150-653CE3BD0657}"/>
                </c:ext>
                <c:ext xmlns:c15="http://schemas.microsoft.com/office/drawing/2012/chart" uri="{CE6537A1-D6FC-4f65-9D91-7224C49458BB}">
                  <c15:dlblFieldTable>
                    <c15:dlblFTEntry>
                      <c15:txfldGUID>{AEE74167-B6D4-4B6F-9DDA-FC1EADB1045F}</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6D9-432C-8150-653CE3BD0657}"/>
                </c:ext>
                <c:ext xmlns:c15="http://schemas.microsoft.com/office/drawing/2012/chart" uri="{CE6537A1-D6FC-4f65-9D91-7224C49458BB}">
                  <c15:dlblFieldTable>
                    <c15:dlblFTEntry>
                      <c15:txfldGUID>{AD1E4FB5-F5A8-4915-BB2E-CAE6C82E5A42}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6D9-432C-8150-653CE3BD0657}"/>
                </c:ext>
                <c:ext xmlns:c15="http://schemas.microsoft.com/office/drawing/2012/chart" uri="{CE6537A1-D6FC-4f65-9D91-7224C49458BB}">
                  <c15:dlblFieldTable>
                    <c15:dlblFTEntry>
                      <c15:txfldGUID>{88044A99-D330-4BFD-910A-5B0D72223316}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6D9-432C-8150-653CE3BD0657}"/>
                </c:ext>
                <c:ext xmlns:c15="http://schemas.microsoft.com/office/drawing/2012/chart" uri="{CE6537A1-D6FC-4f65-9D91-7224C49458BB}">
                  <c15:dlblFieldTable>
                    <c15:dlblFTEntry>
                      <c15:txfldGUID>{C1B8C40B-F4AB-4425-B368-4AD64AE05A66}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6D9-432C-8150-653CE3BD0657}"/>
                </c:ext>
                <c:ext xmlns:c15="http://schemas.microsoft.com/office/drawing/2012/chart" uri="{CE6537A1-D6FC-4f65-9D91-7224C49458BB}">
                  <c15:dlblFieldTable>
                    <c15:dlblFTEntry>
                      <c15:txfldGUID>{E8005537-E04B-41D0-9898-E5E8D0A96B64}</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6D9-432C-8150-653CE3BD0657}"/>
                </c:ext>
                <c:ext xmlns:c15="http://schemas.microsoft.com/office/drawing/2012/chart" uri="{CE6537A1-D6FC-4f65-9D91-7224C49458BB}">
                  <c15:dlblFieldTable>
                    <c15:dlblFTEntry>
                      <c15:txfldGUID>{627F1117-1D56-4FBC-936F-2B01F2152AA9}</c15:txfldGUID>
                      <c15:f>公会計指標分析・財政指標組合せ分析表!$BX$72</c15:f>
                      <c15:dlblFieldTableCache>
                        <c:ptCount val="1"/>
                        <c:pt idx="0">
                          <c:v>R01</c:v>
                        </c:pt>
                      </c15:dlblFieldTableCache>
                    </c15:dlblFTEntry>
                  </c15:dlblFieldTable>
                  <c15:showDataLabelsRange val="0"/>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6D9-432C-8150-653CE3BD0657}"/>
                </c:ext>
                <c:ext xmlns:c15="http://schemas.microsoft.com/office/drawing/2012/chart" uri="{CE6537A1-D6FC-4f65-9D91-7224C49458BB}">
                  <c15:dlblFieldTable>
                    <c15:dlblFTEntry>
                      <c15:txfldGUID>{1841E6AA-A42F-417A-91AA-6DA53F455899}</c15:txfldGUID>
                      <c15:f>公会計指標分析・財政指標組合せ分析表!$CF$72</c15:f>
                      <c15:dlblFieldTableCache>
                        <c:ptCount val="1"/>
                        <c:pt idx="0">
                          <c:v>R02</c:v>
                        </c:pt>
                      </c15:dlblFieldTableCache>
                    </c15:dlblFTEntry>
                  </c15:dlblFieldTable>
                  <c15:showDataLabelsRange val="0"/>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6D9-432C-8150-653CE3BD0657}"/>
                </c:ext>
                <c:ext xmlns:c15="http://schemas.microsoft.com/office/drawing/2012/chart" uri="{CE6537A1-D6FC-4f65-9D91-7224C49458BB}">
                  <c15:dlblFieldTable>
                    <c15:dlblFTEntry>
                      <c15:txfldGUID>{57E38131-BF63-4FD3-89A8-DBED1002DE1C}</c15:txfldGUID>
                      <c15:f>公会計指標分析・財政指標組合せ分析表!$CN$72</c15:f>
                      <c15:dlblFieldTableCache>
                        <c:ptCount val="1"/>
                        <c:pt idx="0">
                          <c:v>R03</c:v>
                        </c:pt>
                      </c15:dlblFieldTableCache>
                    </c15:dlblFTEntry>
                  </c15:dlblFieldTable>
                  <c15:showDataLabelsRange val="0"/>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6D9-432C-8150-653CE3BD0657}"/>
                </c:ext>
                <c:ext xmlns:c15="http://schemas.microsoft.com/office/drawing/2012/chart" uri="{CE6537A1-D6FC-4f65-9D91-7224C49458BB}">
                  <c15:dlblFieldTable>
                    <c15:dlblFTEntry>
                      <c15:txfldGUID>{02F8FFB1-345A-457E-B7ED-2C992F2D851B}</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c:v>
                </c:pt>
                <c:pt idx="8">
                  <c:v>5</c:v>
                </c:pt>
                <c:pt idx="16">
                  <c:v>5.4</c:v>
                </c:pt>
                <c:pt idx="24">
                  <c:v>5.5</c:v>
                </c:pt>
                <c:pt idx="32">
                  <c:v>6.2</c:v>
                </c:pt>
              </c:numCache>
            </c:numRef>
          </c:xVal>
          <c:yVal>
            <c:numRef>
              <c:f>公会計指標分析・財政指標組合せ分析表!$BP$73:$DC$73</c:f>
              <c:numCache>
                <c:formatCode>#,##0.0;"▲ "#,##0.0</c:formatCode>
                <c:ptCount val="40"/>
                <c:pt idx="0">
                  <c:v>16.7</c:v>
                </c:pt>
                <c:pt idx="8">
                  <c:v>22.3</c:v>
                </c:pt>
                <c:pt idx="16">
                  <c:v>32.5</c:v>
                </c:pt>
                <c:pt idx="24">
                  <c:v>42.4</c:v>
                </c:pt>
                <c:pt idx="32">
                  <c:v>34.299999999999997</c:v>
                </c:pt>
              </c:numCache>
            </c:numRef>
          </c:yVal>
          <c:smooth val="0"/>
          <c:extLst xmlns:c16r2="http://schemas.microsoft.com/office/drawing/2015/06/chart">
            <c:ext xmlns:c16="http://schemas.microsoft.com/office/drawing/2014/chart" uri="{C3380CC4-5D6E-409C-BE32-E72D297353CC}">
              <c16:uniqueId val="{00000009-36D9-432C-8150-653CE3BD065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3.3378838515056098E-3"/>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6D9-432C-8150-653CE3BD0657}"/>
                </c:ext>
                <c:ext xmlns:c15="http://schemas.microsoft.com/office/drawing/2012/chart" uri="{CE6537A1-D6FC-4f65-9D91-7224C49458BB}">
                  <c15:dlblFieldTable>
                    <c15:dlblFTEntry>
                      <c15:txfldGUID>{D8424CFA-0111-4F6D-9020-FA189EE48E2B}</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6D9-432C-8150-653CE3BD0657}"/>
                </c:ext>
                <c:ext xmlns:c15="http://schemas.microsoft.com/office/drawing/2012/chart" uri="{CE6537A1-D6FC-4f65-9D91-7224C49458BB}">
                  <c15:dlblFieldTable>
                    <c15:dlblFTEntry>
                      <c15:txfldGUID>{AD61D5B5-F40A-4287-B73A-EBEA0E1D6C52}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6D9-432C-8150-653CE3BD0657}"/>
                </c:ext>
                <c:ext xmlns:c15="http://schemas.microsoft.com/office/drawing/2012/chart" uri="{CE6537A1-D6FC-4f65-9D91-7224C49458BB}">
                  <c15:dlblFieldTable>
                    <c15:dlblFTEntry>
                      <c15:txfldGUID>{80926E80-4111-4C2D-845E-E3C2882934E2}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6D9-432C-8150-653CE3BD0657}"/>
                </c:ext>
                <c:ext xmlns:c15="http://schemas.microsoft.com/office/drawing/2012/chart" uri="{CE6537A1-D6FC-4f65-9D91-7224C49458BB}">
                  <c15:dlblFieldTable>
                    <c15:dlblFTEntry>
                      <c15:txfldGUID>{909D3175-F7E2-4E7E-9DB9-7ED858D12AF1}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6D9-432C-8150-653CE3BD0657}"/>
                </c:ext>
                <c:ext xmlns:c15="http://schemas.microsoft.com/office/drawing/2012/chart" uri="{CE6537A1-D6FC-4f65-9D91-7224C49458BB}">
                  <c15:dlblFieldTable>
                    <c15:dlblFTEntry>
                      <c15:txfldGUID>{C0394AEB-9404-4F1D-87B1-8A32C481510E}</c15:txfldGUID>
                      <c15:f>#REF!</c15:f>
                      <c15:dlblFieldTableCache>
                        <c:ptCount val="1"/>
                        <c:pt idx="0">
                          <c:v>#REF!</c:v>
                        </c:pt>
                      </c15:dlblFieldTableCache>
                    </c15:dlblFTEntry>
                  </c15:dlblFieldTable>
                  <c15:showDataLabelsRange val="0"/>
                </c:ext>
              </c:extLst>
            </c:dLbl>
            <c:dLbl>
              <c:idx val="8"/>
              <c:layout>
                <c:manualLayout>
                  <c:x val="0"/>
                  <c:y val="-3.3378838515056098E-3"/>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6D9-432C-8150-653CE3BD0657}"/>
                </c:ext>
                <c:ext xmlns:c15="http://schemas.microsoft.com/office/drawing/2012/chart" uri="{CE6537A1-D6FC-4f65-9D91-7224C49458BB}">
                  <c15:dlblFieldTable>
                    <c15:dlblFTEntry>
                      <c15:txfldGUID>{A278F135-9F40-474F-AD2C-D7CE5996097E}</c15:txfldGUID>
                      <c15:f>公会計指標分析・財政指標組合せ分析表!$BX$72</c15:f>
                      <c15:dlblFieldTableCache>
                        <c:ptCount val="1"/>
                        <c:pt idx="0">
                          <c:v>R01</c:v>
                        </c:pt>
                      </c15:dlblFieldTableCache>
                    </c15:dlblFTEntry>
                  </c15:dlblFieldTable>
                  <c15:showDataLabelsRange val="0"/>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6D9-432C-8150-653CE3BD0657}"/>
                </c:ext>
                <c:ext xmlns:c15="http://schemas.microsoft.com/office/drawing/2012/chart" uri="{CE6537A1-D6FC-4f65-9D91-7224C49458BB}">
                  <c15:dlblFieldTable>
                    <c15:dlblFTEntry>
                      <c15:txfldGUID>{F6AEA5F0-A33F-48FC-AB21-BA71BA5E9B03}</c15:txfldGUID>
                      <c15:f>公会計指標分析・財政指標組合せ分析表!$CF$72</c15:f>
                      <c15:dlblFieldTableCache>
                        <c:ptCount val="1"/>
                        <c:pt idx="0">
                          <c:v>R02</c:v>
                        </c:pt>
                      </c15:dlblFieldTableCache>
                    </c15:dlblFTEntry>
                  </c15:dlblFieldTable>
                  <c15:showDataLabelsRange val="0"/>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6D9-432C-8150-653CE3BD0657}"/>
                </c:ext>
                <c:ext xmlns:c15="http://schemas.microsoft.com/office/drawing/2012/chart" uri="{CE6537A1-D6FC-4f65-9D91-7224C49458BB}">
                  <c15:dlblFieldTable>
                    <c15:dlblFTEntry>
                      <c15:txfldGUID>{D75DF99A-8423-4A53-861A-362B52615BC5}</c15:txfldGUID>
                      <c15:f>公会計指標分析・財政指標組合せ分析表!$CN$72</c15:f>
                      <c15:dlblFieldTableCache>
                        <c:ptCount val="1"/>
                        <c:pt idx="0">
                          <c:v>R03</c:v>
                        </c:pt>
                      </c15:dlblFieldTableCache>
                    </c15:dlblFTEntry>
                  </c15:dlblFieldTable>
                  <c15:showDataLabelsRange val="0"/>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6D9-432C-8150-653CE3BD0657}"/>
                </c:ext>
                <c:ext xmlns:c15="http://schemas.microsoft.com/office/drawing/2012/chart" uri="{CE6537A1-D6FC-4f65-9D91-7224C49458BB}">
                  <c15:dlblFieldTable>
                    <c15:dlblFTEntry>
                      <c15:txfldGUID>{1784BB50-1BCF-483B-B1ED-8E1A9BF77DFC}</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7.7</c:v>
                </c:pt>
                <c:pt idx="16">
                  <c:v>7.5</c:v>
                </c:pt>
                <c:pt idx="24">
                  <c:v>8</c:v>
                </c:pt>
                <c:pt idx="32">
                  <c:v>8</c:v>
                </c:pt>
              </c:numCache>
            </c:numRef>
          </c:xVal>
          <c:yVal>
            <c:numRef>
              <c:f>公会計指標分析・財政指標組合せ分析表!$BP$77:$DC$77</c:f>
              <c:numCache>
                <c:formatCode>#,##0.0;"▲ "#,##0.0</c:formatCode>
                <c:ptCount val="40"/>
                <c:pt idx="0">
                  <c:v>25.4</c:v>
                </c:pt>
                <c:pt idx="8">
                  <c:v>23</c:v>
                </c:pt>
                <c:pt idx="16">
                  <c:v>28</c:v>
                </c:pt>
                <c:pt idx="24">
                  <c:v>19.2</c:v>
                </c:pt>
                <c:pt idx="32">
                  <c:v>4</c:v>
                </c:pt>
              </c:numCache>
            </c:numRef>
          </c:yVal>
          <c:smooth val="0"/>
          <c:extLst xmlns:c16r2="http://schemas.microsoft.com/office/drawing/2015/06/chart">
            <c:ext xmlns:c16="http://schemas.microsoft.com/office/drawing/2014/chart" uri="{C3380CC4-5D6E-409C-BE32-E72D297353CC}">
              <c16:uniqueId val="{00000013-36D9-432C-8150-653CE3BD0657}"/>
            </c:ext>
          </c:extLst>
        </c:ser>
        <c:dLbls>
          <c:showLegendKey val="0"/>
          <c:showVal val="1"/>
          <c:showCatName val="0"/>
          <c:showSerName val="0"/>
          <c:showPercent val="0"/>
          <c:showBubbleSize val="0"/>
        </c:dLbls>
        <c:axId val="523399072"/>
        <c:axId val="523402208"/>
      </c:scatterChart>
      <c:valAx>
        <c:axId val="523399072"/>
        <c:scaling>
          <c:orientation val="maxMin"/>
          <c:max val="9"/>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23402208"/>
        <c:crosses val="autoZero"/>
        <c:crossBetween val="midCat"/>
      </c:valAx>
      <c:valAx>
        <c:axId val="523402208"/>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23399072"/>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3B6305DB-56CF-4AFE-9D13-1D33617A1214}"/>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287805D9-FB75-4295-8D24-AEF73DF977D2}"/>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600F38B5-7411-4329-9357-DDFDE6015E29}"/>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4B516539-12CC-478E-9250-E15A751504A8}"/>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9B854FF4-D54B-40AC-8A28-47839EDA1D2D}"/>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福岡県柳川市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D2D40F34-3B7D-4C50-80CF-E78E818E9F46}"/>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CAE6EE89-0CC3-48BD-9F51-4027713B99BA}"/>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1766C6DE-6ABB-47E8-936C-ED606FE0FC99}"/>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31BD51E8-4269-4842-B5D8-0BE3E8907022}"/>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3D931819-43EC-4C9F-9049-AFD9345DC8C8}"/>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55AF9C40-EDDB-40E5-8E0C-6BD241B964EA}"/>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19ACEA2-3219-4701-AD93-1D7BD36E2954}"/>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9D7803FB-EFD9-4B3D-9E68-4B0FA9B310BA}"/>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A571274-AEEC-49D9-B795-86DB65BD85F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8CF1E324-3864-48B1-9398-B33B472456C8}"/>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ED347C36-AA39-4D12-8E47-35B809AF0A8F}"/>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9FD5D098-4F50-45F9-908B-81019CEEE8E1}"/>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21238A4E-01AB-4927-97AE-C3314045A654}"/>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6B321854-FBE4-4C70-B3C6-CCF82F29CF1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58F1CC1B-3C12-49DC-8D9E-24F9E7046601}"/>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52A6BDFB-FD59-4BC5-BA8C-BBF7038E711F}"/>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は、平成２８年度に繰上償還を行ったことにより、平成２９年度の償還金が大きく減少したが、平成２６年度に実施した柳川駅周辺地区整備事業費等の大型事業の借入の償還が平成３０年度より開始したことや、平成２７年度に実施した市民文化会館整備事業等の大型事業の借入れの償還が令和元年より開始したことにより、増加傾向にある。</a:t>
          </a:r>
          <a:endParaRPr lang="ja-JP" altLang="ja-JP" sz="1400">
            <a:effectLst/>
          </a:endParaRPr>
        </a:p>
        <a:p>
          <a:r>
            <a:rPr kumimoji="1" lang="ja-JP" altLang="ja-JP" sz="1100">
              <a:solidFill>
                <a:schemeClr val="dk1"/>
              </a:solidFill>
              <a:effectLst/>
              <a:latin typeface="+mn-lt"/>
              <a:ea typeface="+mn-ea"/>
              <a:cs typeface="+mn-cs"/>
            </a:rPr>
            <a:t>　地方債残高は一般廃棄物処理施設整備事業など大型事業の借入等により、</a:t>
          </a:r>
          <a:r>
            <a:rPr kumimoji="1" lang="ja-JP" altLang="en-US" sz="1100">
              <a:solidFill>
                <a:schemeClr val="dk1"/>
              </a:solidFill>
              <a:effectLst/>
              <a:latin typeface="+mn-lt"/>
              <a:ea typeface="+mn-ea"/>
              <a:cs typeface="+mn-cs"/>
            </a:rPr>
            <a:t>借入額が償還額を上回り増加していたが、大型事業が終了したことにより</a:t>
          </a:r>
          <a:r>
            <a:rPr kumimoji="1" lang="ja-JP" altLang="ja-JP" sz="1100">
              <a:solidFill>
                <a:schemeClr val="dk1"/>
              </a:solidFill>
              <a:effectLst/>
              <a:latin typeface="+mn-lt"/>
              <a:ea typeface="+mn-ea"/>
              <a:cs typeface="+mn-cs"/>
            </a:rPr>
            <a:t>地方債残高は、約３</a:t>
          </a:r>
          <a:r>
            <a:rPr kumimoji="1" lang="ja-JP" altLang="en-US" sz="1100">
              <a:solidFill>
                <a:schemeClr val="dk1"/>
              </a:solidFill>
              <a:effectLst/>
              <a:latin typeface="+mn-lt"/>
              <a:ea typeface="+mn-ea"/>
              <a:cs typeface="+mn-cs"/>
            </a:rPr>
            <a:t>７８</a:t>
          </a:r>
          <a:r>
            <a:rPr kumimoji="1" lang="ja-JP" altLang="ja-JP" sz="1100">
              <a:solidFill>
                <a:schemeClr val="dk1"/>
              </a:solidFill>
              <a:effectLst/>
              <a:latin typeface="+mn-lt"/>
              <a:ea typeface="+mn-ea"/>
              <a:cs typeface="+mn-cs"/>
            </a:rPr>
            <a:t>億円と</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また、より交付税算入率が高い地方債（交付税算入率：「合併特例債」元利償還金の７０％、「臨時財政対策債」元利償還金の１００％）の割合が高まっており、令和３年度より過疎対策事業債を借入開始した。</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 xmlns:a16="http://schemas.microsoft.com/office/drawing/2014/main" id="{A9D16BFF-BC5F-4ECA-A72C-58ED50C0B23D}"/>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 xmlns:a16="http://schemas.microsoft.com/office/drawing/2014/main" id="{BC19362B-D470-48DD-81FE-7587FA3E61B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 xmlns:a16="http://schemas.microsoft.com/office/drawing/2014/main" id="{1A51E9FF-0CBA-4939-8965-4D4EA3D1624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 xmlns:a16="http://schemas.microsoft.com/office/drawing/2014/main" id="{76218817-ADBF-41F3-B6FB-DC60FEE05876}"/>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F96FB0FD-CE5C-4C22-9A2A-C8E8ED1D8FF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39739EDA-FFDD-490D-91C4-3D3DE4405749}"/>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95C33DE8-F851-4FB0-BF36-044EBC69E31E}"/>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C1C059ED-A84F-458B-B95D-C6C804BD328A}"/>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AD6A6BFC-20AF-492D-9178-2B6AB969B0A6}"/>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DCBEC31D-97AA-406C-88FF-651F9F1BB229}"/>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52C43E8D-84AF-4DE6-936E-55CEF3A606C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33D3F679-78A6-4059-9222-58B18ACB5D3E}"/>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1303DF91-6226-439A-A7BC-0225E57E5943}"/>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EF16D740-8D2D-4A69-B953-FE8D0BC3AEA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215E7C49-73B6-47DF-A9FB-B59C1D322A28}"/>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10849B05-EFE2-42C4-A120-D2E96F4A8FA6}"/>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D8D5CDD8-720A-4E69-882B-C4AC04877DBA}"/>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900429E4-47D1-4985-89C7-3D4152614816}"/>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F6B3AD9B-F13D-4766-803E-B2CDC9A3DD9C}"/>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59367D0A-CC9C-439D-9A53-4F618A15C5EE}"/>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981B9207-690C-4CA2-B518-0FFB052A91A2}"/>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EC5337D9-5371-4C8E-9E4A-EFE23B4E08BA}"/>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AE0857AA-FF43-4B1A-9FE0-CC9D0F46A9E7}"/>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福岡県柳川市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7C15F2A2-DED0-45CC-870D-9F3266A16717}"/>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BA0BC2AA-5DFC-4ACF-BE98-D32FE6708086}"/>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9F36389D-9034-49B9-9A63-A425A8D05B63}"/>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年度は柳川市・みやま市一般廃棄物処理施設整備事業の大型事業の</a:t>
          </a:r>
          <a:r>
            <a:rPr kumimoji="1" lang="ja-JP" altLang="en-US" sz="1100">
              <a:solidFill>
                <a:schemeClr val="dk1"/>
              </a:solidFill>
              <a:effectLst/>
              <a:latin typeface="+mn-lt"/>
              <a:ea typeface="+mn-ea"/>
              <a:cs typeface="+mn-cs"/>
            </a:rPr>
            <a:t>終了</a:t>
          </a:r>
          <a:r>
            <a:rPr kumimoji="1" lang="ja-JP" altLang="ja-JP" sz="1100">
              <a:solidFill>
                <a:schemeClr val="dk1"/>
              </a:solidFill>
              <a:effectLst/>
              <a:latin typeface="+mn-lt"/>
              <a:ea typeface="+mn-ea"/>
              <a:cs typeface="+mn-cs"/>
            </a:rPr>
            <a:t>により起債額が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したことを主因として、地方債の現在高が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している。この影響により「将来負担比率の分子」が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6C8A2DA-4B66-41CF-823C-5B4142BA291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0A45D771-4A2F-4B17-A30F-F0074ED7F385}"/>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138285B-419B-4487-90E7-443B7F5ABD71}"/>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5EBCE5B0-8394-457C-9030-816C5A2B2F5A}"/>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6B101EDF-51FA-47D6-A3CC-28B8C4400308}"/>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410578B2-4F2D-4C81-BB85-0BE8F6282C34}"/>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8E52F81C-6913-471F-9618-9F66B94BE4EC}"/>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福岡県柳川市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D31B4B60-20CC-42B6-9C6D-711895F3B33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603CAC0A-EC4B-4640-8E66-F67447F48C66}"/>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84009D1B-21CB-458A-A3EB-18B9206D1D4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DA81AD4A-97E6-4F32-B3D8-C4144818B3D4}"/>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特定目的基金である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まちづくり振興基金から２０百万円、公共施設維持整備等基金から５０百万円、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ふるさと元気応援基金から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６４</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百万円取り崩した一方で、財政調整基金で</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７百</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減債基金で２３７百万円、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ふるさと元気応援基金で</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３８２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百万円、公共施設維持整備等基金で</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８９９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ことにより、基金総額は増額している。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今後は、庁舎再編事業等の歳出の増加に伴い基金の活用が見込まれるため、基金全体としては減少していく見込みである。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AE991E14-87A2-4E38-B52F-E9F2444CE493}"/>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4DFF07D3-F25F-47D6-8670-6C567E72B8AF}"/>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07433F52-3B55-421C-A9C0-F353D20B36D1}"/>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まちづくり振興基金：新市の一体感の醸成に資するための事業に充てる基金。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ふるさと元気応援基金：本市の発展、自然や歴史文化の継承を願って寄付された寄付金を活用して元気あるまちづくりのための事業に充てる基金。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一般廃棄物処理施設建設及び整備基金：一般廃棄物処理施設の建設及び整備の資金に充てる基金。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公共施設維持整備等基金：老朽化した施設の維持管理等に係る経費に充てる基金。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森林環境譲与税基金：森林の整備及びその促進に関する施策の経費に充てる基金。</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排水路整備、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道路整備事業等の財源として充当</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ため、減少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ふるさと元気応援基金：寄付額が増加しているため。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一般廃棄物処理施設建設及び整備基金：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利息分による増額。</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公共施設維持整備等基金：老朽化した公共施設の維持補修等の財源として充当</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を行ったが、有峰苑基金返還や積立を行ったため増額した。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森林環境譲与税基金：利息分による増額。</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まちづくり振興基金：道路整備事業等の財源として充当予定のため、今後減少見込み。</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ふるさと元気応援基金：公園遊具整備事業等の財源として充当予定であるが、寄付額が増加しているため今後増加見込み。</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一般廃棄物処理施設建設及び整備基金：一般廃棄物処理施設事業の財源として充当完了したため、今後大きく増減しない見込。</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公共施設維持整備等基金：老朽化した公共施設の維持補修等の財源として充当するため、今後減少見込み。</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森林環境譲与税基金：子育て拠点施設の建設費</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や償還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の財源として活用する。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6C711801-2958-4C9B-B37A-C2F68D2D5D3D}"/>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16065A07-CDFB-4129-8106-CC920F207CC9}"/>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E2D6F6F7-89FC-4515-8BBF-C8F089759472}"/>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利子</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百万円を積み立てたことによる増加。</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中期財政計画のもとに、年度間の財政の不均衡の調整や災害などの緊急時に対応するため一定規模を確保するようにし、決算余剰金の積立を行い、最低限の取り崩しに努める。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7D07F31-869C-4C4A-8DE2-1BA96AD320E6}"/>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37F605A5-04DF-4B4F-A550-3AA3FDACE4B8}"/>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787C19D6-74F5-4CD5-B4A2-267A6D0D76E7}"/>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令和４年度から大型事業元金償還が始まるため、その対応のため一般財源より２３７百万円積み立てたことによる増額。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大型事業の元金償還が、令和４年度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開始され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ため、中長期的には減少していく見込み。</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6A38BE13-4D30-4A7E-8E9E-7ECA628565A1}"/>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福岡県柳川市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63,182
62,501
77.15
34,895,896
33,662,470
1,098,553
16,785,505
37,776,189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34.3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 xmlns:a16="http://schemas.microsoft.com/office/drawing/2014/main" id="{00000000-0008-0000-00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 xmlns:a16="http://schemas.microsoft.com/office/drawing/2014/main" id="{00000000-0008-0000-0000-000022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 xmlns:a16="http://schemas.microsoft.com/office/drawing/2014/main" id="{00000000-0008-0000-00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 xmlns:a16="http://schemas.microsoft.com/office/drawing/2014/main"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当市では、平成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年度に策定した公共施設等総合管理計画において、用途重複の施設は統合・整理を検討し、施設保有量の削減を進めている。</a:t>
          </a:r>
          <a:endParaRPr lang="ja-JP" altLang="ja-JP">
            <a:effectLst/>
          </a:endParaRPr>
        </a:p>
        <a:p>
          <a:r>
            <a:rPr kumimoji="1" lang="ja-JP" altLang="ja-JP" sz="1100">
              <a:solidFill>
                <a:schemeClr val="dk1"/>
              </a:solidFill>
              <a:effectLst/>
              <a:latin typeface="+mn-lt"/>
              <a:ea typeface="+mn-ea"/>
              <a:cs typeface="+mn-cs"/>
            </a:rPr>
            <a:t>有形固定資産減価償却率については、上昇傾向にはあるものの、その伸びは緩やかであり、類似団体平均より下回っている。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 xmlns:a16="http://schemas.microsoft.com/office/drawing/2014/main" id="{00000000-0008-0000-00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 xmlns:a16="http://schemas.microsoft.com/office/drawing/2014/main" id="{00000000-0008-0000-00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 xmlns:a16="http://schemas.microsoft.com/office/drawing/2014/main" id="{00000000-0008-0000-0000-000035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 xmlns:a16="http://schemas.microsoft.com/office/drawing/2014/main" id="{00000000-0008-0000-00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 xmlns:a16="http://schemas.microsoft.com/office/drawing/2014/main" id="{00000000-0008-0000-00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 xmlns:a16="http://schemas.microsoft.com/office/drawing/2014/main" id="{00000000-0008-0000-00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 xmlns:a16="http://schemas.microsoft.com/office/drawing/2014/main" id="{00000000-0008-0000-00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 xmlns:a16="http://schemas.microsoft.com/office/drawing/2014/main" id="{00000000-0008-0000-00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 xmlns:a16="http://schemas.microsoft.com/office/drawing/2014/main" id="{00000000-0008-0000-00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 xmlns:a16="http://schemas.microsoft.com/office/drawing/2014/main" id="{00000000-0008-0000-00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 xmlns:a16="http://schemas.microsoft.com/office/drawing/2014/main" id="{00000000-0008-0000-00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 xmlns:a16="http://schemas.microsoft.com/office/drawing/2014/main" id="{00000000-0008-0000-00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 xmlns:a16="http://schemas.microsoft.com/office/drawing/2014/main" id="{00000000-0008-0000-0000-00003F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 xmlns:a16="http://schemas.microsoft.com/office/drawing/2014/main" id="{00000000-0008-0000-00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128058</xdr:rowOff>
    </xdr:from>
    <xdr:to>
      <xdr:col>23</xdr:col>
      <xdr:colOff>85090</xdr:colOff>
      <xdr:row>34</xdr:row>
      <xdr:rowOff>3810</xdr:rowOff>
    </xdr:to>
    <xdr:cxnSp macro="">
      <xdr:nvCxnSpPr>
        <xdr:cNvPr id="65" name="直線コネクタ 64">
          <a:extLst>
            <a:ext uri="{FF2B5EF4-FFF2-40B4-BE49-F238E27FC236}">
              <a16:creationId xmlns="" xmlns:a16="http://schemas.microsoft.com/office/drawing/2014/main" id="{00000000-0008-0000-0000-000041000000}"/>
            </a:ext>
          </a:extLst>
        </xdr:cNvPr>
        <xdr:cNvCxnSpPr/>
      </xdr:nvCxnSpPr>
      <xdr:spPr>
        <a:xfrm flipV="1">
          <a:off x="4760595" y="5528733"/>
          <a:ext cx="1270" cy="1075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7637</xdr:rowOff>
    </xdr:from>
    <xdr:ext cx="405111" cy="259045"/>
    <xdr:sp macro="" textlink="">
      <xdr:nvSpPr>
        <xdr:cNvPr id="66" name="有形固定資産減価償却率最小値テキスト">
          <a:extLst>
            <a:ext uri="{FF2B5EF4-FFF2-40B4-BE49-F238E27FC236}">
              <a16:creationId xmlns="" xmlns:a16="http://schemas.microsoft.com/office/drawing/2014/main" id="{00000000-0008-0000-0000-000042000000}"/>
            </a:ext>
          </a:extLst>
        </xdr:cNvPr>
        <xdr:cNvSpPr txBox="1"/>
      </xdr:nvSpPr>
      <xdr:spPr>
        <a:xfrm>
          <a:off x="4813300"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3810</xdr:rowOff>
    </xdr:from>
    <xdr:to>
      <xdr:col>23</xdr:col>
      <xdr:colOff>174625</xdr:colOff>
      <xdr:row>34</xdr:row>
      <xdr:rowOff>3810</xdr:rowOff>
    </xdr:to>
    <xdr:cxnSp macro="">
      <xdr:nvCxnSpPr>
        <xdr:cNvPr id="67" name="直線コネクタ 66">
          <a:extLst>
            <a:ext uri="{FF2B5EF4-FFF2-40B4-BE49-F238E27FC236}">
              <a16:creationId xmlns="" xmlns:a16="http://schemas.microsoft.com/office/drawing/2014/main" id="{00000000-0008-0000-0000-000043000000}"/>
            </a:ext>
          </a:extLst>
        </xdr:cNvPr>
        <xdr:cNvCxnSpPr/>
      </xdr:nvCxnSpPr>
      <xdr:spPr>
        <a:xfrm>
          <a:off x="4673600" y="6604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74735</xdr:rowOff>
    </xdr:from>
    <xdr:ext cx="405111" cy="259045"/>
    <xdr:sp macro="" textlink="">
      <xdr:nvSpPr>
        <xdr:cNvPr id="68" name="有形固定資産減価償却率最大値テキスト">
          <a:extLst>
            <a:ext uri="{FF2B5EF4-FFF2-40B4-BE49-F238E27FC236}">
              <a16:creationId xmlns="" xmlns:a16="http://schemas.microsoft.com/office/drawing/2014/main" id="{00000000-0008-0000-0000-000044000000}"/>
            </a:ext>
          </a:extLst>
        </xdr:cNvPr>
        <xdr:cNvSpPr txBox="1"/>
      </xdr:nvSpPr>
      <xdr:spPr>
        <a:xfrm>
          <a:off x="4813300" y="5303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128058</xdr:rowOff>
    </xdr:from>
    <xdr:to>
      <xdr:col>23</xdr:col>
      <xdr:colOff>174625</xdr:colOff>
      <xdr:row>27</xdr:row>
      <xdr:rowOff>128058</xdr:rowOff>
    </xdr:to>
    <xdr:cxnSp macro="">
      <xdr:nvCxnSpPr>
        <xdr:cNvPr id="69" name="直線コネクタ 68">
          <a:extLst>
            <a:ext uri="{FF2B5EF4-FFF2-40B4-BE49-F238E27FC236}">
              <a16:creationId xmlns="" xmlns:a16="http://schemas.microsoft.com/office/drawing/2014/main" id="{00000000-0008-0000-0000-000045000000}"/>
            </a:ext>
          </a:extLst>
        </xdr:cNvPr>
        <xdr:cNvCxnSpPr/>
      </xdr:nvCxnSpPr>
      <xdr:spPr>
        <a:xfrm>
          <a:off x="4673600" y="55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171044</xdr:rowOff>
    </xdr:from>
    <xdr:ext cx="405111" cy="259045"/>
    <xdr:sp macro="" textlink="">
      <xdr:nvSpPr>
        <xdr:cNvPr id="70" name="有形固定資産減価償却率平均値テキスト">
          <a:extLst>
            <a:ext uri="{FF2B5EF4-FFF2-40B4-BE49-F238E27FC236}">
              <a16:creationId xmlns="" xmlns:a16="http://schemas.microsoft.com/office/drawing/2014/main" id="{00000000-0008-0000-0000-000046000000}"/>
            </a:ext>
          </a:extLst>
        </xdr:cNvPr>
        <xdr:cNvSpPr txBox="1"/>
      </xdr:nvSpPr>
      <xdr:spPr>
        <a:xfrm>
          <a:off x="4813300" y="6086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1" name="フローチャート: 判断 70">
          <a:extLst>
            <a:ext uri="{FF2B5EF4-FFF2-40B4-BE49-F238E27FC236}">
              <a16:creationId xmlns="" xmlns:a16="http://schemas.microsoft.com/office/drawing/2014/main" id="{00000000-0008-0000-0000-000047000000}"/>
            </a:ext>
          </a:extLst>
        </xdr:cNvPr>
        <xdr:cNvSpPr/>
      </xdr:nvSpPr>
      <xdr:spPr>
        <a:xfrm>
          <a:off x="47117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145838</xdr:rowOff>
    </xdr:from>
    <xdr:to>
      <xdr:col>19</xdr:col>
      <xdr:colOff>187325</xdr:colOff>
      <xdr:row>31</xdr:row>
      <xdr:rowOff>75988</xdr:rowOff>
    </xdr:to>
    <xdr:sp macro="" textlink="">
      <xdr:nvSpPr>
        <xdr:cNvPr id="72" name="フローチャート: 判断 71">
          <a:extLst>
            <a:ext uri="{FF2B5EF4-FFF2-40B4-BE49-F238E27FC236}">
              <a16:creationId xmlns="" xmlns:a16="http://schemas.microsoft.com/office/drawing/2014/main" id="{00000000-0008-0000-0000-000048000000}"/>
            </a:ext>
          </a:extLst>
        </xdr:cNvPr>
        <xdr:cNvSpPr/>
      </xdr:nvSpPr>
      <xdr:spPr>
        <a:xfrm>
          <a:off x="4000500" y="606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149437</xdr:rowOff>
    </xdr:from>
    <xdr:to>
      <xdr:col>15</xdr:col>
      <xdr:colOff>187325</xdr:colOff>
      <xdr:row>31</xdr:row>
      <xdr:rowOff>79587</xdr:rowOff>
    </xdr:to>
    <xdr:sp macro="" textlink="">
      <xdr:nvSpPr>
        <xdr:cNvPr id="73" name="フローチャート: 判断 72">
          <a:extLst>
            <a:ext uri="{FF2B5EF4-FFF2-40B4-BE49-F238E27FC236}">
              <a16:creationId xmlns="" xmlns:a16="http://schemas.microsoft.com/office/drawing/2014/main" id="{00000000-0008-0000-0000-000049000000}"/>
            </a:ext>
          </a:extLst>
        </xdr:cNvPr>
        <xdr:cNvSpPr/>
      </xdr:nvSpPr>
      <xdr:spPr>
        <a:xfrm>
          <a:off x="3238500" y="606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74" name="フローチャート: 判断 73">
          <a:extLst>
            <a:ext uri="{FF2B5EF4-FFF2-40B4-BE49-F238E27FC236}">
              <a16:creationId xmlns="" xmlns:a16="http://schemas.microsoft.com/office/drawing/2014/main" id="{00000000-0008-0000-0000-00004A000000}"/>
            </a:ext>
          </a:extLst>
        </xdr:cNvPr>
        <xdr:cNvSpPr/>
      </xdr:nvSpPr>
      <xdr:spPr>
        <a:xfrm>
          <a:off x="2476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66675</xdr:rowOff>
    </xdr:from>
    <xdr:to>
      <xdr:col>7</xdr:col>
      <xdr:colOff>187325</xdr:colOff>
      <xdr:row>30</xdr:row>
      <xdr:rowOff>168275</xdr:rowOff>
    </xdr:to>
    <xdr:sp macro="" textlink="">
      <xdr:nvSpPr>
        <xdr:cNvPr id="75" name="フローチャート: 判断 74">
          <a:extLst>
            <a:ext uri="{FF2B5EF4-FFF2-40B4-BE49-F238E27FC236}">
              <a16:creationId xmlns="" xmlns:a16="http://schemas.microsoft.com/office/drawing/2014/main" id="{00000000-0008-0000-0000-00004B000000}"/>
            </a:ext>
          </a:extLst>
        </xdr:cNvPr>
        <xdr:cNvSpPr/>
      </xdr:nvSpPr>
      <xdr:spPr>
        <a:xfrm>
          <a:off x="1714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 xmlns:a16="http://schemas.microsoft.com/office/drawing/2014/main" id="{00000000-0008-0000-00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 xmlns:a16="http://schemas.microsoft.com/office/drawing/2014/main" id="{00000000-0008-0000-00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 xmlns:a16="http://schemas.microsoft.com/office/drawing/2014/main" id="{00000000-0008-0000-00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 xmlns:a16="http://schemas.microsoft.com/office/drawing/2014/main" id="{00000000-0008-0000-00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 xmlns:a16="http://schemas.microsoft.com/office/drawing/2014/main" id="{00000000-0008-0000-00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124248</xdr:rowOff>
    </xdr:from>
    <xdr:to>
      <xdr:col>23</xdr:col>
      <xdr:colOff>136525</xdr:colOff>
      <xdr:row>31</xdr:row>
      <xdr:rowOff>54398</xdr:rowOff>
    </xdr:to>
    <xdr:sp macro="" textlink="">
      <xdr:nvSpPr>
        <xdr:cNvPr id="81" name="楕円 80">
          <a:extLst>
            <a:ext uri="{FF2B5EF4-FFF2-40B4-BE49-F238E27FC236}">
              <a16:creationId xmlns="" xmlns:a16="http://schemas.microsoft.com/office/drawing/2014/main" id="{00000000-0008-0000-0000-000051000000}"/>
            </a:ext>
          </a:extLst>
        </xdr:cNvPr>
        <xdr:cNvSpPr/>
      </xdr:nvSpPr>
      <xdr:spPr>
        <a:xfrm>
          <a:off x="4711700" y="60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147125</xdr:rowOff>
    </xdr:from>
    <xdr:ext cx="405111" cy="259045"/>
    <xdr:sp macro="" textlink="">
      <xdr:nvSpPr>
        <xdr:cNvPr id="82" name="有形固定資産減価償却率該当値テキスト">
          <a:extLst>
            <a:ext uri="{FF2B5EF4-FFF2-40B4-BE49-F238E27FC236}">
              <a16:creationId xmlns="" xmlns:a16="http://schemas.microsoft.com/office/drawing/2014/main" id="{00000000-0008-0000-0000-000052000000}"/>
            </a:ext>
          </a:extLst>
        </xdr:cNvPr>
        <xdr:cNvSpPr txBox="1"/>
      </xdr:nvSpPr>
      <xdr:spPr>
        <a:xfrm>
          <a:off x="4813300" y="5890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73872</xdr:rowOff>
    </xdr:from>
    <xdr:to>
      <xdr:col>19</xdr:col>
      <xdr:colOff>187325</xdr:colOff>
      <xdr:row>31</xdr:row>
      <xdr:rowOff>4022</xdr:rowOff>
    </xdr:to>
    <xdr:sp macro="" textlink="">
      <xdr:nvSpPr>
        <xdr:cNvPr id="83" name="楕円 82">
          <a:extLst>
            <a:ext uri="{FF2B5EF4-FFF2-40B4-BE49-F238E27FC236}">
              <a16:creationId xmlns="" xmlns:a16="http://schemas.microsoft.com/office/drawing/2014/main" id="{00000000-0008-0000-0000-000053000000}"/>
            </a:ext>
          </a:extLst>
        </xdr:cNvPr>
        <xdr:cNvSpPr/>
      </xdr:nvSpPr>
      <xdr:spPr>
        <a:xfrm>
          <a:off x="4000500" y="59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124672</xdr:rowOff>
    </xdr:from>
    <xdr:to>
      <xdr:col>23</xdr:col>
      <xdr:colOff>85725</xdr:colOff>
      <xdr:row>31</xdr:row>
      <xdr:rowOff>3598</xdr:rowOff>
    </xdr:to>
    <xdr:cxnSp macro="">
      <xdr:nvCxnSpPr>
        <xdr:cNvPr id="84" name="直線コネクタ 83">
          <a:extLst>
            <a:ext uri="{FF2B5EF4-FFF2-40B4-BE49-F238E27FC236}">
              <a16:creationId xmlns="" xmlns:a16="http://schemas.microsoft.com/office/drawing/2014/main" id="{00000000-0008-0000-0000-000054000000}"/>
            </a:ext>
          </a:extLst>
        </xdr:cNvPr>
        <xdr:cNvCxnSpPr/>
      </xdr:nvCxnSpPr>
      <xdr:spPr>
        <a:xfrm>
          <a:off x="4051300" y="6039697"/>
          <a:ext cx="71120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27093</xdr:rowOff>
    </xdr:from>
    <xdr:to>
      <xdr:col>15</xdr:col>
      <xdr:colOff>187325</xdr:colOff>
      <xdr:row>30</xdr:row>
      <xdr:rowOff>128693</xdr:rowOff>
    </xdr:to>
    <xdr:sp macro="" textlink="">
      <xdr:nvSpPr>
        <xdr:cNvPr id="85" name="楕円 84">
          <a:extLst>
            <a:ext uri="{FF2B5EF4-FFF2-40B4-BE49-F238E27FC236}">
              <a16:creationId xmlns="" xmlns:a16="http://schemas.microsoft.com/office/drawing/2014/main" id="{00000000-0008-0000-0000-000055000000}"/>
            </a:ext>
          </a:extLst>
        </xdr:cNvPr>
        <xdr:cNvSpPr/>
      </xdr:nvSpPr>
      <xdr:spPr>
        <a:xfrm>
          <a:off x="3238500" y="594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77893</xdr:rowOff>
    </xdr:from>
    <xdr:to>
      <xdr:col>19</xdr:col>
      <xdr:colOff>136525</xdr:colOff>
      <xdr:row>30</xdr:row>
      <xdr:rowOff>124672</xdr:rowOff>
    </xdr:to>
    <xdr:cxnSp macro="">
      <xdr:nvCxnSpPr>
        <xdr:cNvPr id="86" name="直線コネクタ 85">
          <a:extLst>
            <a:ext uri="{FF2B5EF4-FFF2-40B4-BE49-F238E27FC236}">
              <a16:creationId xmlns="" xmlns:a16="http://schemas.microsoft.com/office/drawing/2014/main" id="{00000000-0008-0000-0000-000056000000}"/>
            </a:ext>
          </a:extLst>
        </xdr:cNvPr>
        <xdr:cNvCxnSpPr/>
      </xdr:nvCxnSpPr>
      <xdr:spPr>
        <a:xfrm>
          <a:off x="3289300" y="5992918"/>
          <a:ext cx="7620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41487</xdr:rowOff>
    </xdr:from>
    <xdr:to>
      <xdr:col>11</xdr:col>
      <xdr:colOff>187325</xdr:colOff>
      <xdr:row>30</xdr:row>
      <xdr:rowOff>143087</xdr:rowOff>
    </xdr:to>
    <xdr:sp macro="" textlink="">
      <xdr:nvSpPr>
        <xdr:cNvPr id="87" name="楕円 86">
          <a:extLst>
            <a:ext uri="{FF2B5EF4-FFF2-40B4-BE49-F238E27FC236}">
              <a16:creationId xmlns="" xmlns:a16="http://schemas.microsoft.com/office/drawing/2014/main" id="{00000000-0008-0000-0000-000057000000}"/>
            </a:ext>
          </a:extLst>
        </xdr:cNvPr>
        <xdr:cNvSpPr/>
      </xdr:nvSpPr>
      <xdr:spPr>
        <a:xfrm>
          <a:off x="2476500" y="595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77893</xdr:rowOff>
    </xdr:from>
    <xdr:to>
      <xdr:col>15</xdr:col>
      <xdr:colOff>136525</xdr:colOff>
      <xdr:row>30</xdr:row>
      <xdr:rowOff>92287</xdr:rowOff>
    </xdr:to>
    <xdr:cxnSp macro="">
      <xdr:nvCxnSpPr>
        <xdr:cNvPr id="88" name="直線コネクタ 87">
          <a:extLst>
            <a:ext uri="{FF2B5EF4-FFF2-40B4-BE49-F238E27FC236}">
              <a16:creationId xmlns="" xmlns:a16="http://schemas.microsoft.com/office/drawing/2014/main" id="{00000000-0008-0000-0000-000058000000}"/>
            </a:ext>
          </a:extLst>
        </xdr:cNvPr>
        <xdr:cNvCxnSpPr/>
      </xdr:nvCxnSpPr>
      <xdr:spPr>
        <a:xfrm flipV="1">
          <a:off x="2527300" y="5992918"/>
          <a:ext cx="76200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1905</xdr:rowOff>
    </xdr:from>
    <xdr:to>
      <xdr:col>7</xdr:col>
      <xdr:colOff>187325</xdr:colOff>
      <xdr:row>30</xdr:row>
      <xdr:rowOff>103505</xdr:rowOff>
    </xdr:to>
    <xdr:sp macro="" textlink="">
      <xdr:nvSpPr>
        <xdr:cNvPr id="89" name="楕円 88">
          <a:extLst>
            <a:ext uri="{FF2B5EF4-FFF2-40B4-BE49-F238E27FC236}">
              <a16:creationId xmlns="" xmlns:a16="http://schemas.microsoft.com/office/drawing/2014/main" id="{00000000-0008-0000-0000-000059000000}"/>
            </a:ext>
          </a:extLst>
        </xdr:cNvPr>
        <xdr:cNvSpPr/>
      </xdr:nvSpPr>
      <xdr:spPr>
        <a:xfrm>
          <a:off x="17145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52705</xdr:rowOff>
    </xdr:from>
    <xdr:to>
      <xdr:col>11</xdr:col>
      <xdr:colOff>136525</xdr:colOff>
      <xdr:row>30</xdr:row>
      <xdr:rowOff>92287</xdr:rowOff>
    </xdr:to>
    <xdr:cxnSp macro="">
      <xdr:nvCxnSpPr>
        <xdr:cNvPr id="90" name="直線コネクタ 89">
          <a:extLst>
            <a:ext uri="{FF2B5EF4-FFF2-40B4-BE49-F238E27FC236}">
              <a16:creationId xmlns="" xmlns:a16="http://schemas.microsoft.com/office/drawing/2014/main" id="{00000000-0008-0000-0000-00005A000000}"/>
            </a:ext>
          </a:extLst>
        </xdr:cNvPr>
        <xdr:cNvCxnSpPr/>
      </xdr:nvCxnSpPr>
      <xdr:spPr>
        <a:xfrm>
          <a:off x="1765300" y="5967730"/>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67115</xdr:rowOff>
    </xdr:from>
    <xdr:ext cx="405111" cy="259045"/>
    <xdr:sp macro="" textlink="">
      <xdr:nvSpPr>
        <xdr:cNvPr id="91" name="n_1aveValue有形固定資産減価償却率">
          <a:extLst>
            <a:ext uri="{FF2B5EF4-FFF2-40B4-BE49-F238E27FC236}">
              <a16:creationId xmlns="" xmlns:a16="http://schemas.microsoft.com/office/drawing/2014/main" id="{00000000-0008-0000-0000-00005B000000}"/>
            </a:ext>
          </a:extLst>
        </xdr:cNvPr>
        <xdr:cNvSpPr txBox="1"/>
      </xdr:nvSpPr>
      <xdr:spPr>
        <a:xfrm>
          <a:off x="3836044" y="6153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70714</xdr:rowOff>
    </xdr:from>
    <xdr:ext cx="405111" cy="259045"/>
    <xdr:sp macro="" textlink="">
      <xdr:nvSpPr>
        <xdr:cNvPr id="92" name="n_2aveValue有形固定資産減価償却率">
          <a:extLst>
            <a:ext uri="{FF2B5EF4-FFF2-40B4-BE49-F238E27FC236}">
              <a16:creationId xmlns="" xmlns:a16="http://schemas.microsoft.com/office/drawing/2014/main" id="{00000000-0008-0000-0000-00005C000000}"/>
            </a:ext>
          </a:extLst>
        </xdr:cNvPr>
        <xdr:cNvSpPr txBox="1"/>
      </xdr:nvSpPr>
      <xdr:spPr>
        <a:xfrm>
          <a:off x="3086744" y="6157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9542</xdr:rowOff>
    </xdr:from>
    <xdr:ext cx="405111" cy="259045"/>
    <xdr:sp macro="" textlink="">
      <xdr:nvSpPr>
        <xdr:cNvPr id="93" name="n_3aveValue有形固定資産減価償却率">
          <a:extLst>
            <a:ext uri="{FF2B5EF4-FFF2-40B4-BE49-F238E27FC236}">
              <a16:creationId xmlns="" xmlns:a16="http://schemas.microsoft.com/office/drawing/2014/main" id="{00000000-0008-0000-0000-00005D000000}"/>
            </a:ext>
          </a:extLst>
        </xdr:cNvPr>
        <xdr:cNvSpPr txBox="1"/>
      </xdr:nvSpPr>
      <xdr:spPr>
        <a:xfrm>
          <a:off x="2324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159402</xdr:rowOff>
    </xdr:from>
    <xdr:ext cx="405111" cy="259045"/>
    <xdr:sp macro="" textlink="">
      <xdr:nvSpPr>
        <xdr:cNvPr id="94" name="n_4aveValue有形固定資産減価償却率">
          <a:extLst>
            <a:ext uri="{FF2B5EF4-FFF2-40B4-BE49-F238E27FC236}">
              <a16:creationId xmlns="" xmlns:a16="http://schemas.microsoft.com/office/drawing/2014/main" id="{00000000-0008-0000-0000-00005E000000}"/>
            </a:ext>
          </a:extLst>
        </xdr:cNvPr>
        <xdr:cNvSpPr txBox="1"/>
      </xdr:nvSpPr>
      <xdr:spPr>
        <a:xfrm>
          <a:off x="15627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20549</xdr:rowOff>
    </xdr:from>
    <xdr:ext cx="405111" cy="259045"/>
    <xdr:sp macro="" textlink="">
      <xdr:nvSpPr>
        <xdr:cNvPr id="95" name="n_1mainValue有形固定資産減価償却率">
          <a:extLst>
            <a:ext uri="{FF2B5EF4-FFF2-40B4-BE49-F238E27FC236}">
              <a16:creationId xmlns="" xmlns:a16="http://schemas.microsoft.com/office/drawing/2014/main" id="{00000000-0008-0000-0000-00005F000000}"/>
            </a:ext>
          </a:extLst>
        </xdr:cNvPr>
        <xdr:cNvSpPr txBox="1"/>
      </xdr:nvSpPr>
      <xdr:spPr>
        <a:xfrm>
          <a:off x="3836044" y="576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145220</xdr:rowOff>
    </xdr:from>
    <xdr:ext cx="405111" cy="259045"/>
    <xdr:sp macro="" textlink="">
      <xdr:nvSpPr>
        <xdr:cNvPr id="96" name="n_2mainValue有形固定資産減価償却率">
          <a:extLst>
            <a:ext uri="{FF2B5EF4-FFF2-40B4-BE49-F238E27FC236}">
              <a16:creationId xmlns="" xmlns:a16="http://schemas.microsoft.com/office/drawing/2014/main" id="{00000000-0008-0000-0000-000060000000}"/>
            </a:ext>
          </a:extLst>
        </xdr:cNvPr>
        <xdr:cNvSpPr txBox="1"/>
      </xdr:nvSpPr>
      <xdr:spPr>
        <a:xfrm>
          <a:off x="3086744" y="571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159614</xdr:rowOff>
    </xdr:from>
    <xdr:ext cx="405111" cy="259045"/>
    <xdr:sp macro="" textlink="">
      <xdr:nvSpPr>
        <xdr:cNvPr id="97" name="n_3mainValue有形固定資産減価償却率">
          <a:extLst>
            <a:ext uri="{FF2B5EF4-FFF2-40B4-BE49-F238E27FC236}">
              <a16:creationId xmlns="" xmlns:a16="http://schemas.microsoft.com/office/drawing/2014/main" id="{00000000-0008-0000-0000-000061000000}"/>
            </a:ext>
          </a:extLst>
        </xdr:cNvPr>
        <xdr:cNvSpPr txBox="1"/>
      </xdr:nvSpPr>
      <xdr:spPr>
        <a:xfrm>
          <a:off x="2324744" y="573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120032</xdr:rowOff>
    </xdr:from>
    <xdr:ext cx="405111" cy="259045"/>
    <xdr:sp macro="" textlink="">
      <xdr:nvSpPr>
        <xdr:cNvPr id="98" name="n_4mainValue有形固定資産減価償却率">
          <a:extLst>
            <a:ext uri="{FF2B5EF4-FFF2-40B4-BE49-F238E27FC236}">
              <a16:creationId xmlns="" xmlns:a16="http://schemas.microsoft.com/office/drawing/2014/main" id="{00000000-0008-0000-0000-000062000000}"/>
            </a:ext>
          </a:extLst>
        </xdr:cNvPr>
        <xdr:cNvSpPr txBox="1"/>
      </xdr:nvSpPr>
      <xdr:spPr>
        <a:xfrm>
          <a:off x="15627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 xmlns:a16="http://schemas.microsoft.com/office/drawing/2014/main" id="{00000000-0008-0000-00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 xmlns:a16="http://schemas.microsoft.com/office/drawing/2014/main" id="{00000000-0008-0000-00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 xmlns:a16="http://schemas.microsoft.com/office/drawing/2014/main" id="{00000000-0008-0000-00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 xmlns:a16="http://schemas.microsoft.com/office/drawing/2014/main" id="{00000000-0008-0000-00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 xmlns:a16="http://schemas.microsoft.com/office/drawing/2014/main" id="{00000000-0008-0000-00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 xmlns:a16="http://schemas.microsoft.com/office/drawing/2014/main" id="{00000000-0008-0000-00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 xmlns:a16="http://schemas.microsoft.com/office/drawing/2014/main" id="{00000000-0008-0000-00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 xmlns:a16="http://schemas.microsoft.com/office/drawing/2014/main" id="{00000000-0008-0000-00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 xmlns:a16="http://schemas.microsoft.com/office/drawing/2014/main" id="{00000000-0008-0000-00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 xmlns:a16="http://schemas.microsoft.com/office/drawing/2014/main" id="{00000000-0008-0000-00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 xmlns:a16="http://schemas.microsoft.com/office/drawing/2014/main" id="{00000000-0008-0000-00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 xmlns:a16="http://schemas.microsoft.com/office/drawing/2014/main" id="{00000000-0008-0000-00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 xmlns:a16="http://schemas.microsoft.com/office/drawing/2014/main" id="{00000000-0008-0000-00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年度までの債務償還比率は、類似団体よりやや高くなっている程度であったが、令和元年度以降は、類似団体より大幅に高くなっている。これは、市民文化会館や</a:t>
          </a:r>
          <a:r>
            <a:rPr kumimoji="1" lang="ja-JP" altLang="en-US" sz="1100">
              <a:solidFill>
                <a:schemeClr val="dk1"/>
              </a:solidFill>
              <a:effectLst/>
              <a:latin typeface="+mn-lt"/>
              <a:ea typeface="+mn-ea"/>
              <a:cs typeface="+mn-cs"/>
            </a:rPr>
            <a:t>一般廃棄物処理施設の整備等</a:t>
          </a:r>
          <a:r>
            <a:rPr kumimoji="1" lang="ja-JP" altLang="ja-JP" sz="1100">
              <a:solidFill>
                <a:schemeClr val="dk1"/>
              </a:solidFill>
              <a:effectLst/>
              <a:latin typeface="+mn-lt"/>
              <a:ea typeface="+mn-ea"/>
              <a:cs typeface="+mn-cs"/>
            </a:rPr>
            <a:t>により、将来負担額が増加したことが要因として考えられる。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 xmlns:a16="http://schemas.microsoft.com/office/drawing/2014/main" id="{00000000-0008-0000-00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 xmlns:a16="http://schemas.microsoft.com/office/drawing/2014/main" id="{00000000-0008-0000-00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 xmlns:a16="http://schemas.microsoft.com/office/drawing/2014/main" id="{00000000-0008-0000-00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 xmlns:a16="http://schemas.microsoft.com/office/drawing/2014/main" id="{00000000-0008-0000-0000-000073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 xmlns:a16="http://schemas.microsoft.com/office/drawing/2014/main" id="{00000000-0008-0000-0000-000074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 xmlns:a16="http://schemas.microsoft.com/office/drawing/2014/main" id="{00000000-0008-0000-0000-000075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 xmlns:a16="http://schemas.microsoft.com/office/drawing/2014/main" id="{00000000-0008-0000-0000-000076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 xmlns:a16="http://schemas.microsoft.com/office/drawing/2014/main" id="{00000000-0008-0000-0000-000077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 xmlns:a16="http://schemas.microsoft.com/office/drawing/2014/main" id="{00000000-0008-0000-0000-000078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 xmlns:a16="http://schemas.microsoft.com/office/drawing/2014/main" id="{00000000-0008-0000-0000-000079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 xmlns:a16="http://schemas.microsoft.com/office/drawing/2014/main" id="{00000000-0008-0000-0000-00007A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 xmlns:a16="http://schemas.microsoft.com/office/drawing/2014/main" id="{00000000-0008-0000-0000-00007B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 xmlns:a16="http://schemas.microsoft.com/office/drawing/2014/main" id="{00000000-0008-0000-0000-00007C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 xmlns:a16="http://schemas.microsoft.com/office/drawing/2014/main" id="{00000000-0008-0000-0000-00007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 xmlns:a16="http://schemas.microsoft.com/office/drawing/2014/main" id="{00000000-0008-0000-0000-00007E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137717</xdr:rowOff>
    </xdr:to>
    <xdr:cxnSp macro="">
      <xdr:nvCxnSpPr>
        <xdr:cNvPr id="127" name="直線コネクタ 126">
          <a:extLst>
            <a:ext uri="{FF2B5EF4-FFF2-40B4-BE49-F238E27FC236}">
              <a16:creationId xmlns="" xmlns:a16="http://schemas.microsoft.com/office/drawing/2014/main" id="{00000000-0008-0000-0000-00007F000000}"/>
            </a:ext>
          </a:extLst>
        </xdr:cNvPr>
        <xdr:cNvCxnSpPr/>
      </xdr:nvCxnSpPr>
      <xdr:spPr>
        <a:xfrm flipV="1">
          <a:off x="14793595" y="5312833"/>
          <a:ext cx="1269" cy="1254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141544</xdr:rowOff>
    </xdr:from>
    <xdr:ext cx="560923" cy="259045"/>
    <xdr:sp macro="" textlink="">
      <xdr:nvSpPr>
        <xdr:cNvPr id="128" name="債務償還比率最小値テキスト">
          <a:extLst>
            <a:ext uri="{FF2B5EF4-FFF2-40B4-BE49-F238E27FC236}">
              <a16:creationId xmlns="" xmlns:a16="http://schemas.microsoft.com/office/drawing/2014/main" id="{00000000-0008-0000-0000-000080000000}"/>
            </a:ext>
          </a:extLst>
        </xdr:cNvPr>
        <xdr:cNvSpPr txBox="1"/>
      </xdr:nvSpPr>
      <xdr:spPr>
        <a:xfrm>
          <a:off x="14846300" y="65709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137717</xdr:rowOff>
    </xdr:from>
    <xdr:to>
      <xdr:col>76</xdr:col>
      <xdr:colOff>111125</xdr:colOff>
      <xdr:row>33</xdr:row>
      <xdr:rowOff>137717</xdr:rowOff>
    </xdr:to>
    <xdr:cxnSp macro="">
      <xdr:nvCxnSpPr>
        <xdr:cNvPr id="129" name="直線コネクタ 128">
          <a:extLst>
            <a:ext uri="{FF2B5EF4-FFF2-40B4-BE49-F238E27FC236}">
              <a16:creationId xmlns="" xmlns:a16="http://schemas.microsoft.com/office/drawing/2014/main" id="{00000000-0008-0000-0000-000081000000}"/>
            </a:ext>
          </a:extLst>
        </xdr:cNvPr>
        <xdr:cNvCxnSpPr/>
      </xdr:nvCxnSpPr>
      <xdr:spPr>
        <a:xfrm>
          <a:off x="14706600" y="6567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 xmlns:a16="http://schemas.microsoft.com/office/drawing/2014/main" id="{00000000-0008-0000-0000-000082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 xmlns:a16="http://schemas.microsoft.com/office/drawing/2014/main" id="{00000000-0008-0000-0000-000083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8829</xdr:rowOff>
    </xdr:from>
    <xdr:ext cx="469744" cy="259045"/>
    <xdr:sp macro="" textlink="">
      <xdr:nvSpPr>
        <xdr:cNvPr id="132" name="債務償還比率平均値テキスト">
          <a:extLst>
            <a:ext uri="{FF2B5EF4-FFF2-40B4-BE49-F238E27FC236}">
              <a16:creationId xmlns="" xmlns:a16="http://schemas.microsoft.com/office/drawing/2014/main" id="{00000000-0008-0000-0000-000084000000}"/>
            </a:ext>
          </a:extLst>
        </xdr:cNvPr>
        <xdr:cNvSpPr txBox="1"/>
      </xdr:nvSpPr>
      <xdr:spPr>
        <a:xfrm>
          <a:off x="14846300" y="5752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157402</xdr:rowOff>
    </xdr:from>
    <xdr:to>
      <xdr:col>76</xdr:col>
      <xdr:colOff>73025</xdr:colOff>
      <xdr:row>30</xdr:row>
      <xdr:rowOff>87552</xdr:rowOff>
    </xdr:to>
    <xdr:sp macro="" textlink="">
      <xdr:nvSpPr>
        <xdr:cNvPr id="133" name="フローチャート: 判断 132">
          <a:extLst>
            <a:ext uri="{FF2B5EF4-FFF2-40B4-BE49-F238E27FC236}">
              <a16:creationId xmlns="" xmlns:a16="http://schemas.microsoft.com/office/drawing/2014/main" id="{00000000-0008-0000-0000-000085000000}"/>
            </a:ext>
          </a:extLst>
        </xdr:cNvPr>
        <xdr:cNvSpPr/>
      </xdr:nvSpPr>
      <xdr:spPr>
        <a:xfrm>
          <a:off x="14744700" y="590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155003</xdr:rowOff>
    </xdr:from>
    <xdr:to>
      <xdr:col>72</xdr:col>
      <xdr:colOff>123825</xdr:colOff>
      <xdr:row>30</xdr:row>
      <xdr:rowOff>85153</xdr:rowOff>
    </xdr:to>
    <xdr:sp macro="" textlink="">
      <xdr:nvSpPr>
        <xdr:cNvPr id="134" name="フローチャート: 判断 133">
          <a:extLst>
            <a:ext uri="{FF2B5EF4-FFF2-40B4-BE49-F238E27FC236}">
              <a16:creationId xmlns="" xmlns:a16="http://schemas.microsoft.com/office/drawing/2014/main" id="{00000000-0008-0000-0000-000086000000}"/>
            </a:ext>
          </a:extLst>
        </xdr:cNvPr>
        <xdr:cNvSpPr/>
      </xdr:nvSpPr>
      <xdr:spPr>
        <a:xfrm>
          <a:off x="14033500" y="589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115972</xdr:rowOff>
    </xdr:from>
    <xdr:to>
      <xdr:col>68</xdr:col>
      <xdr:colOff>123825</xdr:colOff>
      <xdr:row>31</xdr:row>
      <xdr:rowOff>46122</xdr:rowOff>
    </xdr:to>
    <xdr:sp macro="" textlink="">
      <xdr:nvSpPr>
        <xdr:cNvPr id="135" name="フローチャート: 判断 134">
          <a:extLst>
            <a:ext uri="{FF2B5EF4-FFF2-40B4-BE49-F238E27FC236}">
              <a16:creationId xmlns="" xmlns:a16="http://schemas.microsoft.com/office/drawing/2014/main" id="{00000000-0008-0000-0000-000087000000}"/>
            </a:ext>
          </a:extLst>
        </xdr:cNvPr>
        <xdr:cNvSpPr/>
      </xdr:nvSpPr>
      <xdr:spPr>
        <a:xfrm>
          <a:off x="13271500" y="603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117651</xdr:rowOff>
    </xdr:from>
    <xdr:to>
      <xdr:col>64</xdr:col>
      <xdr:colOff>123825</xdr:colOff>
      <xdr:row>31</xdr:row>
      <xdr:rowOff>47801</xdr:rowOff>
    </xdr:to>
    <xdr:sp macro="" textlink="">
      <xdr:nvSpPr>
        <xdr:cNvPr id="136" name="フローチャート: 判断 135">
          <a:extLst>
            <a:ext uri="{FF2B5EF4-FFF2-40B4-BE49-F238E27FC236}">
              <a16:creationId xmlns="" xmlns:a16="http://schemas.microsoft.com/office/drawing/2014/main" id="{00000000-0008-0000-0000-000088000000}"/>
            </a:ext>
          </a:extLst>
        </xdr:cNvPr>
        <xdr:cNvSpPr/>
      </xdr:nvSpPr>
      <xdr:spPr>
        <a:xfrm>
          <a:off x="12509500" y="603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117532</xdr:rowOff>
    </xdr:from>
    <xdr:to>
      <xdr:col>60</xdr:col>
      <xdr:colOff>123825</xdr:colOff>
      <xdr:row>31</xdr:row>
      <xdr:rowOff>47682</xdr:rowOff>
    </xdr:to>
    <xdr:sp macro="" textlink="">
      <xdr:nvSpPr>
        <xdr:cNvPr id="137" name="フローチャート: 判断 136">
          <a:extLst>
            <a:ext uri="{FF2B5EF4-FFF2-40B4-BE49-F238E27FC236}">
              <a16:creationId xmlns="" xmlns:a16="http://schemas.microsoft.com/office/drawing/2014/main" id="{00000000-0008-0000-0000-000089000000}"/>
            </a:ext>
          </a:extLst>
        </xdr:cNvPr>
        <xdr:cNvSpPr/>
      </xdr:nvSpPr>
      <xdr:spPr>
        <a:xfrm>
          <a:off x="11747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 xmlns:a16="http://schemas.microsoft.com/office/drawing/2014/main" id="{00000000-0008-0000-0000-00008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 xmlns:a16="http://schemas.microsoft.com/office/drawing/2014/main" id="{00000000-0008-0000-0000-00008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 xmlns:a16="http://schemas.microsoft.com/office/drawing/2014/main" id="{00000000-0008-0000-0000-00008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 xmlns:a16="http://schemas.microsoft.com/office/drawing/2014/main" id="{00000000-0008-0000-0000-00008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 xmlns:a16="http://schemas.microsoft.com/office/drawing/2014/main" id="{00000000-0008-0000-0000-00008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68305</xdr:rowOff>
    </xdr:from>
    <xdr:to>
      <xdr:col>76</xdr:col>
      <xdr:colOff>73025</xdr:colOff>
      <xdr:row>31</xdr:row>
      <xdr:rowOff>169905</xdr:rowOff>
    </xdr:to>
    <xdr:sp macro="" textlink="">
      <xdr:nvSpPr>
        <xdr:cNvPr id="143" name="楕円 142">
          <a:extLst>
            <a:ext uri="{FF2B5EF4-FFF2-40B4-BE49-F238E27FC236}">
              <a16:creationId xmlns="" xmlns:a16="http://schemas.microsoft.com/office/drawing/2014/main" id="{00000000-0008-0000-0000-00008F000000}"/>
            </a:ext>
          </a:extLst>
        </xdr:cNvPr>
        <xdr:cNvSpPr/>
      </xdr:nvSpPr>
      <xdr:spPr>
        <a:xfrm>
          <a:off x="14744700" y="615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46732</xdr:rowOff>
    </xdr:from>
    <xdr:ext cx="469744" cy="259045"/>
    <xdr:sp macro="" textlink="">
      <xdr:nvSpPr>
        <xdr:cNvPr id="144" name="債務償還比率該当値テキスト">
          <a:extLst>
            <a:ext uri="{FF2B5EF4-FFF2-40B4-BE49-F238E27FC236}">
              <a16:creationId xmlns="" xmlns:a16="http://schemas.microsoft.com/office/drawing/2014/main" id="{00000000-0008-0000-0000-000090000000}"/>
            </a:ext>
          </a:extLst>
        </xdr:cNvPr>
        <xdr:cNvSpPr txBox="1"/>
      </xdr:nvSpPr>
      <xdr:spPr>
        <a:xfrm>
          <a:off x="14846300" y="613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154954</xdr:rowOff>
    </xdr:from>
    <xdr:to>
      <xdr:col>72</xdr:col>
      <xdr:colOff>123825</xdr:colOff>
      <xdr:row>31</xdr:row>
      <xdr:rowOff>85104</xdr:rowOff>
    </xdr:to>
    <xdr:sp macro="" textlink="">
      <xdr:nvSpPr>
        <xdr:cNvPr id="145" name="楕円 144">
          <a:extLst>
            <a:ext uri="{FF2B5EF4-FFF2-40B4-BE49-F238E27FC236}">
              <a16:creationId xmlns="" xmlns:a16="http://schemas.microsoft.com/office/drawing/2014/main" id="{00000000-0008-0000-0000-000091000000}"/>
            </a:ext>
          </a:extLst>
        </xdr:cNvPr>
        <xdr:cNvSpPr/>
      </xdr:nvSpPr>
      <xdr:spPr>
        <a:xfrm>
          <a:off x="14033500" y="606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34304</xdr:rowOff>
    </xdr:from>
    <xdr:to>
      <xdr:col>76</xdr:col>
      <xdr:colOff>22225</xdr:colOff>
      <xdr:row>31</xdr:row>
      <xdr:rowOff>119105</xdr:rowOff>
    </xdr:to>
    <xdr:cxnSp macro="">
      <xdr:nvCxnSpPr>
        <xdr:cNvPr id="146" name="直線コネクタ 145">
          <a:extLst>
            <a:ext uri="{FF2B5EF4-FFF2-40B4-BE49-F238E27FC236}">
              <a16:creationId xmlns="" xmlns:a16="http://schemas.microsoft.com/office/drawing/2014/main" id="{00000000-0008-0000-0000-000092000000}"/>
            </a:ext>
          </a:extLst>
        </xdr:cNvPr>
        <xdr:cNvCxnSpPr/>
      </xdr:nvCxnSpPr>
      <xdr:spPr>
        <a:xfrm>
          <a:off x="14084300" y="6120779"/>
          <a:ext cx="711200" cy="8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106807</xdr:rowOff>
    </xdr:from>
    <xdr:to>
      <xdr:col>68</xdr:col>
      <xdr:colOff>123825</xdr:colOff>
      <xdr:row>32</xdr:row>
      <xdr:rowOff>36957</xdr:rowOff>
    </xdr:to>
    <xdr:sp macro="" textlink="">
      <xdr:nvSpPr>
        <xdr:cNvPr id="147" name="楕円 146">
          <a:extLst>
            <a:ext uri="{FF2B5EF4-FFF2-40B4-BE49-F238E27FC236}">
              <a16:creationId xmlns="" xmlns:a16="http://schemas.microsoft.com/office/drawing/2014/main" id="{00000000-0008-0000-0000-000093000000}"/>
            </a:ext>
          </a:extLst>
        </xdr:cNvPr>
        <xdr:cNvSpPr/>
      </xdr:nvSpPr>
      <xdr:spPr>
        <a:xfrm>
          <a:off x="13271500" y="619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34304</xdr:rowOff>
    </xdr:from>
    <xdr:to>
      <xdr:col>72</xdr:col>
      <xdr:colOff>73025</xdr:colOff>
      <xdr:row>31</xdr:row>
      <xdr:rowOff>157607</xdr:rowOff>
    </xdr:to>
    <xdr:cxnSp macro="">
      <xdr:nvCxnSpPr>
        <xdr:cNvPr id="148" name="直線コネクタ 147">
          <a:extLst>
            <a:ext uri="{FF2B5EF4-FFF2-40B4-BE49-F238E27FC236}">
              <a16:creationId xmlns="" xmlns:a16="http://schemas.microsoft.com/office/drawing/2014/main" id="{00000000-0008-0000-0000-000094000000}"/>
            </a:ext>
          </a:extLst>
        </xdr:cNvPr>
        <xdr:cNvCxnSpPr/>
      </xdr:nvCxnSpPr>
      <xdr:spPr>
        <a:xfrm flipV="1">
          <a:off x="13322300" y="6120779"/>
          <a:ext cx="762000" cy="123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89775</xdr:rowOff>
    </xdr:from>
    <xdr:to>
      <xdr:col>64</xdr:col>
      <xdr:colOff>123825</xdr:colOff>
      <xdr:row>32</xdr:row>
      <xdr:rowOff>19925</xdr:rowOff>
    </xdr:to>
    <xdr:sp macro="" textlink="">
      <xdr:nvSpPr>
        <xdr:cNvPr id="149" name="楕円 148">
          <a:extLst>
            <a:ext uri="{FF2B5EF4-FFF2-40B4-BE49-F238E27FC236}">
              <a16:creationId xmlns="" xmlns:a16="http://schemas.microsoft.com/office/drawing/2014/main" id="{00000000-0008-0000-0000-000095000000}"/>
            </a:ext>
          </a:extLst>
        </xdr:cNvPr>
        <xdr:cNvSpPr/>
      </xdr:nvSpPr>
      <xdr:spPr>
        <a:xfrm>
          <a:off x="12509500" y="617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140575</xdr:rowOff>
    </xdr:from>
    <xdr:to>
      <xdr:col>68</xdr:col>
      <xdr:colOff>73025</xdr:colOff>
      <xdr:row>31</xdr:row>
      <xdr:rowOff>157607</xdr:rowOff>
    </xdr:to>
    <xdr:cxnSp macro="">
      <xdr:nvCxnSpPr>
        <xdr:cNvPr id="150" name="直線コネクタ 149">
          <a:extLst>
            <a:ext uri="{FF2B5EF4-FFF2-40B4-BE49-F238E27FC236}">
              <a16:creationId xmlns="" xmlns:a16="http://schemas.microsoft.com/office/drawing/2014/main" id="{00000000-0008-0000-0000-000096000000}"/>
            </a:ext>
          </a:extLst>
        </xdr:cNvPr>
        <xdr:cNvCxnSpPr/>
      </xdr:nvCxnSpPr>
      <xdr:spPr>
        <a:xfrm>
          <a:off x="12560300" y="6227050"/>
          <a:ext cx="762000" cy="1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1376</xdr:rowOff>
    </xdr:from>
    <xdr:to>
      <xdr:col>60</xdr:col>
      <xdr:colOff>123825</xdr:colOff>
      <xdr:row>31</xdr:row>
      <xdr:rowOff>102976</xdr:rowOff>
    </xdr:to>
    <xdr:sp macro="" textlink="">
      <xdr:nvSpPr>
        <xdr:cNvPr id="151" name="楕円 150">
          <a:extLst>
            <a:ext uri="{FF2B5EF4-FFF2-40B4-BE49-F238E27FC236}">
              <a16:creationId xmlns="" xmlns:a16="http://schemas.microsoft.com/office/drawing/2014/main" id="{00000000-0008-0000-0000-000097000000}"/>
            </a:ext>
          </a:extLst>
        </xdr:cNvPr>
        <xdr:cNvSpPr/>
      </xdr:nvSpPr>
      <xdr:spPr>
        <a:xfrm>
          <a:off x="11747500" y="608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52176</xdr:rowOff>
    </xdr:from>
    <xdr:to>
      <xdr:col>64</xdr:col>
      <xdr:colOff>73025</xdr:colOff>
      <xdr:row>31</xdr:row>
      <xdr:rowOff>140575</xdr:rowOff>
    </xdr:to>
    <xdr:cxnSp macro="">
      <xdr:nvCxnSpPr>
        <xdr:cNvPr id="152" name="直線コネクタ 151">
          <a:extLst>
            <a:ext uri="{FF2B5EF4-FFF2-40B4-BE49-F238E27FC236}">
              <a16:creationId xmlns="" xmlns:a16="http://schemas.microsoft.com/office/drawing/2014/main" id="{00000000-0008-0000-0000-000098000000}"/>
            </a:ext>
          </a:extLst>
        </xdr:cNvPr>
        <xdr:cNvCxnSpPr/>
      </xdr:nvCxnSpPr>
      <xdr:spPr>
        <a:xfrm>
          <a:off x="11798300" y="6138651"/>
          <a:ext cx="762000" cy="88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101680</xdr:rowOff>
    </xdr:from>
    <xdr:ext cx="469744" cy="259045"/>
    <xdr:sp macro="" textlink="">
      <xdr:nvSpPr>
        <xdr:cNvPr id="153" name="n_1aveValue債務償還比率">
          <a:extLst>
            <a:ext uri="{FF2B5EF4-FFF2-40B4-BE49-F238E27FC236}">
              <a16:creationId xmlns="" xmlns:a16="http://schemas.microsoft.com/office/drawing/2014/main" id="{00000000-0008-0000-0000-000099000000}"/>
            </a:ext>
          </a:extLst>
        </xdr:cNvPr>
        <xdr:cNvSpPr txBox="1"/>
      </xdr:nvSpPr>
      <xdr:spPr>
        <a:xfrm>
          <a:off x="13836727" y="5673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62649</xdr:rowOff>
    </xdr:from>
    <xdr:ext cx="469744" cy="259045"/>
    <xdr:sp macro="" textlink="">
      <xdr:nvSpPr>
        <xdr:cNvPr id="154" name="n_2aveValue債務償還比率">
          <a:extLst>
            <a:ext uri="{FF2B5EF4-FFF2-40B4-BE49-F238E27FC236}">
              <a16:creationId xmlns="" xmlns:a16="http://schemas.microsoft.com/office/drawing/2014/main" id="{00000000-0008-0000-0000-00009A000000}"/>
            </a:ext>
          </a:extLst>
        </xdr:cNvPr>
        <xdr:cNvSpPr txBox="1"/>
      </xdr:nvSpPr>
      <xdr:spPr>
        <a:xfrm>
          <a:off x="13087427" y="5806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64328</xdr:rowOff>
    </xdr:from>
    <xdr:ext cx="469744" cy="259045"/>
    <xdr:sp macro="" textlink="">
      <xdr:nvSpPr>
        <xdr:cNvPr id="155" name="n_3aveValue債務償還比率">
          <a:extLst>
            <a:ext uri="{FF2B5EF4-FFF2-40B4-BE49-F238E27FC236}">
              <a16:creationId xmlns="" xmlns:a16="http://schemas.microsoft.com/office/drawing/2014/main" id="{00000000-0008-0000-0000-00009B000000}"/>
            </a:ext>
          </a:extLst>
        </xdr:cNvPr>
        <xdr:cNvSpPr txBox="1"/>
      </xdr:nvSpPr>
      <xdr:spPr>
        <a:xfrm>
          <a:off x="12325427" y="5807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64209</xdr:rowOff>
    </xdr:from>
    <xdr:ext cx="469744" cy="259045"/>
    <xdr:sp macro="" textlink="">
      <xdr:nvSpPr>
        <xdr:cNvPr id="156" name="n_4aveValue債務償還比率">
          <a:extLst>
            <a:ext uri="{FF2B5EF4-FFF2-40B4-BE49-F238E27FC236}">
              <a16:creationId xmlns="" xmlns:a16="http://schemas.microsoft.com/office/drawing/2014/main" id="{00000000-0008-0000-0000-00009C000000}"/>
            </a:ext>
          </a:extLst>
        </xdr:cNvPr>
        <xdr:cNvSpPr txBox="1"/>
      </xdr:nvSpPr>
      <xdr:spPr>
        <a:xfrm>
          <a:off x="11563427" y="580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76231</xdr:rowOff>
    </xdr:from>
    <xdr:ext cx="469744" cy="259045"/>
    <xdr:sp macro="" textlink="">
      <xdr:nvSpPr>
        <xdr:cNvPr id="157" name="n_1mainValue債務償還比率">
          <a:extLst>
            <a:ext uri="{FF2B5EF4-FFF2-40B4-BE49-F238E27FC236}">
              <a16:creationId xmlns="" xmlns:a16="http://schemas.microsoft.com/office/drawing/2014/main" id="{00000000-0008-0000-0000-00009D000000}"/>
            </a:ext>
          </a:extLst>
        </xdr:cNvPr>
        <xdr:cNvSpPr txBox="1"/>
      </xdr:nvSpPr>
      <xdr:spPr>
        <a:xfrm>
          <a:off x="13836727" y="616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28084</xdr:rowOff>
    </xdr:from>
    <xdr:ext cx="469744" cy="259045"/>
    <xdr:sp macro="" textlink="">
      <xdr:nvSpPr>
        <xdr:cNvPr id="158" name="n_2mainValue債務償還比率">
          <a:extLst>
            <a:ext uri="{FF2B5EF4-FFF2-40B4-BE49-F238E27FC236}">
              <a16:creationId xmlns="" xmlns:a16="http://schemas.microsoft.com/office/drawing/2014/main" id="{00000000-0008-0000-0000-00009E000000}"/>
            </a:ext>
          </a:extLst>
        </xdr:cNvPr>
        <xdr:cNvSpPr txBox="1"/>
      </xdr:nvSpPr>
      <xdr:spPr>
        <a:xfrm>
          <a:off x="13087427" y="628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11052</xdr:rowOff>
    </xdr:from>
    <xdr:ext cx="469744" cy="259045"/>
    <xdr:sp macro="" textlink="">
      <xdr:nvSpPr>
        <xdr:cNvPr id="159" name="n_3mainValue債務償還比率">
          <a:extLst>
            <a:ext uri="{FF2B5EF4-FFF2-40B4-BE49-F238E27FC236}">
              <a16:creationId xmlns="" xmlns:a16="http://schemas.microsoft.com/office/drawing/2014/main" id="{00000000-0008-0000-0000-00009F000000}"/>
            </a:ext>
          </a:extLst>
        </xdr:cNvPr>
        <xdr:cNvSpPr txBox="1"/>
      </xdr:nvSpPr>
      <xdr:spPr>
        <a:xfrm>
          <a:off x="12325427" y="626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94103</xdr:rowOff>
    </xdr:from>
    <xdr:ext cx="469744" cy="259045"/>
    <xdr:sp macro="" textlink="">
      <xdr:nvSpPr>
        <xdr:cNvPr id="160" name="n_4mainValue債務償還比率">
          <a:extLst>
            <a:ext uri="{FF2B5EF4-FFF2-40B4-BE49-F238E27FC236}">
              <a16:creationId xmlns="" xmlns:a16="http://schemas.microsoft.com/office/drawing/2014/main" id="{00000000-0008-0000-0000-0000A0000000}"/>
            </a:ext>
          </a:extLst>
        </xdr:cNvPr>
        <xdr:cNvSpPr txBox="1"/>
      </xdr:nvSpPr>
      <xdr:spPr>
        <a:xfrm>
          <a:off x="11563427" y="6180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 xmlns:a16="http://schemas.microsoft.com/office/drawing/2014/main" id="{00000000-0008-0000-0000-0000A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 xmlns:a16="http://schemas.microsoft.com/office/drawing/2014/main" id="{00000000-0008-0000-0000-0000A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 xmlns:a16="http://schemas.microsoft.com/office/drawing/2014/main" id="{00000000-0008-0000-0000-0000A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 xmlns:a16="http://schemas.microsoft.com/office/drawing/2014/main" id="{00000000-0008-0000-0000-0000A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 xmlns:a16="http://schemas.microsoft.com/office/drawing/2014/main" id="{00000000-0008-0000-0000-0000A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 xmlns:a16="http://schemas.microsoft.com/office/drawing/2014/main" id="{00000000-0008-0000-0000-0000A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福岡県柳川市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63,182
62,501
77.15
34,895,896
33,662,470
1,098,553
16,785,505
37,776,189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34.3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160020</xdr:rowOff>
    </xdr:from>
    <xdr:to>
      <xdr:col>24</xdr:col>
      <xdr:colOff>62865</xdr:colOff>
      <xdr:row>40</xdr:row>
      <xdr:rowOff>106680</xdr:rowOff>
    </xdr:to>
    <xdr:cxnSp macro="">
      <xdr:nvCxnSpPr>
        <xdr:cNvPr id="57" name="直線コネクタ 56">
          <a:extLst>
            <a:ext uri="{FF2B5EF4-FFF2-40B4-BE49-F238E27FC236}">
              <a16:creationId xmlns="" xmlns:a16="http://schemas.microsoft.com/office/drawing/2014/main" id="{00000000-0008-0000-0100-000039000000}"/>
            </a:ext>
          </a:extLst>
        </xdr:cNvPr>
        <xdr:cNvCxnSpPr/>
      </xdr:nvCxnSpPr>
      <xdr:spPr>
        <a:xfrm flipV="1">
          <a:off x="4634865" y="5817870"/>
          <a:ext cx="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110507</xdr:rowOff>
    </xdr:from>
    <xdr:ext cx="405111" cy="259045"/>
    <xdr:sp macro="" textlink="">
      <xdr:nvSpPr>
        <xdr:cNvPr id="58" name="【道路】&#10;有形固定資産減価償却率最小値テキスト">
          <a:extLst>
            <a:ext uri="{FF2B5EF4-FFF2-40B4-BE49-F238E27FC236}">
              <a16:creationId xmlns="" xmlns:a16="http://schemas.microsoft.com/office/drawing/2014/main" id="{00000000-0008-0000-0100-00003A000000}"/>
            </a:ext>
          </a:extLst>
        </xdr:cNvPr>
        <xdr:cNvSpPr txBox="1"/>
      </xdr:nvSpPr>
      <xdr:spPr>
        <a:xfrm>
          <a:off x="4673600" y="696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106680</xdr:rowOff>
    </xdr:from>
    <xdr:to>
      <xdr:col>24</xdr:col>
      <xdr:colOff>152400</xdr:colOff>
      <xdr:row>40</xdr:row>
      <xdr:rowOff>106680</xdr:rowOff>
    </xdr:to>
    <xdr:cxnSp macro="">
      <xdr:nvCxnSpPr>
        <xdr:cNvPr id="59" name="直線コネクタ 58">
          <a:extLst>
            <a:ext uri="{FF2B5EF4-FFF2-40B4-BE49-F238E27FC236}">
              <a16:creationId xmlns="" xmlns:a16="http://schemas.microsoft.com/office/drawing/2014/main" id="{00000000-0008-0000-0100-00003B000000}"/>
            </a:ext>
          </a:extLst>
        </xdr:cNvPr>
        <xdr:cNvCxnSpPr/>
      </xdr:nvCxnSpPr>
      <xdr:spPr>
        <a:xfrm>
          <a:off x="4546600" y="696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106697</xdr:rowOff>
    </xdr:from>
    <xdr:ext cx="405111" cy="259045"/>
    <xdr:sp macro="" textlink="">
      <xdr:nvSpPr>
        <xdr:cNvPr id="60" name="【道路】&#10;有形固定資産減価償却率最大値テキスト">
          <a:extLst>
            <a:ext uri="{FF2B5EF4-FFF2-40B4-BE49-F238E27FC236}">
              <a16:creationId xmlns="" xmlns:a16="http://schemas.microsoft.com/office/drawing/2014/main" id="{00000000-0008-0000-0100-00003C000000}"/>
            </a:ext>
          </a:extLst>
        </xdr:cNvPr>
        <xdr:cNvSpPr txBox="1"/>
      </xdr:nvSpPr>
      <xdr:spPr>
        <a:xfrm>
          <a:off x="4673600" y="559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160020</xdr:rowOff>
    </xdr:from>
    <xdr:to>
      <xdr:col>24</xdr:col>
      <xdr:colOff>152400</xdr:colOff>
      <xdr:row>33</xdr:row>
      <xdr:rowOff>160020</xdr:rowOff>
    </xdr:to>
    <xdr:cxnSp macro="">
      <xdr:nvCxnSpPr>
        <xdr:cNvPr id="61" name="直線コネクタ 60">
          <a:extLst>
            <a:ext uri="{FF2B5EF4-FFF2-40B4-BE49-F238E27FC236}">
              <a16:creationId xmlns="" xmlns:a16="http://schemas.microsoft.com/office/drawing/2014/main" id="{00000000-0008-0000-0100-00003D000000}"/>
            </a:ext>
          </a:extLst>
        </xdr:cNvPr>
        <xdr:cNvCxnSpPr/>
      </xdr:nvCxnSpPr>
      <xdr:spPr>
        <a:xfrm>
          <a:off x="4546600" y="581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144797</xdr:rowOff>
    </xdr:from>
    <xdr:ext cx="405111" cy="259045"/>
    <xdr:sp macro="" textlink="">
      <xdr:nvSpPr>
        <xdr:cNvPr id="62" name="【道路】&#10;有形固定資産減価償却率平均値テキスト">
          <a:extLst>
            <a:ext uri="{FF2B5EF4-FFF2-40B4-BE49-F238E27FC236}">
              <a16:creationId xmlns="" xmlns:a16="http://schemas.microsoft.com/office/drawing/2014/main" id="{00000000-0008-0000-0100-00003E000000}"/>
            </a:ext>
          </a:extLst>
        </xdr:cNvPr>
        <xdr:cNvSpPr txBox="1"/>
      </xdr:nvSpPr>
      <xdr:spPr>
        <a:xfrm>
          <a:off x="4673600" y="6488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166370</xdr:rowOff>
    </xdr:from>
    <xdr:to>
      <xdr:col>24</xdr:col>
      <xdr:colOff>114300</xdr:colOff>
      <xdr:row>38</xdr:row>
      <xdr:rowOff>96520</xdr:rowOff>
    </xdr:to>
    <xdr:sp macro="" textlink="">
      <xdr:nvSpPr>
        <xdr:cNvPr id="63" name="フローチャート: 判断 62">
          <a:extLst>
            <a:ext uri="{FF2B5EF4-FFF2-40B4-BE49-F238E27FC236}">
              <a16:creationId xmlns="" xmlns:a16="http://schemas.microsoft.com/office/drawing/2014/main" id="{00000000-0008-0000-0100-00003F000000}"/>
            </a:ext>
          </a:extLst>
        </xdr:cNvPr>
        <xdr:cNvSpPr/>
      </xdr:nvSpPr>
      <xdr:spPr>
        <a:xfrm>
          <a:off x="45847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a:extLst>
            <a:ext uri="{FF2B5EF4-FFF2-40B4-BE49-F238E27FC236}">
              <a16:creationId xmlns="" xmlns:a16="http://schemas.microsoft.com/office/drawing/2014/main" id="{00000000-0008-0000-0100-000040000000}"/>
            </a:ext>
          </a:extLst>
        </xdr:cNvPr>
        <xdr:cNvSpPr/>
      </xdr:nvSpPr>
      <xdr:spPr>
        <a:xfrm>
          <a:off x="3746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151130</xdr:rowOff>
    </xdr:from>
    <xdr:to>
      <xdr:col>15</xdr:col>
      <xdr:colOff>101600</xdr:colOff>
      <xdr:row>38</xdr:row>
      <xdr:rowOff>81280</xdr:rowOff>
    </xdr:to>
    <xdr:sp macro="" textlink="">
      <xdr:nvSpPr>
        <xdr:cNvPr id="65" name="フローチャート: 判断 64">
          <a:extLst>
            <a:ext uri="{FF2B5EF4-FFF2-40B4-BE49-F238E27FC236}">
              <a16:creationId xmlns="" xmlns:a16="http://schemas.microsoft.com/office/drawing/2014/main" id="{00000000-0008-0000-0100-000041000000}"/>
            </a:ext>
          </a:extLst>
        </xdr:cNvPr>
        <xdr:cNvSpPr/>
      </xdr:nvSpPr>
      <xdr:spPr>
        <a:xfrm>
          <a:off x="2857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111125</xdr:rowOff>
    </xdr:from>
    <xdr:to>
      <xdr:col>10</xdr:col>
      <xdr:colOff>165100</xdr:colOff>
      <xdr:row>38</xdr:row>
      <xdr:rowOff>41275</xdr:rowOff>
    </xdr:to>
    <xdr:sp macro="" textlink="">
      <xdr:nvSpPr>
        <xdr:cNvPr id="66" name="フローチャート: 判断 65">
          <a:extLst>
            <a:ext uri="{FF2B5EF4-FFF2-40B4-BE49-F238E27FC236}">
              <a16:creationId xmlns="" xmlns:a16="http://schemas.microsoft.com/office/drawing/2014/main" id="{00000000-0008-0000-0100-000042000000}"/>
            </a:ext>
          </a:extLst>
        </xdr:cNvPr>
        <xdr:cNvSpPr/>
      </xdr:nvSpPr>
      <xdr:spPr>
        <a:xfrm>
          <a:off x="1968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103505</xdr:rowOff>
    </xdr:from>
    <xdr:to>
      <xdr:col>6</xdr:col>
      <xdr:colOff>38100</xdr:colOff>
      <xdr:row>38</xdr:row>
      <xdr:rowOff>33655</xdr:rowOff>
    </xdr:to>
    <xdr:sp macro="" textlink="">
      <xdr:nvSpPr>
        <xdr:cNvPr id="67" name="フローチャート: 判断 66">
          <a:extLst>
            <a:ext uri="{FF2B5EF4-FFF2-40B4-BE49-F238E27FC236}">
              <a16:creationId xmlns="" xmlns:a16="http://schemas.microsoft.com/office/drawing/2014/main" id="{00000000-0008-0000-0100-000043000000}"/>
            </a:ext>
          </a:extLst>
        </xdr:cNvPr>
        <xdr:cNvSpPr/>
      </xdr:nvSpPr>
      <xdr:spPr>
        <a:xfrm>
          <a:off x="1079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92075</xdr:rowOff>
    </xdr:from>
    <xdr:to>
      <xdr:col>24</xdr:col>
      <xdr:colOff>114300</xdr:colOff>
      <xdr:row>38</xdr:row>
      <xdr:rowOff>22225</xdr:rowOff>
    </xdr:to>
    <xdr:sp macro="" textlink="">
      <xdr:nvSpPr>
        <xdr:cNvPr id="73" name="楕円 72">
          <a:extLst>
            <a:ext uri="{FF2B5EF4-FFF2-40B4-BE49-F238E27FC236}">
              <a16:creationId xmlns="" xmlns:a16="http://schemas.microsoft.com/office/drawing/2014/main" id="{00000000-0008-0000-0100-000049000000}"/>
            </a:ext>
          </a:extLst>
        </xdr:cNvPr>
        <xdr:cNvSpPr/>
      </xdr:nvSpPr>
      <xdr:spPr>
        <a:xfrm>
          <a:off x="45847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114952</xdr:rowOff>
    </xdr:from>
    <xdr:ext cx="405111" cy="259045"/>
    <xdr:sp macro="" textlink="">
      <xdr:nvSpPr>
        <xdr:cNvPr id="74" name="【道路】&#10;有形固定資産減価償却率該当値テキスト">
          <a:extLst>
            <a:ext uri="{FF2B5EF4-FFF2-40B4-BE49-F238E27FC236}">
              <a16:creationId xmlns="" xmlns:a16="http://schemas.microsoft.com/office/drawing/2014/main" id="{00000000-0008-0000-0100-00004A000000}"/>
            </a:ext>
          </a:extLst>
        </xdr:cNvPr>
        <xdr:cNvSpPr txBox="1"/>
      </xdr:nvSpPr>
      <xdr:spPr>
        <a:xfrm>
          <a:off x="4673600" y="628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63500</xdr:rowOff>
    </xdr:from>
    <xdr:to>
      <xdr:col>20</xdr:col>
      <xdr:colOff>38100</xdr:colOff>
      <xdr:row>37</xdr:row>
      <xdr:rowOff>165100</xdr:rowOff>
    </xdr:to>
    <xdr:sp macro="" textlink="">
      <xdr:nvSpPr>
        <xdr:cNvPr id="75" name="楕円 74">
          <a:extLst>
            <a:ext uri="{FF2B5EF4-FFF2-40B4-BE49-F238E27FC236}">
              <a16:creationId xmlns="" xmlns:a16="http://schemas.microsoft.com/office/drawing/2014/main" id="{00000000-0008-0000-0100-00004B000000}"/>
            </a:ext>
          </a:extLst>
        </xdr:cNvPr>
        <xdr:cNvSpPr/>
      </xdr:nvSpPr>
      <xdr:spPr>
        <a:xfrm>
          <a:off x="37465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114300</xdr:rowOff>
    </xdr:from>
    <xdr:to>
      <xdr:col>24</xdr:col>
      <xdr:colOff>63500</xdr:colOff>
      <xdr:row>37</xdr:row>
      <xdr:rowOff>142875</xdr:rowOff>
    </xdr:to>
    <xdr:cxnSp macro="">
      <xdr:nvCxnSpPr>
        <xdr:cNvPr id="76" name="直線コネクタ 75">
          <a:extLst>
            <a:ext uri="{FF2B5EF4-FFF2-40B4-BE49-F238E27FC236}">
              <a16:creationId xmlns="" xmlns:a16="http://schemas.microsoft.com/office/drawing/2014/main" id="{00000000-0008-0000-0100-00004C000000}"/>
            </a:ext>
          </a:extLst>
        </xdr:cNvPr>
        <xdr:cNvCxnSpPr/>
      </xdr:nvCxnSpPr>
      <xdr:spPr>
        <a:xfrm>
          <a:off x="3797300" y="645795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40640</xdr:rowOff>
    </xdr:from>
    <xdr:to>
      <xdr:col>15</xdr:col>
      <xdr:colOff>101600</xdr:colOff>
      <xdr:row>37</xdr:row>
      <xdr:rowOff>142240</xdr:rowOff>
    </xdr:to>
    <xdr:sp macro="" textlink="">
      <xdr:nvSpPr>
        <xdr:cNvPr id="77" name="楕円 76">
          <a:extLst>
            <a:ext uri="{FF2B5EF4-FFF2-40B4-BE49-F238E27FC236}">
              <a16:creationId xmlns="" xmlns:a16="http://schemas.microsoft.com/office/drawing/2014/main" id="{00000000-0008-0000-0100-00004D000000}"/>
            </a:ext>
          </a:extLst>
        </xdr:cNvPr>
        <xdr:cNvSpPr/>
      </xdr:nvSpPr>
      <xdr:spPr>
        <a:xfrm>
          <a:off x="28575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91440</xdr:rowOff>
    </xdr:from>
    <xdr:to>
      <xdr:col>19</xdr:col>
      <xdr:colOff>177800</xdr:colOff>
      <xdr:row>37</xdr:row>
      <xdr:rowOff>114300</xdr:rowOff>
    </xdr:to>
    <xdr:cxnSp macro="">
      <xdr:nvCxnSpPr>
        <xdr:cNvPr id="78" name="直線コネクタ 77">
          <a:extLst>
            <a:ext uri="{FF2B5EF4-FFF2-40B4-BE49-F238E27FC236}">
              <a16:creationId xmlns="" xmlns:a16="http://schemas.microsoft.com/office/drawing/2014/main" id="{00000000-0008-0000-0100-00004E000000}"/>
            </a:ext>
          </a:extLst>
        </xdr:cNvPr>
        <xdr:cNvCxnSpPr/>
      </xdr:nvCxnSpPr>
      <xdr:spPr>
        <a:xfrm>
          <a:off x="2908300" y="64350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17780</xdr:rowOff>
    </xdr:from>
    <xdr:to>
      <xdr:col>10</xdr:col>
      <xdr:colOff>165100</xdr:colOff>
      <xdr:row>37</xdr:row>
      <xdr:rowOff>119380</xdr:rowOff>
    </xdr:to>
    <xdr:sp macro="" textlink="">
      <xdr:nvSpPr>
        <xdr:cNvPr id="79" name="楕円 78">
          <a:extLst>
            <a:ext uri="{FF2B5EF4-FFF2-40B4-BE49-F238E27FC236}">
              <a16:creationId xmlns="" xmlns:a16="http://schemas.microsoft.com/office/drawing/2014/main" id="{00000000-0008-0000-0100-00004F000000}"/>
            </a:ext>
          </a:extLst>
        </xdr:cNvPr>
        <xdr:cNvSpPr/>
      </xdr:nvSpPr>
      <xdr:spPr>
        <a:xfrm>
          <a:off x="1968500" y="636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68580</xdr:rowOff>
    </xdr:from>
    <xdr:to>
      <xdr:col>15</xdr:col>
      <xdr:colOff>50800</xdr:colOff>
      <xdr:row>37</xdr:row>
      <xdr:rowOff>91440</xdr:rowOff>
    </xdr:to>
    <xdr:cxnSp macro="">
      <xdr:nvCxnSpPr>
        <xdr:cNvPr id="80" name="直線コネクタ 79">
          <a:extLst>
            <a:ext uri="{FF2B5EF4-FFF2-40B4-BE49-F238E27FC236}">
              <a16:creationId xmlns="" xmlns:a16="http://schemas.microsoft.com/office/drawing/2014/main" id="{00000000-0008-0000-0100-000050000000}"/>
            </a:ext>
          </a:extLst>
        </xdr:cNvPr>
        <xdr:cNvCxnSpPr/>
      </xdr:nvCxnSpPr>
      <xdr:spPr>
        <a:xfrm>
          <a:off x="2019300" y="64122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164465</xdr:rowOff>
    </xdr:from>
    <xdr:to>
      <xdr:col>6</xdr:col>
      <xdr:colOff>38100</xdr:colOff>
      <xdr:row>37</xdr:row>
      <xdr:rowOff>94615</xdr:rowOff>
    </xdr:to>
    <xdr:sp macro="" textlink="">
      <xdr:nvSpPr>
        <xdr:cNvPr id="81" name="楕円 80">
          <a:extLst>
            <a:ext uri="{FF2B5EF4-FFF2-40B4-BE49-F238E27FC236}">
              <a16:creationId xmlns="" xmlns:a16="http://schemas.microsoft.com/office/drawing/2014/main" id="{00000000-0008-0000-0100-000051000000}"/>
            </a:ext>
          </a:extLst>
        </xdr:cNvPr>
        <xdr:cNvSpPr/>
      </xdr:nvSpPr>
      <xdr:spPr>
        <a:xfrm>
          <a:off x="1079500" y="63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43815</xdr:rowOff>
    </xdr:from>
    <xdr:to>
      <xdr:col>10</xdr:col>
      <xdr:colOff>114300</xdr:colOff>
      <xdr:row>37</xdr:row>
      <xdr:rowOff>68580</xdr:rowOff>
    </xdr:to>
    <xdr:cxnSp macro="">
      <xdr:nvCxnSpPr>
        <xdr:cNvPr id="82" name="直線コネクタ 81">
          <a:extLst>
            <a:ext uri="{FF2B5EF4-FFF2-40B4-BE49-F238E27FC236}">
              <a16:creationId xmlns="" xmlns:a16="http://schemas.microsoft.com/office/drawing/2014/main" id="{00000000-0008-0000-0100-000052000000}"/>
            </a:ext>
          </a:extLst>
        </xdr:cNvPr>
        <xdr:cNvCxnSpPr/>
      </xdr:nvCxnSpPr>
      <xdr:spPr>
        <a:xfrm>
          <a:off x="1130300" y="638746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55262</xdr:rowOff>
    </xdr:from>
    <xdr:ext cx="405111" cy="259045"/>
    <xdr:sp macro="" textlink="">
      <xdr:nvSpPr>
        <xdr:cNvPr id="83" name="n_1aveValue【道路】&#10;有形固定資産減価償却率">
          <a:extLst>
            <a:ext uri="{FF2B5EF4-FFF2-40B4-BE49-F238E27FC236}">
              <a16:creationId xmlns="" xmlns:a16="http://schemas.microsoft.com/office/drawing/2014/main" id="{00000000-0008-0000-0100-000053000000}"/>
            </a:ext>
          </a:extLst>
        </xdr:cNvPr>
        <xdr:cNvSpPr txBox="1"/>
      </xdr:nvSpPr>
      <xdr:spPr>
        <a:xfrm>
          <a:off x="35820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72407</xdr:rowOff>
    </xdr:from>
    <xdr:ext cx="405111" cy="259045"/>
    <xdr:sp macro="" textlink="">
      <xdr:nvSpPr>
        <xdr:cNvPr id="84" name="n_2aveValue【道路】&#10;有形固定資産減価償却率">
          <a:extLst>
            <a:ext uri="{FF2B5EF4-FFF2-40B4-BE49-F238E27FC236}">
              <a16:creationId xmlns="" xmlns:a16="http://schemas.microsoft.com/office/drawing/2014/main" id="{00000000-0008-0000-0100-000054000000}"/>
            </a:ext>
          </a:extLst>
        </xdr:cNvPr>
        <xdr:cNvSpPr txBox="1"/>
      </xdr:nvSpPr>
      <xdr:spPr>
        <a:xfrm>
          <a:off x="2705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32402</xdr:rowOff>
    </xdr:from>
    <xdr:ext cx="405111" cy="259045"/>
    <xdr:sp macro="" textlink="">
      <xdr:nvSpPr>
        <xdr:cNvPr id="85" name="n_3aveValue【道路】&#10;有形固定資産減価償却率">
          <a:extLst>
            <a:ext uri="{FF2B5EF4-FFF2-40B4-BE49-F238E27FC236}">
              <a16:creationId xmlns="" xmlns:a16="http://schemas.microsoft.com/office/drawing/2014/main" id="{00000000-0008-0000-0100-000055000000}"/>
            </a:ext>
          </a:extLst>
        </xdr:cNvPr>
        <xdr:cNvSpPr txBox="1"/>
      </xdr:nvSpPr>
      <xdr:spPr>
        <a:xfrm>
          <a:off x="1816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24782</xdr:rowOff>
    </xdr:from>
    <xdr:ext cx="405111" cy="259045"/>
    <xdr:sp macro="" textlink="">
      <xdr:nvSpPr>
        <xdr:cNvPr id="86" name="n_4aveValue【道路】&#10;有形固定資産減価償却率">
          <a:extLst>
            <a:ext uri="{FF2B5EF4-FFF2-40B4-BE49-F238E27FC236}">
              <a16:creationId xmlns="" xmlns:a16="http://schemas.microsoft.com/office/drawing/2014/main" id="{00000000-0008-0000-0100-000056000000}"/>
            </a:ext>
          </a:extLst>
        </xdr:cNvPr>
        <xdr:cNvSpPr txBox="1"/>
      </xdr:nvSpPr>
      <xdr:spPr>
        <a:xfrm>
          <a:off x="9277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10177</xdr:rowOff>
    </xdr:from>
    <xdr:ext cx="405111" cy="259045"/>
    <xdr:sp macro="" textlink="">
      <xdr:nvSpPr>
        <xdr:cNvPr id="87" name="n_1mainValue【道路】&#10;有形固定資産減価償却率">
          <a:extLst>
            <a:ext uri="{FF2B5EF4-FFF2-40B4-BE49-F238E27FC236}">
              <a16:creationId xmlns="" xmlns:a16="http://schemas.microsoft.com/office/drawing/2014/main" id="{00000000-0008-0000-0100-000057000000}"/>
            </a:ext>
          </a:extLst>
        </xdr:cNvPr>
        <xdr:cNvSpPr txBox="1"/>
      </xdr:nvSpPr>
      <xdr:spPr>
        <a:xfrm>
          <a:off x="35820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158767</xdr:rowOff>
    </xdr:from>
    <xdr:ext cx="405111" cy="259045"/>
    <xdr:sp macro="" textlink="">
      <xdr:nvSpPr>
        <xdr:cNvPr id="88" name="n_2mainValue【道路】&#10;有形固定資産減価償却率">
          <a:extLst>
            <a:ext uri="{FF2B5EF4-FFF2-40B4-BE49-F238E27FC236}">
              <a16:creationId xmlns="" xmlns:a16="http://schemas.microsoft.com/office/drawing/2014/main" id="{00000000-0008-0000-0100-000058000000}"/>
            </a:ext>
          </a:extLst>
        </xdr:cNvPr>
        <xdr:cNvSpPr txBox="1"/>
      </xdr:nvSpPr>
      <xdr:spPr>
        <a:xfrm>
          <a:off x="27057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135907</xdr:rowOff>
    </xdr:from>
    <xdr:ext cx="405111" cy="259045"/>
    <xdr:sp macro="" textlink="">
      <xdr:nvSpPr>
        <xdr:cNvPr id="89" name="n_3mainValue【道路】&#10;有形固定資産減価償却率">
          <a:extLst>
            <a:ext uri="{FF2B5EF4-FFF2-40B4-BE49-F238E27FC236}">
              <a16:creationId xmlns="" xmlns:a16="http://schemas.microsoft.com/office/drawing/2014/main" id="{00000000-0008-0000-0100-000059000000}"/>
            </a:ext>
          </a:extLst>
        </xdr:cNvPr>
        <xdr:cNvSpPr txBox="1"/>
      </xdr:nvSpPr>
      <xdr:spPr>
        <a:xfrm>
          <a:off x="1816744" y="613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111142</xdr:rowOff>
    </xdr:from>
    <xdr:ext cx="405111" cy="259045"/>
    <xdr:sp macro="" textlink="">
      <xdr:nvSpPr>
        <xdr:cNvPr id="90" name="n_4mainValue【道路】&#10;有形固定資産減価償却率">
          <a:extLst>
            <a:ext uri="{FF2B5EF4-FFF2-40B4-BE49-F238E27FC236}">
              <a16:creationId xmlns="" xmlns:a16="http://schemas.microsoft.com/office/drawing/2014/main" id="{00000000-0008-0000-0100-00005A000000}"/>
            </a:ext>
          </a:extLst>
        </xdr:cNvPr>
        <xdr:cNvSpPr txBox="1"/>
      </xdr:nvSpPr>
      <xdr:spPr>
        <a:xfrm>
          <a:off x="9277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 xmlns:a16="http://schemas.microsoft.com/office/drawing/2014/main" id="{00000000-0008-0000-0100-000065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 xmlns:a16="http://schemas.microsoft.com/office/drawing/2014/main" id="{00000000-0008-0000-0100-000066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 xmlns:a16="http://schemas.microsoft.com/office/drawing/2014/main" id="{00000000-0008-0000-0100-000067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 xmlns:a16="http://schemas.microsoft.com/office/drawing/2014/main" id="{00000000-0008-0000-0100-00006800000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 xmlns:a16="http://schemas.microsoft.com/office/drawing/2014/main" id="{00000000-0008-0000-0100-000069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 xmlns:a16="http://schemas.microsoft.com/office/drawing/2014/main" id="{00000000-0008-0000-0100-00006A00000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 xmlns:a16="http://schemas.microsoft.com/office/drawing/2014/main" id="{00000000-0008-0000-0100-00006B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 xmlns:a16="http://schemas.microsoft.com/office/drawing/2014/main" id="{00000000-0008-0000-0100-00006C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 xmlns:a16="http://schemas.microsoft.com/office/drawing/2014/main" id="{00000000-0008-0000-0100-00006D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 xmlns:a16="http://schemas.microsoft.com/office/drawing/2014/main" id="{00000000-0008-0000-0100-00006E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 xmlns:a16="http://schemas.microsoft.com/office/drawing/2014/main" id="{00000000-0008-0000-0100-00006F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 xmlns:a16="http://schemas.microsoft.com/office/drawing/2014/main" id="{00000000-0008-0000-0100-000070000000}"/>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 xmlns:a16="http://schemas.microsoft.com/office/drawing/2014/main" id="{00000000-0008-0000-0100-000071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 xmlns:a16="http://schemas.microsoft.com/office/drawing/2014/main" id="{00000000-0008-0000-0100-000072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 xmlns:a16="http://schemas.microsoft.com/office/drawing/2014/main" id="{00000000-0008-0000-0100-000073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122769</xdr:rowOff>
    </xdr:from>
    <xdr:to>
      <xdr:col>54</xdr:col>
      <xdr:colOff>189865</xdr:colOff>
      <xdr:row>41</xdr:row>
      <xdr:rowOff>64705</xdr:rowOff>
    </xdr:to>
    <xdr:cxnSp macro="">
      <xdr:nvCxnSpPr>
        <xdr:cNvPr id="116" name="直線コネクタ 115">
          <a:extLst>
            <a:ext uri="{FF2B5EF4-FFF2-40B4-BE49-F238E27FC236}">
              <a16:creationId xmlns="" xmlns:a16="http://schemas.microsoft.com/office/drawing/2014/main" id="{00000000-0008-0000-0100-000074000000}"/>
            </a:ext>
          </a:extLst>
        </xdr:cNvPr>
        <xdr:cNvCxnSpPr/>
      </xdr:nvCxnSpPr>
      <xdr:spPr>
        <a:xfrm flipV="1">
          <a:off x="10476865" y="5780619"/>
          <a:ext cx="0" cy="13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68532</xdr:rowOff>
    </xdr:from>
    <xdr:ext cx="469744" cy="259045"/>
    <xdr:sp macro="" textlink="">
      <xdr:nvSpPr>
        <xdr:cNvPr id="117" name="【道路】&#10;一人当たり延長最小値テキスト">
          <a:extLst>
            <a:ext uri="{FF2B5EF4-FFF2-40B4-BE49-F238E27FC236}">
              <a16:creationId xmlns="" xmlns:a16="http://schemas.microsoft.com/office/drawing/2014/main" id="{00000000-0008-0000-0100-000075000000}"/>
            </a:ext>
          </a:extLst>
        </xdr:cNvPr>
        <xdr:cNvSpPr txBox="1"/>
      </xdr:nvSpPr>
      <xdr:spPr>
        <a:xfrm>
          <a:off x="10515600" y="7097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64705</xdr:rowOff>
    </xdr:from>
    <xdr:to>
      <xdr:col>55</xdr:col>
      <xdr:colOff>88900</xdr:colOff>
      <xdr:row>41</xdr:row>
      <xdr:rowOff>64705</xdr:rowOff>
    </xdr:to>
    <xdr:cxnSp macro="">
      <xdr:nvCxnSpPr>
        <xdr:cNvPr id="118" name="直線コネクタ 117">
          <a:extLst>
            <a:ext uri="{FF2B5EF4-FFF2-40B4-BE49-F238E27FC236}">
              <a16:creationId xmlns="" xmlns:a16="http://schemas.microsoft.com/office/drawing/2014/main" id="{00000000-0008-0000-0100-000076000000}"/>
            </a:ext>
          </a:extLst>
        </xdr:cNvPr>
        <xdr:cNvCxnSpPr/>
      </xdr:nvCxnSpPr>
      <xdr:spPr>
        <a:xfrm>
          <a:off x="10388600" y="7094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69446</xdr:rowOff>
    </xdr:from>
    <xdr:ext cx="534377" cy="259045"/>
    <xdr:sp macro="" textlink="">
      <xdr:nvSpPr>
        <xdr:cNvPr id="119" name="【道路】&#10;一人当たり延長最大値テキスト">
          <a:extLst>
            <a:ext uri="{FF2B5EF4-FFF2-40B4-BE49-F238E27FC236}">
              <a16:creationId xmlns="" xmlns:a16="http://schemas.microsoft.com/office/drawing/2014/main" id="{00000000-0008-0000-0100-000077000000}"/>
            </a:ext>
          </a:extLst>
        </xdr:cNvPr>
        <xdr:cNvSpPr txBox="1"/>
      </xdr:nvSpPr>
      <xdr:spPr>
        <a:xfrm>
          <a:off x="10515600" y="555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122769</xdr:rowOff>
    </xdr:from>
    <xdr:to>
      <xdr:col>55</xdr:col>
      <xdr:colOff>88900</xdr:colOff>
      <xdr:row>33</xdr:row>
      <xdr:rowOff>122769</xdr:rowOff>
    </xdr:to>
    <xdr:cxnSp macro="">
      <xdr:nvCxnSpPr>
        <xdr:cNvPr id="120" name="直線コネクタ 119">
          <a:extLst>
            <a:ext uri="{FF2B5EF4-FFF2-40B4-BE49-F238E27FC236}">
              <a16:creationId xmlns="" xmlns:a16="http://schemas.microsoft.com/office/drawing/2014/main" id="{00000000-0008-0000-0100-000078000000}"/>
            </a:ext>
          </a:extLst>
        </xdr:cNvPr>
        <xdr:cNvCxnSpPr/>
      </xdr:nvCxnSpPr>
      <xdr:spPr>
        <a:xfrm>
          <a:off x="10388600" y="5780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165680</xdr:rowOff>
    </xdr:from>
    <xdr:ext cx="534377" cy="259045"/>
    <xdr:sp macro="" textlink="">
      <xdr:nvSpPr>
        <xdr:cNvPr id="121" name="【道路】&#10;一人当たり延長平均値テキスト">
          <a:extLst>
            <a:ext uri="{FF2B5EF4-FFF2-40B4-BE49-F238E27FC236}">
              <a16:creationId xmlns="" xmlns:a16="http://schemas.microsoft.com/office/drawing/2014/main" id="{00000000-0008-0000-0100-000079000000}"/>
            </a:ext>
          </a:extLst>
        </xdr:cNvPr>
        <xdr:cNvSpPr txBox="1"/>
      </xdr:nvSpPr>
      <xdr:spPr>
        <a:xfrm>
          <a:off x="10515600" y="63378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142803</xdr:rowOff>
    </xdr:from>
    <xdr:to>
      <xdr:col>55</xdr:col>
      <xdr:colOff>50800</xdr:colOff>
      <xdr:row>38</xdr:row>
      <xdr:rowOff>72952</xdr:rowOff>
    </xdr:to>
    <xdr:sp macro="" textlink="">
      <xdr:nvSpPr>
        <xdr:cNvPr id="122" name="フローチャート: 判断 121">
          <a:extLst>
            <a:ext uri="{FF2B5EF4-FFF2-40B4-BE49-F238E27FC236}">
              <a16:creationId xmlns="" xmlns:a16="http://schemas.microsoft.com/office/drawing/2014/main" id="{00000000-0008-0000-0100-00007A000000}"/>
            </a:ext>
          </a:extLst>
        </xdr:cNvPr>
        <xdr:cNvSpPr/>
      </xdr:nvSpPr>
      <xdr:spPr>
        <a:xfrm>
          <a:off x="10426700" y="64864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164161</xdr:rowOff>
    </xdr:from>
    <xdr:to>
      <xdr:col>50</xdr:col>
      <xdr:colOff>165100</xdr:colOff>
      <xdr:row>38</xdr:row>
      <xdr:rowOff>94311</xdr:rowOff>
    </xdr:to>
    <xdr:sp macro="" textlink="">
      <xdr:nvSpPr>
        <xdr:cNvPr id="123" name="フローチャート: 判断 122">
          <a:extLst>
            <a:ext uri="{FF2B5EF4-FFF2-40B4-BE49-F238E27FC236}">
              <a16:creationId xmlns="" xmlns:a16="http://schemas.microsoft.com/office/drawing/2014/main" id="{00000000-0008-0000-0100-00007B000000}"/>
            </a:ext>
          </a:extLst>
        </xdr:cNvPr>
        <xdr:cNvSpPr/>
      </xdr:nvSpPr>
      <xdr:spPr>
        <a:xfrm>
          <a:off x="9588500" y="65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116122</xdr:rowOff>
    </xdr:from>
    <xdr:to>
      <xdr:col>46</xdr:col>
      <xdr:colOff>38100</xdr:colOff>
      <xdr:row>39</xdr:row>
      <xdr:rowOff>46272</xdr:rowOff>
    </xdr:to>
    <xdr:sp macro="" textlink="">
      <xdr:nvSpPr>
        <xdr:cNvPr id="124" name="フローチャート: 判断 123">
          <a:extLst>
            <a:ext uri="{FF2B5EF4-FFF2-40B4-BE49-F238E27FC236}">
              <a16:creationId xmlns="" xmlns:a16="http://schemas.microsoft.com/office/drawing/2014/main" id="{00000000-0008-0000-0100-00007C000000}"/>
            </a:ext>
          </a:extLst>
        </xdr:cNvPr>
        <xdr:cNvSpPr/>
      </xdr:nvSpPr>
      <xdr:spPr>
        <a:xfrm>
          <a:off x="8699500" y="6631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100022</xdr:rowOff>
    </xdr:from>
    <xdr:to>
      <xdr:col>41</xdr:col>
      <xdr:colOff>101600</xdr:colOff>
      <xdr:row>39</xdr:row>
      <xdr:rowOff>30172</xdr:rowOff>
    </xdr:to>
    <xdr:sp macro="" textlink="">
      <xdr:nvSpPr>
        <xdr:cNvPr id="125" name="フローチャート: 判断 124">
          <a:extLst>
            <a:ext uri="{FF2B5EF4-FFF2-40B4-BE49-F238E27FC236}">
              <a16:creationId xmlns="" xmlns:a16="http://schemas.microsoft.com/office/drawing/2014/main" id="{00000000-0008-0000-0100-00007D000000}"/>
            </a:ext>
          </a:extLst>
        </xdr:cNvPr>
        <xdr:cNvSpPr/>
      </xdr:nvSpPr>
      <xdr:spPr>
        <a:xfrm>
          <a:off x="7810500" y="661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108447</xdr:rowOff>
    </xdr:from>
    <xdr:to>
      <xdr:col>36</xdr:col>
      <xdr:colOff>165100</xdr:colOff>
      <xdr:row>39</xdr:row>
      <xdr:rowOff>38597</xdr:rowOff>
    </xdr:to>
    <xdr:sp macro="" textlink="">
      <xdr:nvSpPr>
        <xdr:cNvPr id="126" name="フローチャート: 判断 125">
          <a:extLst>
            <a:ext uri="{FF2B5EF4-FFF2-40B4-BE49-F238E27FC236}">
              <a16:creationId xmlns="" xmlns:a16="http://schemas.microsoft.com/office/drawing/2014/main" id="{00000000-0008-0000-0100-00007E000000}"/>
            </a:ext>
          </a:extLst>
        </xdr:cNvPr>
        <xdr:cNvSpPr/>
      </xdr:nvSpPr>
      <xdr:spPr>
        <a:xfrm>
          <a:off x="6921500" y="6623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 xmlns:a16="http://schemas.microsoft.com/office/drawing/2014/main" id="{00000000-0008-0000-0100-00007F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 xmlns:a16="http://schemas.microsoft.com/office/drawing/2014/main" id="{00000000-0008-0000-0100-000080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 xmlns:a16="http://schemas.microsoft.com/office/drawing/2014/main" id="{00000000-0008-0000-0100-000081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 xmlns:a16="http://schemas.microsoft.com/office/drawing/2014/main" id="{00000000-0008-0000-0100-000082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 xmlns:a16="http://schemas.microsoft.com/office/drawing/2014/main" id="{00000000-0008-0000-0100-000083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32225</xdr:rowOff>
    </xdr:from>
    <xdr:to>
      <xdr:col>55</xdr:col>
      <xdr:colOff>50800</xdr:colOff>
      <xdr:row>39</xdr:row>
      <xdr:rowOff>133825</xdr:rowOff>
    </xdr:to>
    <xdr:sp macro="" textlink="">
      <xdr:nvSpPr>
        <xdr:cNvPr id="132" name="楕円 131">
          <a:extLst>
            <a:ext uri="{FF2B5EF4-FFF2-40B4-BE49-F238E27FC236}">
              <a16:creationId xmlns="" xmlns:a16="http://schemas.microsoft.com/office/drawing/2014/main" id="{00000000-0008-0000-0100-000084000000}"/>
            </a:ext>
          </a:extLst>
        </xdr:cNvPr>
        <xdr:cNvSpPr/>
      </xdr:nvSpPr>
      <xdr:spPr>
        <a:xfrm>
          <a:off x="10426700" y="671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10652</xdr:rowOff>
    </xdr:from>
    <xdr:ext cx="534377" cy="259045"/>
    <xdr:sp macro="" textlink="">
      <xdr:nvSpPr>
        <xdr:cNvPr id="133" name="【道路】&#10;一人当たり延長該当値テキスト">
          <a:extLst>
            <a:ext uri="{FF2B5EF4-FFF2-40B4-BE49-F238E27FC236}">
              <a16:creationId xmlns="" xmlns:a16="http://schemas.microsoft.com/office/drawing/2014/main" id="{00000000-0008-0000-0100-000085000000}"/>
            </a:ext>
          </a:extLst>
        </xdr:cNvPr>
        <xdr:cNvSpPr txBox="1"/>
      </xdr:nvSpPr>
      <xdr:spPr>
        <a:xfrm>
          <a:off x="10515600" y="669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39540</xdr:rowOff>
    </xdr:from>
    <xdr:to>
      <xdr:col>50</xdr:col>
      <xdr:colOff>165100</xdr:colOff>
      <xdr:row>39</xdr:row>
      <xdr:rowOff>141140</xdr:rowOff>
    </xdr:to>
    <xdr:sp macro="" textlink="">
      <xdr:nvSpPr>
        <xdr:cNvPr id="134" name="楕円 133">
          <a:extLst>
            <a:ext uri="{FF2B5EF4-FFF2-40B4-BE49-F238E27FC236}">
              <a16:creationId xmlns="" xmlns:a16="http://schemas.microsoft.com/office/drawing/2014/main" id="{00000000-0008-0000-0100-000086000000}"/>
            </a:ext>
          </a:extLst>
        </xdr:cNvPr>
        <xdr:cNvSpPr/>
      </xdr:nvSpPr>
      <xdr:spPr>
        <a:xfrm>
          <a:off x="9588500" y="672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83025</xdr:rowOff>
    </xdr:from>
    <xdr:to>
      <xdr:col>55</xdr:col>
      <xdr:colOff>0</xdr:colOff>
      <xdr:row>39</xdr:row>
      <xdr:rowOff>90340</xdr:rowOff>
    </xdr:to>
    <xdr:cxnSp macro="">
      <xdr:nvCxnSpPr>
        <xdr:cNvPr id="135" name="直線コネクタ 134">
          <a:extLst>
            <a:ext uri="{FF2B5EF4-FFF2-40B4-BE49-F238E27FC236}">
              <a16:creationId xmlns="" xmlns:a16="http://schemas.microsoft.com/office/drawing/2014/main" id="{00000000-0008-0000-0100-000087000000}"/>
            </a:ext>
          </a:extLst>
        </xdr:cNvPr>
        <xdr:cNvCxnSpPr/>
      </xdr:nvCxnSpPr>
      <xdr:spPr>
        <a:xfrm flipV="1">
          <a:off x="9639300" y="6769575"/>
          <a:ext cx="8382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48130</xdr:rowOff>
    </xdr:from>
    <xdr:to>
      <xdr:col>46</xdr:col>
      <xdr:colOff>38100</xdr:colOff>
      <xdr:row>39</xdr:row>
      <xdr:rowOff>149730</xdr:rowOff>
    </xdr:to>
    <xdr:sp macro="" textlink="">
      <xdr:nvSpPr>
        <xdr:cNvPr id="136" name="楕円 135">
          <a:extLst>
            <a:ext uri="{FF2B5EF4-FFF2-40B4-BE49-F238E27FC236}">
              <a16:creationId xmlns="" xmlns:a16="http://schemas.microsoft.com/office/drawing/2014/main" id="{00000000-0008-0000-0100-000088000000}"/>
            </a:ext>
          </a:extLst>
        </xdr:cNvPr>
        <xdr:cNvSpPr/>
      </xdr:nvSpPr>
      <xdr:spPr>
        <a:xfrm>
          <a:off x="8699500" y="673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90340</xdr:rowOff>
    </xdr:from>
    <xdr:to>
      <xdr:col>50</xdr:col>
      <xdr:colOff>114300</xdr:colOff>
      <xdr:row>39</xdr:row>
      <xdr:rowOff>98930</xdr:rowOff>
    </xdr:to>
    <xdr:cxnSp macro="">
      <xdr:nvCxnSpPr>
        <xdr:cNvPr id="137" name="直線コネクタ 136">
          <a:extLst>
            <a:ext uri="{FF2B5EF4-FFF2-40B4-BE49-F238E27FC236}">
              <a16:creationId xmlns="" xmlns:a16="http://schemas.microsoft.com/office/drawing/2014/main" id="{00000000-0008-0000-0100-000089000000}"/>
            </a:ext>
          </a:extLst>
        </xdr:cNvPr>
        <xdr:cNvCxnSpPr/>
      </xdr:nvCxnSpPr>
      <xdr:spPr>
        <a:xfrm flipV="1">
          <a:off x="8750300" y="6776890"/>
          <a:ext cx="889000" cy="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54400</xdr:rowOff>
    </xdr:from>
    <xdr:to>
      <xdr:col>41</xdr:col>
      <xdr:colOff>101600</xdr:colOff>
      <xdr:row>39</xdr:row>
      <xdr:rowOff>156000</xdr:rowOff>
    </xdr:to>
    <xdr:sp macro="" textlink="">
      <xdr:nvSpPr>
        <xdr:cNvPr id="138" name="楕円 137">
          <a:extLst>
            <a:ext uri="{FF2B5EF4-FFF2-40B4-BE49-F238E27FC236}">
              <a16:creationId xmlns="" xmlns:a16="http://schemas.microsoft.com/office/drawing/2014/main" id="{00000000-0008-0000-0100-00008A000000}"/>
            </a:ext>
          </a:extLst>
        </xdr:cNvPr>
        <xdr:cNvSpPr/>
      </xdr:nvSpPr>
      <xdr:spPr>
        <a:xfrm>
          <a:off x="7810500" y="67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98930</xdr:rowOff>
    </xdr:from>
    <xdr:to>
      <xdr:col>45</xdr:col>
      <xdr:colOff>177800</xdr:colOff>
      <xdr:row>39</xdr:row>
      <xdr:rowOff>105200</xdr:rowOff>
    </xdr:to>
    <xdr:cxnSp macro="">
      <xdr:nvCxnSpPr>
        <xdr:cNvPr id="139" name="直線コネクタ 138">
          <a:extLst>
            <a:ext uri="{FF2B5EF4-FFF2-40B4-BE49-F238E27FC236}">
              <a16:creationId xmlns="" xmlns:a16="http://schemas.microsoft.com/office/drawing/2014/main" id="{00000000-0008-0000-0100-00008B000000}"/>
            </a:ext>
          </a:extLst>
        </xdr:cNvPr>
        <xdr:cNvCxnSpPr/>
      </xdr:nvCxnSpPr>
      <xdr:spPr>
        <a:xfrm flipV="1">
          <a:off x="7861300" y="6785480"/>
          <a:ext cx="889000" cy="6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62302</xdr:rowOff>
    </xdr:from>
    <xdr:to>
      <xdr:col>36</xdr:col>
      <xdr:colOff>165100</xdr:colOff>
      <xdr:row>39</xdr:row>
      <xdr:rowOff>163902</xdr:rowOff>
    </xdr:to>
    <xdr:sp macro="" textlink="">
      <xdr:nvSpPr>
        <xdr:cNvPr id="140" name="楕円 139">
          <a:extLst>
            <a:ext uri="{FF2B5EF4-FFF2-40B4-BE49-F238E27FC236}">
              <a16:creationId xmlns="" xmlns:a16="http://schemas.microsoft.com/office/drawing/2014/main" id="{00000000-0008-0000-0100-00008C000000}"/>
            </a:ext>
          </a:extLst>
        </xdr:cNvPr>
        <xdr:cNvSpPr/>
      </xdr:nvSpPr>
      <xdr:spPr>
        <a:xfrm>
          <a:off x="6921500" y="674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105200</xdr:rowOff>
    </xdr:from>
    <xdr:to>
      <xdr:col>41</xdr:col>
      <xdr:colOff>50800</xdr:colOff>
      <xdr:row>39</xdr:row>
      <xdr:rowOff>113102</xdr:rowOff>
    </xdr:to>
    <xdr:cxnSp macro="">
      <xdr:nvCxnSpPr>
        <xdr:cNvPr id="141" name="直線コネクタ 140">
          <a:extLst>
            <a:ext uri="{FF2B5EF4-FFF2-40B4-BE49-F238E27FC236}">
              <a16:creationId xmlns="" xmlns:a16="http://schemas.microsoft.com/office/drawing/2014/main" id="{00000000-0008-0000-0100-00008D000000}"/>
            </a:ext>
          </a:extLst>
        </xdr:cNvPr>
        <xdr:cNvCxnSpPr/>
      </xdr:nvCxnSpPr>
      <xdr:spPr>
        <a:xfrm flipV="1">
          <a:off x="6972300" y="6791750"/>
          <a:ext cx="889000" cy="7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110837</xdr:rowOff>
    </xdr:from>
    <xdr:ext cx="534377" cy="259045"/>
    <xdr:sp macro="" textlink="">
      <xdr:nvSpPr>
        <xdr:cNvPr id="142" name="n_1aveValue【道路】&#10;一人当たり延長">
          <a:extLst>
            <a:ext uri="{FF2B5EF4-FFF2-40B4-BE49-F238E27FC236}">
              <a16:creationId xmlns="" xmlns:a16="http://schemas.microsoft.com/office/drawing/2014/main" id="{00000000-0008-0000-0100-00008E000000}"/>
            </a:ext>
          </a:extLst>
        </xdr:cNvPr>
        <xdr:cNvSpPr txBox="1"/>
      </xdr:nvSpPr>
      <xdr:spPr>
        <a:xfrm>
          <a:off x="9359411" y="628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62799</xdr:rowOff>
    </xdr:from>
    <xdr:ext cx="534377" cy="259045"/>
    <xdr:sp macro="" textlink="">
      <xdr:nvSpPr>
        <xdr:cNvPr id="143" name="n_2aveValue【道路】&#10;一人当たり延長">
          <a:extLst>
            <a:ext uri="{FF2B5EF4-FFF2-40B4-BE49-F238E27FC236}">
              <a16:creationId xmlns="" xmlns:a16="http://schemas.microsoft.com/office/drawing/2014/main" id="{00000000-0008-0000-0100-00008F000000}"/>
            </a:ext>
          </a:extLst>
        </xdr:cNvPr>
        <xdr:cNvSpPr txBox="1"/>
      </xdr:nvSpPr>
      <xdr:spPr>
        <a:xfrm>
          <a:off x="8483111" y="640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46698</xdr:rowOff>
    </xdr:from>
    <xdr:ext cx="534377" cy="259045"/>
    <xdr:sp macro="" textlink="">
      <xdr:nvSpPr>
        <xdr:cNvPr id="144" name="n_3aveValue【道路】&#10;一人当たり延長">
          <a:extLst>
            <a:ext uri="{FF2B5EF4-FFF2-40B4-BE49-F238E27FC236}">
              <a16:creationId xmlns="" xmlns:a16="http://schemas.microsoft.com/office/drawing/2014/main" id="{00000000-0008-0000-0100-000090000000}"/>
            </a:ext>
          </a:extLst>
        </xdr:cNvPr>
        <xdr:cNvSpPr txBox="1"/>
      </xdr:nvSpPr>
      <xdr:spPr>
        <a:xfrm>
          <a:off x="7594111" y="63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55124</xdr:rowOff>
    </xdr:from>
    <xdr:ext cx="534377" cy="259045"/>
    <xdr:sp macro="" textlink="">
      <xdr:nvSpPr>
        <xdr:cNvPr id="145" name="n_4aveValue【道路】&#10;一人当たり延長">
          <a:extLst>
            <a:ext uri="{FF2B5EF4-FFF2-40B4-BE49-F238E27FC236}">
              <a16:creationId xmlns="" xmlns:a16="http://schemas.microsoft.com/office/drawing/2014/main" id="{00000000-0008-0000-0100-000091000000}"/>
            </a:ext>
          </a:extLst>
        </xdr:cNvPr>
        <xdr:cNvSpPr txBox="1"/>
      </xdr:nvSpPr>
      <xdr:spPr>
        <a:xfrm>
          <a:off x="6705111" y="63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132267</xdr:rowOff>
    </xdr:from>
    <xdr:ext cx="534377" cy="259045"/>
    <xdr:sp macro="" textlink="">
      <xdr:nvSpPr>
        <xdr:cNvPr id="146" name="n_1mainValue【道路】&#10;一人当たり延長">
          <a:extLst>
            <a:ext uri="{FF2B5EF4-FFF2-40B4-BE49-F238E27FC236}">
              <a16:creationId xmlns="" xmlns:a16="http://schemas.microsoft.com/office/drawing/2014/main" id="{00000000-0008-0000-0100-000092000000}"/>
            </a:ext>
          </a:extLst>
        </xdr:cNvPr>
        <xdr:cNvSpPr txBox="1"/>
      </xdr:nvSpPr>
      <xdr:spPr>
        <a:xfrm>
          <a:off x="9359411" y="681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140857</xdr:rowOff>
    </xdr:from>
    <xdr:ext cx="534377" cy="259045"/>
    <xdr:sp macro="" textlink="">
      <xdr:nvSpPr>
        <xdr:cNvPr id="147" name="n_2mainValue【道路】&#10;一人当たり延長">
          <a:extLst>
            <a:ext uri="{FF2B5EF4-FFF2-40B4-BE49-F238E27FC236}">
              <a16:creationId xmlns="" xmlns:a16="http://schemas.microsoft.com/office/drawing/2014/main" id="{00000000-0008-0000-0100-000093000000}"/>
            </a:ext>
          </a:extLst>
        </xdr:cNvPr>
        <xdr:cNvSpPr txBox="1"/>
      </xdr:nvSpPr>
      <xdr:spPr>
        <a:xfrm>
          <a:off x="8483111" y="682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147127</xdr:rowOff>
    </xdr:from>
    <xdr:ext cx="534377" cy="259045"/>
    <xdr:sp macro="" textlink="">
      <xdr:nvSpPr>
        <xdr:cNvPr id="148" name="n_3mainValue【道路】&#10;一人当たり延長">
          <a:extLst>
            <a:ext uri="{FF2B5EF4-FFF2-40B4-BE49-F238E27FC236}">
              <a16:creationId xmlns="" xmlns:a16="http://schemas.microsoft.com/office/drawing/2014/main" id="{00000000-0008-0000-0100-000094000000}"/>
            </a:ext>
          </a:extLst>
        </xdr:cNvPr>
        <xdr:cNvSpPr txBox="1"/>
      </xdr:nvSpPr>
      <xdr:spPr>
        <a:xfrm>
          <a:off x="7594111" y="6833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155029</xdr:rowOff>
    </xdr:from>
    <xdr:ext cx="534377" cy="259045"/>
    <xdr:sp macro="" textlink="">
      <xdr:nvSpPr>
        <xdr:cNvPr id="149" name="n_4mainValue【道路】&#10;一人当たり延長">
          <a:extLst>
            <a:ext uri="{FF2B5EF4-FFF2-40B4-BE49-F238E27FC236}">
              <a16:creationId xmlns="" xmlns:a16="http://schemas.microsoft.com/office/drawing/2014/main" id="{00000000-0008-0000-0100-000095000000}"/>
            </a:ext>
          </a:extLst>
        </xdr:cNvPr>
        <xdr:cNvSpPr txBox="1"/>
      </xdr:nvSpPr>
      <xdr:spPr>
        <a:xfrm>
          <a:off x="6705111" y="684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 xmlns:a16="http://schemas.microsoft.com/office/drawing/2014/main" id="{00000000-0008-0000-0100-000096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 xmlns:a16="http://schemas.microsoft.com/office/drawing/2014/main" id="{00000000-0008-0000-0100-000097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 xmlns:a16="http://schemas.microsoft.com/office/drawing/2014/main" id="{00000000-0008-0000-0100-000098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 xmlns:a16="http://schemas.microsoft.com/office/drawing/2014/main" id="{00000000-0008-0000-0100-000099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 xmlns:a16="http://schemas.microsoft.com/office/drawing/2014/main" id="{00000000-0008-0000-0100-00009A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 xmlns:a16="http://schemas.microsoft.com/office/drawing/2014/main" id="{00000000-0008-0000-0100-00009B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 xmlns:a16="http://schemas.microsoft.com/office/drawing/2014/main" id="{00000000-0008-0000-0100-00009C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 xmlns:a16="http://schemas.microsoft.com/office/drawing/2014/main" id="{00000000-0008-0000-0100-00009D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 xmlns:a16="http://schemas.microsoft.com/office/drawing/2014/main" id="{00000000-0008-0000-0100-00009E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 xmlns:a16="http://schemas.microsoft.com/office/drawing/2014/main" id="{00000000-0008-0000-0100-00009F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 xmlns:a16="http://schemas.microsoft.com/office/drawing/2014/main" id="{00000000-0008-0000-0100-0000A0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1" name="直線コネクタ 160">
          <a:extLst>
            <a:ext uri="{FF2B5EF4-FFF2-40B4-BE49-F238E27FC236}">
              <a16:creationId xmlns="" xmlns:a16="http://schemas.microsoft.com/office/drawing/2014/main" id="{00000000-0008-0000-0100-0000A1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2" name="テキスト ボックス 161">
          <a:extLst>
            <a:ext uri="{FF2B5EF4-FFF2-40B4-BE49-F238E27FC236}">
              <a16:creationId xmlns="" xmlns:a16="http://schemas.microsoft.com/office/drawing/2014/main" id="{00000000-0008-0000-0100-0000A2000000}"/>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3" name="直線コネクタ 162">
          <a:extLst>
            <a:ext uri="{FF2B5EF4-FFF2-40B4-BE49-F238E27FC236}">
              <a16:creationId xmlns="" xmlns:a16="http://schemas.microsoft.com/office/drawing/2014/main" id="{00000000-0008-0000-0100-0000A3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4" name="テキスト ボックス 163">
          <a:extLst>
            <a:ext uri="{FF2B5EF4-FFF2-40B4-BE49-F238E27FC236}">
              <a16:creationId xmlns="" xmlns:a16="http://schemas.microsoft.com/office/drawing/2014/main" id="{00000000-0008-0000-0100-0000A4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5" name="直線コネクタ 164">
          <a:extLst>
            <a:ext uri="{FF2B5EF4-FFF2-40B4-BE49-F238E27FC236}">
              <a16:creationId xmlns="" xmlns:a16="http://schemas.microsoft.com/office/drawing/2014/main" id="{00000000-0008-0000-0100-0000A5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6" name="テキスト ボックス 165">
          <a:extLst>
            <a:ext uri="{FF2B5EF4-FFF2-40B4-BE49-F238E27FC236}">
              <a16:creationId xmlns="" xmlns:a16="http://schemas.microsoft.com/office/drawing/2014/main" id="{00000000-0008-0000-0100-0000A6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7" name="直線コネクタ 166">
          <a:extLst>
            <a:ext uri="{FF2B5EF4-FFF2-40B4-BE49-F238E27FC236}">
              <a16:creationId xmlns="" xmlns:a16="http://schemas.microsoft.com/office/drawing/2014/main" id="{00000000-0008-0000-0100-0000A7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8" name="テキスト ボックス 167">
          <a:extLst>
            <a:ext uri="{FF2B5EF4-FFF2-40B4-BE49-F238E27FC236}">
              <a16:creationId xmlns="" xmlns:a16="http://schemas.microsoft.com/office/drawing/2014/main" id="{00000000-0008-0000-0100-0000A8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 xmlns:a16="http://schemas.microsoft.com/office/drawing/2014/main" id="{00000000-0008-0000-01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 xmlns:a16="http://schemas.microsoft.com/office/drawing/2014/main" id="{00000000-0008-0000-0100-0000AA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 xmlns:a16="http://schemas.microsoft.com/office/drawing/2014/main" id="{00000000-0008-0000-0100-0000A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57150</xdr:rowOff>
    </xdr:to>
    <xdr:cxnSp macro="">
      <xdr:nvCxnSpPr>
        <xdr:cNvPr id="172" name="直線コネクタ 171">
          <a:extLst>
            <a:ext uri="{FF2B5EF4-FFF2-40B4-BE49-F238E27FC236}">
              <a16:creationId xmlns="" xmlns:a16="http://schemas.microsoft.com/office/drawing/2014/main" id="{00000000-0008-0000-0100-0000AC000000}"/>
            </a:ext>
          </a:extLst>
        </xdr:cNvPr>
        <xdr:cNvCxnSpPr/>
      </xdr:nvCxnSpPr>
      <xdr:spPr>
        <a:xfrm flipV="1">
          <a:off x="4634865" y="972693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173" name="【橋りょう・トンネル】&#10;有形固定資産減価償却率最小値テキスト">
          <a:extLst>
            <a:ext uri="{FF2B5EF4-FFF2-40B4-BE49-F238E27FC236}">
              <a16:creationId xmlns="" xmlns:a16="http://schemas.microsoft.com/office/drawing/2014/main" id="{00000000-0008-0000-0100-0000AD000000}"/>
            </a:ext>
          </a:extLst>
        </xdr:cNvPr>
        <xdr:cNvSpPr txBox="1"/>
      </xdr:nvSpPr>
      <xdr:spPr>
        <a:xfrm>
          <a:off x="4673600"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174" name="直線コネクタ 173">
          <a:extLst>
            <a:ext uri="{FF2B5EF4-FFF2-40B4-BE49-F238E27FC236}">
              <a16:creationId xmlns="" xmlns:a16="http://schemas.microsoft.com/office/drawing/2014/main" id="{00000000-0008-0000-0100-0000AE000000}"/>
            </a:ext>
          </a:extLst>
        </xdr:cNvPr>
        <xdr:cNvCxnSpPr/>
      </xdr:nvCxnSpPr>
      <xdr:spPr>
        <a:xfrm>
          <a:off x="4546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5" name="【橋りょう・トンネル】&#10;有形固定資産減価償却率最大値テキスト">
          <a:extLst>
            <a:ext uri="{FF2B5EF4-FFF2-40B4-BE49-F238E27FC236}">
              <a16:creationId xmlns="" xmlns:a16="http://schemas.microsoft.com/office/drawing/2014/main" id="{00000000-0008-0000-0100-0000AF000000}"/>
            </a:ext>
          </a:extLst>
        </xdr:cNvPr>
        <xdr:cNvSpPr txBox="1"/>
      </xdr:nvSpPr>
      <xdr:spPr>
        <a:xfrm>
          <a:off x="4673600" y="950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6" name="直線コネクタ 175">
          <a:extLst>
            <a:ext uri="{FF2B5EF4-FFF2-40B4-BE49-F238E27FC236}">
              <a16:creationId xmlns="" xmlns:a16="http://schemas.microsoft.com/office/drawing/2014/main" id="{00000000-0008-0000-0100-0000B0000000}"/>
            </a:ext>
          </a:extLst>
        </xdr:cNvPr>
        <xdr:cNvCxnSpPr/>
      </xdr:nvCxnSpPr>
      <xdr:spPr>
        <a:xfrm>
          <a:off x="4546600" y="972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1795</xdr:rowOff>
    </xdr:from>
    <xdr:ext cx="405111" cy="259045"/>
    <xdr:sp macro="" textlink="">
      <xdr:nvSpPr>
        <xdr:cNvPr id="177" name="【橋りょう・トンネル】&#10;有形固定資産減価償却率平均値テキスト">
          <a:extLst>
            <a:ext uri="{FF2B5EF4-FFF2-40B4-BE49-F238E27FC236}">
              <a16:creationId xmlns="" xmlns:a16="http://schemas.microsoft.com/office/drawing/2014/main" id="{00000000-0008-0000-0100-0000B1000000}"/>
            </a:ext>
          </a:extLst>
        </xdr:cNvPr>
        <xdr:cNvSpPr txBox="1"/>
      </xdr:nvSpPr>
      <xdr:spPr>
        <a:xfrm>
          <a:off x="4673600" y="104602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150368</xdr:rowOff>
    </xdr:from>
    <xdr:to>
      <xdr:col>24</xdr:col>
      <xdr:colOff>114300</xdr:colOff>
      <xdr:row>62</xdr:row>
      <xdr:rowOff>80518</xdr:rowOff>
    </xdr:to>
    <xdr:sp macro="" textlink="">
      <xdr:nvSpPr>
        <xdr:cNvPr id="178" name="フローチャート: 判断 177">
          <a:extLst>
            <a:ext uri="{FF2B5EF4-FFF2-40B4-BE49-F238E27FC236}">
              <a16:creationId xmlns="" xmlns:a16="http://schemas.microsoft.com/office/drawing/2014/main" id="{00000000-0008-0000-0100-0000B2000000}"/>
            </a:ext>
          </a:extLst>
        </xdr:cNvPr>
        <xdr:cNvSpPr/>
      </xdr:nvSpPr>
      <xdr:spPr>
        <a:xfrm>
          <a:off x="4584700" y="1060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127508</xdr:rowOff>
    </xdr:from>
    <xdr:to>
      <xdr:col>20</xdr:col>
      <xdr:colOff>38100</xdr:colOff>
      <xdr:row>62</xdr:row>
      <xdr:rowOff>57658</xdr:rowOff>
    </xdr:to>
    <xdr:sp macro="" textlink="">
      <xdr:nvSpPr>
        <xdr:cNvPr id="179" name="フローチャート: 判断 178">
          <a:extLst>
            <a:ext uri="{FF2B5EF4-FFF2-40B4-BE49-F238E27FC236}">
              <a16:creationId xmlns="" xmlns:a16="http://schemas.microsoft.com/office/drawing/2014/main" id="{00000000-0008-0000-0100-0000B3000000}"/>
            </a:ext>
          </a:extLst>
        </xdr:cNvPr>
        <xdr:cNvSpPr/>
      </xdr:nvSpPr>
      <xdr:spPr>
        <a:xfrm>
          <a:off x="3746500" y="1058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84074</xdr:rowOff>
    </xdr:from>
    <xdr:to>
      <xdr:col>15</xdr:col>
      <xdr:colOff>101600</xdr:colOff>
      <xdr:row>62</xdr:row>
      <xdr:rowOff>14224</xdr:rowOff>
    </xdr:to>
    <xdr:sp macro="" textlink="">
      <xdr:nvSpPr>
        <xdr:cNvPr id="180" name="フローチャート: 判断 179">
          <a:extLst>
            <a:ext uri="{FF2B5EF4-FFF2-40B4-BE49-F238E27FC236}">
              <a16:creationId xmlns="" xmlns:a16="http://schemas.microsoft.com/office/drawing/2014/main" id="{00000000-0008-0000-0100-0000B4000000}"/>
            </a:ext>
          </a:extLst>
        </xdr:cNvPr>
        <xdr:cNvSpPr/>
      </xdr:nvSpPr>
      <xdr:spPr>
        <a:xfrm>
          <a:off x="2857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38354</xdr:rowOff>
    </xdr:from>
    <xdr:to>
      <xdr:col>10</xdr:col>
      <xdr:colOff>165100</xdr:colOff>
      <xdr:row>61</xdr:row>
      <xdr:rowOff>139954</xdr:rowOff>
    </xdr:to>
    <xdr:sp macro="" textlink="">
      <xdr:nvSpPr>
        <xdr:cNvPr id="181" name="フローチャート: 判断 180">
          <a:extLst>
            <a:ext uri="{FF2B5EF4-FFF2-40B4-BE49-F238E27FC236}">
              <a16:creationId xmlns="" xmlns:a16="http://schemas.microsoft.com/office/drawing/2014/main" id="{00000000-0008-0000-0100-0000B5000000}"/>
            </a:ext>
          </a:extLst>
        </xdr:cNvPr>
        <xdr:cNvSpPr/>
      </xdr:nvSpPr>
      <xdr:spPr>
        <a:xfrm>
          <a:off x="1968500" y="104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8636</xdr:rowOff>
    </xdr:from>
    <xdr:to>
      <xdr:col>6</xdr:col>
      <xdr:colOff>38100</xdr:colOff>
      <xdr:row>61</xdr:row>
      <xdr:rowOff>110236</xdr:rowOff>
    </xdr:to>
    <xdr:sp macro="" textlink="">
      <xdr:nvSpPr>
        <xdr:cNvPr id="182" name="フローチャート: 判断 181">
          <a:extLst>
            <a:ext uri="{FF2B5EF4-FFF2-40B4-BE49-F238E27FC236}">
              <a16:creationId xmlns="" xmlns:a16="http://schemas.microsoft.com/office/drawing/2014/main" id="{00000000-0008-0000-0100-0000B6000000}"/>
            </a:ext>
          </a:extLst>
        </xdr:cNvPr>
        <xdr:cNvSpPr/>
      </xdr:nvSpPr>
      <xdr:spPr>
        <a:xfrm>
          <a:off x="1079500" y="1046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 xmlns:a16="http://schemas.microsoft.com/office/drawing/2014/main" id="{00000000-0008-0000-0100-0000B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 xmlns:a16="http://schemas.microsoft.com/office/drawing/2014/main" id="{00000000-0008-0000-0100-0000B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 xmlns:a16="http://schemas.microsoft.com/office/drawing/2014/main" id="{00000000-0008-0000-0100-0000B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 xmlns:a16="http://schemas.microsoft.com/office/drawing/2014/main" id="{00000000-0008-0000-0100-0000B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 xmlns:a16="http://schemas.microsoft.com/office/drawing/2014/main" id="{00000000-0008-0000-0100-0000B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168656</xdr:rowOff>
    </xdr:from>
    <xdr:to>
      <xdr:col>24</xdr:col>
      <xdr:colOff>114300</xdr:colOff>
      <xdr:row>62</xdr:row>
      <xdr:rowOff>98806</xdr:rowOff>
    </xdr:to>
    <xdr:sp macro="" textlink="">
      <xdr:nvSpPr>
        <xdr:cNvPr id="188" name="楕円 187">
          <a:extLst>
            <a:ext uri="{FF2B5EF4-FFF2-40B4-BE49-F238E27FC236}">
              <a16:creationId xmlns="" xmlns:a16="http://schemas.microsoft.com/office/drawing/2014/main" id="{00000000-0008-0000-0100-0000BC000000}"/>
            </a:ext>
          </a:extLst>
        </xdr:cNvPr>
        <xdr:cNvSpPr/>
      </xdr:nvSpPr>
      <xdr:spPr>
        <a:xfrm>
          <a:off x="4584700" y="1062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147083</xdr:rowOff>
    </xdr:from>
    <xdr:ext cx="405111" cy="259045"/>
    <xdr:sp macro="" textlink="">
      <xdr:nvSpPr>
        <xdr:cNvPr id="189" name="【橋りょう・トンネル】&#10;有形固定資産減価償却率該当値テキスト">
          <a:extLst>
            <a:ext uri="{FF2B5EF4-FFF2-40B4-BE49-F238E27FC236}">
              <a16:creationId xmlns="" xmlns:a16="http://schemas.microsoft.com/office/drawing/2014/main" id="{00000000-0008-0000-0100-0000BD000000}"/>
            </a:ext>
          </a:extLst>
        </xdr:cNvPr>
        <xdr:cNvSpPr txBox="1"/>
      </xdr:nvSpPr>
      <xdr:spPr>
        <a:xfrm>
          <a:off x="4673600" y="10605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134366</xdr:rowOff>
    </xdr:from>
    <xdr:to>
      <xdr:col>20</xdr:col>
      <xdr:colOff>38100</xdr:colOff>
      <xdr:row>62</xdr:row>
      <xdr:rowOff>64516</xdr:rowOff>
    </xdr:to>
    <xdr:sp macro="" textlink="">
      <xdr:nvSpPr>
        <xdr:cNvPr id="190" name="楕円 189">
          <a:extLst>
            <a:ext uri="{FF2B5EF4-FFF2-40B4-BE49-F238E27FC236}">
              <a16:creationId xmlns="" xmlns:a16="http://schemas.microsoft.com/office/drawing/2014/main" id="{00000000-0008-0000-0100-0000BE000000}"/>
            </a:ext>
          </a:extLst>
        </xdr:cNvPr>
        <xdr:cNvSpPr/>
      </xdr:nvSpPr>
      <xdr:spPr>
        <a:xfrm>
          <a:off x="3746500" y="1059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13716</xdr:rowOff>
    </xdr:from>
    <xdr:to>
      <xdr:col>24</xdr:col>
      <xdr:colOff>63500</xdr:colOff>
      <xdr:row>62</xdr:row>
      <xdr:rowOff>48006</xdr:rowOff>
    </xdr:to>
    <xdr:cxnSp macro="">
      <xdr:nvCxnSpPr>
        <xdr:cNvPr id="191" name="直線コネクタ 190">
          <a:extLst>
            <a:ext uri="{FF2B5EF4-FFF2-40B4-BE49-F238E27FC236}">
              <a16:creationId xmlns="" xmlns:a16="http://schemas.microsoft.com/office/drawing/2014/main" id="{00000000-0008-0000-0100-0000BF000000}"/>
            </a:ext>
          </a:extLst>
        </xdr:cNvPr>
        <xdr:cNvCxnSpPr/>
      </xdr:nvCxnSpPr>
      <xdr:spPr>
        <a:xfrm>
          <a:off x="3797300" y="1064361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102362</xdr:rowOff>
    </xdr:from>
    <xdr:to>
      <xdr:col>15</xdr:col>
      <xdr:colOff>101600</xdr:colOff>
      <xdr:row>62</xdr:row>
      <xdr:rowOff>32512</xdr:rowOff>
    </xdr:to>
    <xdr:sp macro="" textlink="">
      <xdr:nvSpPr>
        <xdr:cNvPr id="192" name="楕円 191">
          <a:extLst>
            <a:ext uri="{FF2B5EF4-FFF2-40B4-BE49-F238E27FC236}">
              <a16:creationId xmlns="" xmlns:a16="http://schemas.microsoft.com/office/drawing/2014/main" id="{00000000-0008-0000-0100-0000C0000000}"/>
            </a:ext>
          </a:extLst>
        </xdr:cNvPr>
        <xdr:cNvSpPr/>
      </xdr:nvSpPr>
      <xdr:spPr>
        <a:xfrm>
          <a:off x="28575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153162</xdr:rowOff>
    </xdr:from>
    <xdr:to>
      <xdr:col>19</xdr:col>
      <xdr:colOff>177800</xdr:colOff>
      <xdr:row>62</xdr:row>
      <xdr:rowOff>13716</xdr:rowOff>
    </xdr:to>
    <xdr:cxnSp macro="">
      <xdr:nvCxnSpPr>
        <xdr:cNvPr id="193" name="直線コネクタ 192">
          <a:extLst>
            <a:ext uri="{FF2B5EF4-FFF2-40B4-BE49-F238E27FC236}">
              <a16:creationId xmlns="" xmlns:a16="http://schemas.microsoft.com/office/drawing/2014/main" id="{00000000-0008-0000-0100-0000C1000000}"/>
            </a:ext>
          </a:extLst>
        </xdr:cNvPr>
        <xdr:cNvCxnSpPr/>
      </xdr:nvCxnSpPr>
      <xdr:spPr>
        <a:xfrm>
          <a:off x="2908300" y="1061161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70358</xdr:rowOff>
    </xdr:from>
    <xdr:to>
      <xdr:col>10</xdr:col>
      <xdr:colOff>165100</xdr:colOff>
      <xdr:row>62</xdr:row>
      <xdr:rowOff>508</xdr:rowOff>
    </xdr:to>
    <xdr:sp macro="" textlink="">
      <xdr:nvSpPr>
        <xdr:cNvPr id="194" name="楕円 193">
          <a:extLst>
            <a:ext uri="{FF2B5EF4-FFF2-40B4-BE49-F238E27FC236}">
              <a16:creationId xmlns="" xmlns:a16="http://schemas.microsoft.com/office/drawing/2014/main" id="{00000000-0008-0000-0100-0000C2000000}"/>
            </a:ext>
          </a:extLst>
        </xdr:cNvPr>
        <xdr:cNvSpPr/>
      </xdr:nvSpPr>
      <xdr:spPr>
        <a:xfrm>
          <a:off x="1968500" y="1052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121158</xdr:rowOff>
    </xdr:from>
    <xdr:to>
      <xdr:col>15</xdr:col>
      <xdr:colOff>50800</xdr:colOff>
      <xdr:row>61</xdr:row>
      <xdr:rowOff>153162</xdr:rowOff>
    </xdr:to>
    <xdr:cxnSp macro="">
      <xdr:nvCxnSpPr>
        <xdr:cNvPr id="195" name="直線コネクタ 194">
          <a:extLst>
            <a:ext uri="{FF2B5EF4-FFF2-40B4-BE49-F238E27FC236}">
              <a16:creationId xmlns="" xmlns:a16="http://schemas.microsoft.com/office/drawing/2014/main" id="{00000000-0008-0000-0100-0000C3000000}"/>
            </a:ext>
          </a:extLst>
        </xdr:cNvPr>
        <xdr:cNvCxnSpPr/>
      </xdr:nvCxnSpPr>
      <xdr:spPr>
        <a:xfrm>
          <a:off x="2019300" y="1057960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45212</xdr:rowOff>
    </xdr:from>
    <xdr:to>
      <xdr:col>6</xdr:col>
      <xdr:colOff>38100</xdr:colOff>
      <xdr:row>61</xdr:row>
      <xdr:rowOff>146812</xdr:rowOff>
    </xdr:to>
    <xdr:sp macro="" textlink="">
      <xdr:nvSpPr>
        <xdr:cNvPr id="196" name="楕円 195">
          <a:extLst>
            <a:ext uri="{FF2B5EF4-FFF2-40B4-BE49-F238E27FC236}">
              <a16:creationId xmlns="" xmlns:a16="http://schemas.microsoft.com/office/drawing/2014/main" id="{00000000-0008-0000-0100-0000C4000000}"/>
            </a:ext>
          </a:extLst>
        </xdr:cNvPr>
        <xdr:cNvSpPr/>
      </xdr:nvSpPr>
      <xdr:spPr>
        <a:xfrm>
          <a:off x="1079500" y="1050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96012</xdr:rowOff>
    </xdr:from>
    <xdr:to>
      <xdr:col>10</xdr:col>
      <xdr:colOff>114300</xdr:colOff>
      <xdr:row>61</xdr:row>
      <xdr:rowOff>121158</xdr:rowOff>
    </xdr:to>
    <xdr:cxnSp macro="">
      <xdr:nvCxnSpPr>
        <xdr:cNvPr id="197" name="直線コネクタ 196">
          <a:extLst>
            <a:ext uri="{FF2B5EF4-FFF2-40B4-BE49-F238E27FC236}">
              <a16:creationId xmlns="" xmlns:a16="http://schemas.microsoft.com/office/drawing/2014/main" id="{00000000-0008-0000-0100-0000C5000000}"/>
            </a:ext>
          </a:extLst>
        </xdr:cNvPr>
        <xdr:cNvCxnSpPr/>
      </xdr:nvCxnSpPr>
      <xdr:spPr>
        <a:xfrm>
          <a:off x="1130300" y="10554462"/>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74185</xdr:rowOff>
    </xdr:from>
    <xdr:ext cx="405111" cy="259045"/>
    <xdr:sp macro="" textlink="">
      <xdr:nvSpPr>
        <xdr:cNvPr id="198" name="n_1aveValue【橋りょう・トンネル】&#10;有形固定資産減価償却率">
          <a:extLst>
            <a:ext uri="{FF2B5EF4-FFF2-40B4-BE49-F238E27FC236}">
              <a16:creationId xmlns="" xmlns:a16="http://schemas.microsoft.com/office/drawing/2014/main" id="{00000000-0008-0000-0100-0000C6000000}"/>
            </a:ext>
          </a:extLst>
        </xdr:cNvPr>
        <xdr:cNvSpPr txBox="1"/>
      </xdr:nvSpPr>
      <xdr:spPr>
        <a:xfrm>
          <a:off x="3582044" y="10361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30751</xdr:rowOff>
    </xdr:from>
    <xdr:ext cx="405111" cy="259045"/>
    <xdr:sp macro="" textlink="">
      <xdr:nvSpPr>
        <xdr:cNvPr id="199" name="n_2aveValue【橋りょう・トンネル】&#10;有形固定資産減価償却率">
          <a:extLst>
            <a:ext uri="{FF2B5EF4-FFF2-40B4-BE49-F238E27FC236}">
              <a16:creationId xmlns="" xmlns:a16="http://schemas.microsoft.com/office/drawing/2014/main" id="{00000000-0008-0000-0100-0000C7000000}"/>
            </a:ext>
          </a:extLst>
        </xdr:cNvPr>
        <xdr:cNvSpPr txBox="1"/>
      </xdr:nvSpPr>
      <xdr:spPr>
        <a:xfrm>
          <a:off x="2705744" y="10317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156481</xdr:rowOff>
    </xdr:from>
    <xdr:ext cx="405111" cy="259045"/>
    <xdr:sp macro="" textlink="">
      <xdr:nvSpPr>
        <xdr:cNvPr id="200" name="n_3aveValue【橋りょう・トンネル】&#10;有形固定資産減価償却率">
          <a:extLst>
            <a:ext uri="{FF2B5EF4-FFF2-40B4-BE49-F238E27FC236}">
              <a16:creationId xmlns="" xmlns:a16="http://schemas.microsoft.com/office/drawing/2014/main" id="{00000000-0008-0000-0100-0000C8000000}"/>
            </a:ext>
          </a:extLst>
        </xdr:cNvPr>
        <xdr:cNvSpPr txBox="1"/>
      </xdr:nvSpPr>
      <xdr:spPr>
        <a:xfrm>
          <a:off x="1816744" y="10272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126763</xdr:rowOff>
    </xdr:from>
    <xdr:ext cx="405111" cy="259045"/>
    <xdr:sp macro="" textlink="">
      <xdr:nvSpPr>
        <xdr:cNvPr id="201" name="n_4aveValue【橋りょう・トンネル】&#10;有形固定資産減価償却率">
          <a:extLst>
            <a:ext uri="{FF2B5EF4-FFF2-40B4-BE49-F238E27FC236}">
              <a16:creationId xmlns="" xmlns:a16="http://schemas.microsoft.com/office/drawing/2014/main" id="{00000000-0008-0000-0100-0000C9000000}"/>
            </a:ext>
          </a:extLst>
        </xdr:cNvPr>
        <xdr:cNvSpPr txBox="1"/>
      </xdr:nvSpPr>
      <xdr:spPr>
        <a:xfrm>
          <a:off x="927744" y="1024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55643</xdr:rowOff>
    </xdr:from>
    <xdr:ext cx="405111" cy="259045"/>
    <xdr:sp macro="" textlink="">
      <xdr:nvSpPr>
        <xdr:cNvPr id="202" name="n_1mainValue【橋りょう・トンネル】&#10;有形固定資産減価償却率">
          <a:extLst>
            <a:ext uri="{FF2B5EF4-FFF2-40B4-BE49-F238E27FC236}">
              <a16:creationId xmlns="" xmlns:a16="http://schemas.microsoft.com/office/drawing/2014/main" id="{00000000-0008-0000-0100-0000CA000000}"/>
            </a:ext>
          </a:extLst>
        </xdr:cNvPr>
        <xdr:cNvSpPr txBox="1"/>
      </xdr:nvSpPr>
      <xdr:spPr>
        <a:xfrm>
          <a:off x="3582044" y="10685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23639</xdr:rowOff>
    </xdr:from>
    <xdr:ext cx="405111" cy="259045"/>
    <xdr:sp macro="" textlink="">
      <xdr:nvSpPr>
        <xdr:cNvPr id="203" name="n_2mainValue【橋りょう・トンネル】&#10;有形固定資産減価償却率">
          <a:extLst>
            <a:ext uri="{FF2B5EF4-FFF2-40B4-BE49-F238E27FC236}">
              <a16:creationId xmlns="" xmlns:a16="http://schemas.microsoft.com/office/drawing/2014/main" id="{00000000-0008-0000-0100-0000CB000000}"/>
            </a:ext>
          </a:extLst>
        </xdr:cNvPr>
        <xdr:cNvSpPr txBox="1"/>
      </xdr:nvSpPr>
      <xdr:spPr>
        <a:xfrm>
          <a:off x="2705744" y="10653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163085</xdr:rowOff>
    </xdr:from>
    <xdr:ext cx="405111" cy="259045"/>
    <xdr:sp macro="" textlink="">
      <xdr:nvSpPr>
        <xdr:cNvPr id="204" name="n_3mainValue【橋りょう・トンネル】&#10;有形固定資産減価償却率">
          <a:extLst>
            <a:ext uri="{FF2B5EF4-FFF2-40B4-BE49-F238E27FC236}">
              <a16:creationId xmlns="" xmlns:a16="http://schemas.microsoft.com/office/drawing/2014/main" id="{00000000-0008-0000-0100-0000CC000000}"/>
            </a:ext>
          </a:extLst>
        </xdr:cNvPr>
        <xdr:cNvSpPr txBox="1"/>
      </xdr:nvSpPr>
      <xdr:spPr>
        <a:xfrm>
          <a:off x="1816744" y="1062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137939</xdr:rowOff>
    </xdr:from>
    <xdr:ext cx="405111" cy="259045"/>
    <xdr:sp macro="" textlink="">
      <xdr:nvSpPr>
        <xdr:cNvPr id="205" name="n_4mainValue【橋りょう・トンネル】&#10;有形固定資産減価償却率">
          <a:extLst>
            <a:ext uri="{FF2B5EF4-FFF2-40B4-BE49-F238E27FC236}">
              <a16:creationId xmlns="" xmlns:a16="http://schemas.microsoft.com/office/drawing/2014/main" id="{00000000-0008-0000-0100-0000CD000000}"/>
            </a:ext>
          </a:extLst>
        </xdr:cNvPr>
        <xdr:cNvSpPr txBox="1"/>
      </xdr:nvSpPr>
      <xdr:spPr>
        <a:xfrm>
          <a:off x="927744" y="10596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 xmlns:a16="http://schemas.microsoft.com/office/drawing/2014/main" id="{00000000-0008-0000-0100-0000CE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 xmlns:a16="http://schemas.microsoft.com/office/drawing/2014/main" id="{00000000-0008-0000-0100-0000CF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 xmlns:a16="http://schemas.microsoft.com/office/drawing/2014/main" id="{00000000-0008-0000-0100-0000D0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 xmlns:a16="http://schemas.microsoft.com/office/drawing/2014/main" id="{00000000-0008-0000-0100-0000D1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 xmlns:a16="http://schemas.microsoft.com/office/drawing/2014/main" id="{00000000-0008-0000-0100-0000D2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 xmlns:a16="http://schemas.microsoft.com/office/drawing/2014/main" id="{00000000-0008-0000-0100-0000D3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 xmlns:a16="http://schemas.microsoft.com/office/drawing/2014/main" id="{00000000-0008-0000-0100-0000D4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 xmlns:a16="http://schemas.microsoft.com/office/drawing/2014/main" id="{00000000-0008-0000-0100-0000D5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 xmlns:a16="http://schemas.microsoft.com/office/drawing/2014/main" id="{00000000-0008-0000-0100-0000D6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 xmlns:a16="http://schemas.microsoft.com/office/drawing/2014/main" id="{00000000-0008-0000-0100-0000D7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 xmlns:a16="http://schemas.microsoft.com/office/drawing/2014/main" id="{00000000-0008-0000-0100-0000D8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 xmlns:a16="http://schemas.microsoft.com/office/drawing/2014/main" id="{00000000-0008-0000-0100-0000D9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 xmlns:a16="http://schemas.microsoft.com/office/drawing/2014/main" id="{00000000-0008-0000-0100-0000DA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9" name="テキスト ボックス 218">
          <a:extLst>
            <a:ext uri="{FF2B5EF4-FFF2-40B4-BE49-F238E27FC236}">
              <a16:creationId xmlns="" xmlns:a16="http://schemas.microsoft.com/office/drawing/2014/main" id="{00000000-0008-0000-0100-0000DB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 xmlns:a16="http://schemas.microsoft.com/office/drawing/2014/main" id="{00000000-0008-0000-0100-0000DC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1" name="テキスト ボックス 220">
          <a:extLst>
            <a:ext uri="{FF2B5EF4-FFF2-40B4-BE49-F238E27FC236}">
              <a16:creationId xmlns="" xmlns:a16="http://schemas.microsoft.com/office/drawing/2014/main" id="{00000000-0008-0000-0100-0000DD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 xmlns:a16="http://schemas.microsoft.com/office/drawing/2014/main" id="{00000000-0008-0000-0100-0000DE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3" name="テキスト ボックス 222">
          <a:extLst>
            <a:ext uri="{FF2B5EF4-FFF2-40B4-BE49-F238E27FC236}">
              <a16:creationId xmlns="" xmlns:a16="http://schemas.microsoft.com/office/drawing/2014/main" id="{00000000-0008-0000-0100-0000DF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 xmlns:a16="http://schemas.microsoft.com/office/drawing/2014/main" id="{00000000-0008-0000-0100-0000E0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5" name="テキスト ボックス 224">
          <a:extLst>
            <a:ext uri="{FF2B5EF4-FFF2-40B4-BE49-F238E27FC236}">
              <a16:creationId xmlns="" xmlns:a16="http://schemas.microsoft.com/office/drawing/2014/main" id="{00000000-0008-0000-0100-0000E1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 xmlns:a16="http://schemas.microsoft.com/office/drawing/2014/main" id="{00000000-0008-0000-0100-0000E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 xmlns:a16="http://schemas.microsoft.com/office/drawing/2014/main" id="{00000000-0008-0000-0100-0000E3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 xmlns:a16="http://schemas.microsoft.com/office/drawing/2014/main" id="{00000000-0008-0000-0100-0000E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68468</xdr:rowOff>
    </xdr:from>
    <xdr:to>
      <xdr:col>54</xdr:col>
      <xdr:colOff>189865</xdr:colOff>
      <xdr:row>64</xdr:row>
      <xdr:rowOff>74122</xdr:rowOff>
    </xdr:to>
    <xdr:cxnSp macro="">
      <xdr:nvCxnSpPr>
        <xdr:cNvPr id="229" name="直線コネクタ 228">
          <a:extLst>
            <a:ext uri="{FF2B5EF4-FFF2-40B4-BE49-F238E27FC236}">
              <a16:creationId xmlns="" xmlns:a16="http://schemas.microsoft.com/office/drawing/2014/main" id="{00000000-0008-0000-0100-0000E5000000}"/>
            </a:ext>
          </a:extLst>
        </xdr:cNvPr>
        <xdr:cNvCxnSpPr/>
      </xdr:nvCxnSpPr>
      <xdr:spPr>
        <a:xfrm flipV="1">
          <a:off x="10476865" y="9669668"/>
          <a:ext cx="0" cy="137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77949</xdr:rowOff>
    </xdr:from>
    <xdr:ext cx="469744" cy="259045"/>
    <xdr:sp macro="" textlink="">
      <xdr:nvSpPr>
        <xdr:cNvPr id="230" name="【橋りょう・トンネル】&#10;一人当たり有形固定資産（償却資産）額最小値テキスト">
          <a:extLst>
            <a:ext uri="{FF2B5EF4-FFF2-40B4-BE49-F238E27FC236}">
              <a16:creationId xmlns="" xmlns:a16="http://schemas.microsoft.com/office/drawing/2014/main" id="{00000000-0008-0000-0100-0000E6000000}"/>
            </a:ext>
          </a:extLst>
        </xdr:cNvPr>
        <xdr:cNvSpPr txBox="1"/>
      </xdr:nvSpPr>
      <xdr:spPr>
        <a:xfrm>
          <a:off x="10515600" y="11050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74122</xdr:rowOff>
    </xdr:from>
    <xdr:to>
      <xdr:col>55</xdr:col>
      <xdr:colOff>88900</xdr:colOff>
      <xdr:row>64</xdr:row>
      <xdr:rowOff>74122</xdr:rowOff>
    </xdr:to>
    <xdr:cxnSp macro="">
      <xdr:nvCxnSpPr>
        <xdr:cNvPr id="231" name="直線コネクタ 230">
          <a:extLst>
            <a:ext uri="{FF2B5EF4-FFF2-40B4-BE49-F238E27FC236}">
              <a16:creationId xmlns="" xmlns:a16="http://schemas.microsoft.com/office/drawing/2014/main" id="{00000000-0008-0000-0100-0000E7000000}"/>
            </a:ext>
          </a:extLst>
        </xdr:cNvPr>
        <xdr:cNvCxnSpPr/>
      </xdr:nvCxnSpPr>
      <xdr:spPr>
        <a:xfrm>
          <a:off x="10388600" y="11046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15145</xdr:rowOff>
    </xdr:from>
    <xdr:ext cx="690189" cy="259045"/>
    <xdr:sp macro="" textlink="">
      <xdr:nvSpPr>
        <xdr:cNvPr id="232" name="【橋りょう・トンネル】&#10;一人当たり有形固定資産（償却資産）額最大値テキスト">
          <a:extLst>
            <a:ext uri="{FF2B5EF4-FFF2-40B4-BE49-F238E27FC236}">
              <a16:creationId xmlns="" xmlns:a16="http://schemas.microsoft.com/office/drawing/2014/main" id="{00000000-0008-0000-0100-0000E8000000}"/>
            </a:ext>
          </a:extLst>
        </xdr:cNvPr>
        <xdr:cNvSpPr txBox="1"/>
      </xdr:nvSpPr>
      <xdr:spPr>
        <a:xfrm>
          <a:off x="10515600" y="94448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68468</xdr:rowOff>
    </xdr:from>
    <xdr:to>
      <xdr:col>55</xdr:col>
      <xdr:colOff>88900</xdr:colOff>
      <xdr:row>56</xdr:row>
      <xdr:rowOff>68468</xdr:rowOff>
    </xdr:to>
    <xdr:cxnSp macro="">
      <xdr:nvCxnSpPr>
        <xdr:cNvPr id="233" name="直線コネクタ 232">
          <a:extLst>
            <a:ext uri="{FF2B5EF4-FFF2-40B4-BE49-F238E27FC236}">
              <a16:creationId xmlns="" xmlns:a16="http://schemas.microsoft.com/office/drawing/2014/main" id="{00000000-0008-0000-0100-0000E9000000}"/>
            </a:ext>
          </a:extLst>
        </xdr:cNvPr>
        <xdr:cNvCxnSpPr/>
      </xdr:nvCxnSpPr>
      <xdr:spPr>
        <a:xfrm>
          <a:off x="10388600" y="9669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52421</xdr:rowOff>
    </xdr:from>
    <xdr:ext cx="599010" cy="259045"/>
    <xdr:sp macro="" textlink="">
      <xdr:nvSpPr>
        <xdr:cNvPr id="234" name="【橋りょう・トンネル】&#10;一人当たり有形固定資産（償却資産）額平均値テキスト">
          <a:extLst>
            <a:ext uri="{FF2B5EF4-FFF2-40B4-BE49-F238E27FC236}">
              <a16:creationId xmlns="" xmlns:a16="http://schemas.microsoft.com/office/drawing/2014/main" id="{00000000-0008-0000-0100-0000EA000000}"/>
            </a:ext>
          </a:extLst>
        </xdr:cNvPr>
        <xdr:cNvSpPr txBox="1"/>
      </xdr:nvSpPr>
      <xdr:spPr>
        <a:xfrm>
          <a:off x="10515600" y="106823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29544</xdr:rowOff>
    </xdr:from>
    <xdr:to>
      <xdr:col>55</xdr:col>
      <xdr:colOff>50800</xdr:colOff>
      <xdr:row>63</xdr:row>
      <xdr:rowOff>131144</xdr:rowOff>
    </xdr:to>
    <xdr:sp macro="" textlink="">
      <xdr:nvSpPr>
        <xdr:cNvPr id="235" name="フローチャート: 判断 234">
          <a:extLst>
            <a:ext uri="{FF2B5EF4-FFF2-40B4-BE49-F238E27FC236}">
              <a16:creationId xmlns="" xmlns:a16="http://schemas.microsoft.com/office/drawing/2014/main" id="{00000000-0008-0000-0100-0000EB000000}"/>
            </a:ext>
          </a:extLst>
        </xdr:cNvPr>
        <xdr:cNvSpPr/>
      </xdr:nvSpPr>
      <xdr:spPr>
        <a:xfrm>
          <a:off x="10426700" y="1083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39124</xdr:rowOff>
    </xdr:from>
    <xdr:to>
      <xdr:col>50</xdr:col>
      <xdr:colOff>165100</xdr:colOff>
      <xdr:row>63</xdr:row>
      <xdr:rowOff>140724</xdr:rowOff>
    </xdr:to>
    <xdr:sp macro="" textlink="">
      <xdr:nvSpPr>
        <xdr:cNvPr id="236" name="フローチャート: 判断 235">
          <a:extLst>
            <a:ext uri="{FF2B5EF4-FFF2-40B4-BE49-F238E27FC236}">
              <a16:creationId xmlns="" xmlns:a16="http://schemas.microsoft.com/office/drawing/2014/main" id="{00000000-0008-0000-0100-0000EC000000}"/>
            </a:ext>
          </a:extLst>
        </xdr:cNvPr>
        <xdr:cNvSpPr/>
      </xdr:nvSpPr>
      <xdr:spPr>
        <a:xfrm>
          <a:off x="9588500" y="1084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67268</xdr:rowOff>
    </xdr:from>
    <xdr:to>
      <xdr:col>46</xdr:col>
      <xdr:colOff>38100</xdr:colOff>
      <xdr:row>63</xdr:row>
      <xdr:rowOff>168868</xdr:rowOff>
    </xdr:to>
    <xdr:sp macro="" textlink="">
      <xdr:nvSpPr>
        <xdr:cNvPr id="237" name="フローチャート: 判断 236">
          <a:extLst>
            <a:ext uri="{FF2B5EF4-FFF2-40B4-BE49-F238E27FC236}">
              <a16:creationId xmlns="" xmlns:a16="http://schemas.microsoft.com/office/drawing/2014/main" id="{00000000-0008-0000-0100-0000ED000000}"/>
            </a:ext>
          </a:extLst>
        </xdr:cNvPr>
        <xdr:cNvSpPr/>
      </xdr:nvSpPr>
      <xdr:spPr>
        <a:xfrm>
          <a:off x="8699500" y="1086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70917</xdr:rowOff>
    </xdr:from>
    <xdr:to>
      <xdr:col>41</xdr:col>
      <xdr:colOff>101600</xdr:colOff>
      <xdr:row>64</xdr:row>
      <xdr:rowOff>1067</xdr:rowOff>
    </xdr:to>
    <xdr:sp macro="" textlink="">
      <xdr:nvSpPr>
        <xdr:cNvPr id="238" name="フローチャート: 判断 237">
          <a:extLst>
            <a:ext uri="{FF2B5EF4-FFF2-40B4-BE49-F238E27FC236}">
              <a16:creationId xmlns="" xmlns:a16="http://schemas.microsoft.com/office/drawing/2014/main" id="{00000000-0008-0000-0100-0000EE000000}"/>
            </a:ext>
          </a:extLst>
        </xdr:cNvPr>
        <xdr:cNvSpPr/>
      </xdr:nvSpPr>
      <xdr:spPr>
        <a:xfrm>
          <a:off x="7810500" y="1087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70163</xdr:rowOff>
    </xdr:from>
    <xdr:to>
      <xdr:col>36</xdr:col>
      <xdr:colOff>165100</xdr:colOff>
      <xdr:row>64</xdr:row>
      <xdr:rowOff>313</xdr:rowOff>
    </xdr:to>
    <xdr:sp macro="" textlink="">
      <xdr:nvSpPr>
        <xdr:cNvPr id="239" name="フローチャート: 判断 238">
          <a:extLst>
            <a:ext uri="{FF2B5EF4-FFF2-40B4-BE49-F238E27FC236}">
              <a16:creationId xmlns="" xmlns:a16="http://schemas.microsoft.com/office/drawing/2014/main" id="{00000000-0008-0000-0100-0000EF000000}"/>
            </a:ext>
          </a:extLst>
        </xdr:cNvPr>
        <xdr:cNvSpPr/>
      </xdr:nvSpPr>
      <xdr:spPr>
        <a:xfrm>
          <a:off x="6921500" y="1087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 xmlns:a16="http://schemas.microsoft.com/office/drawing/2014/main" id="{00000000-0008-0000-0100-0000F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 xmlns:a16="http://schemas.microsoft.com/office/drawing/2014/main" id="{00000000-0008-0000-0100-0000F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 xmlns:a16="http://schemas.microsoft.com/office/drawing/2014/main" id="{00000000-0008-0000-0100-0000F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 xmlns:a16="http://schemas.microsoft.com/office/drawing/2014/main" id="{00000000-0008-0000-0100-0000F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 xmlns:a16="http://schemas.microsoft.com/office/drawing/2014/main" id="{00000000-0008-0000-0100-0000F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50453</xdr:rowOff>
    </xdr:from>
    <xdr:to>
      <xdr:col>55</xdr:col>
      <xdr:colOff>50800</xdr:colOff>
      <xdr:row>63</xdr:row>
      <xdr:rowOff>152053</xdr:rowOff>
    </xdr:to>
    <xdr:sp macro="" textlink="">
      <xdr:nvSpPr>
        <xdr:cNvPr id="245" name="楕円 244">
          <a:extLst>
            <a:ext uri="{FF2B5EF4-FFF2-40B4-BE49-F238E27FC236}">
              <a16:creationId xmlns="" xmlns:a16="http://schemas.microsoft.com/office/drawing/2014/main" id="{00000000-0008-0000-0100-0000F5000000}"/>
            </a:ext>
          </a:extLst>
        </xdr:cNvPr>
        <xdr:cNvSpPr/>
      </xdr:nvSpPr>
      <xdr:spPr>
        <a:xfrm>
          <a:off x="10426700" y="1085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28880</xdr:rowOff>
    </xdr:from>
    <xdr:ext cx="599010" cy="259045"/>
    <xdr:sp macro="" textlink="">
      <xdr:nvSpPr>
        <xdr:cNvPr id="246" name="【橋りょう・トンネル】&#10;一人当たり有形固定資産（償却資産）額該当値テキスト">
          <a:extLst>
            <a:ext uri="{FF2B5EF4-FFF2-40B4-BE49-F238E27FC236}">
              <a16:creationId xmlns="" xmlns:a16="http://schemas.microsoft.com/office/drawing/2014/main" id="{00000000-0008-0000-0100-0000F6000000}"/>
            </a:ext>
          </a:extLst>
        </xdr:cNvPr>
        <xdr:cNvSpPr txBox="1"/>
      </xdr:nvSpPr>
      <xdr:spPr>
        <a:xfrm>
          <a:off x="10515600" y="1083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52508</xdr:rowOff>
    </xdr:from>
    <xdr:to>
      <xdr:col>50</xdr:col>
      <xdr:colOff>165100</xdr:colOff>
      <xdr:row>63</xdr:row>
      <xdr:rowOff>154108</xdr:rowOff>
    </xdr:to>
    <xdr:sp macro="" textlink="">
      <xdr:nvSpPr>
        <xdr:cNvPr id="247" name="楕円 246">
          <a:extLst>
            <a:ext uri="{FF2B5EF4-FFF2-40B4-BE49-F238E27FC236}">
              <a16:creationId xmlns="" xmlns:a16="http://schemas.microsoft.com/office/drawing/2014/main" id="{00000000-0008-0000-0100-0000F7000000}"/>
            </a:ext>
          </a:extLst>
        </xdr:cNvPr>
        <xdr:cNvSpPr/>
      </xdr:nvSpPr>
      <xdr:spPr>
        <a:xfrm>
          <a:off x="9588500" y="1085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101253</xdr:rowOff>
    </xdr:from>
    <xdr:to>
      <xdr:col>55</xdr:col>
      <xdr:colOff>0</xdr:colOff>
      <xdr:row>63</xdr:row>
      <xdr:rowOff>103308</xdr:rowOff>
    </xdr:to>
    <xdr:cxnSp macro="">
      <xdr:nvCxnSpPr>
        <xdr:cNvPr id="248" name="直線コネクタ 247">
          <a:extLst>
            <a:ext uri="{FF2B5EF4-FFF2-40B4-BE49-F238E27FC236}">
              <a16:creationId xmlns="" xmlns:a16="http://schemas.microsoft.com/office/drawing/2014/main" id="{00000000-0008-0000-0100-0000F8000000}"/>
            </a:ext>
          </a:extLst>
        </xdr:cNvPr>
        <xdr:cNvCxnSpPr/>
      </xdr:nvCxnSpPr>
      <xdr:spPr>
        <a:xfrm flipV="1">
          <a:off x="9639300" y="10902603"/>
          <a:ext cx="838200" cy="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55212</xdr:rowOff>
    </xdr:from>
    <xdr:to>
      <xdr:col>46</xdr:col>
      <xdr:colOff>38100</xdr:colOff>
      <xdr:row>63</xdr:row>
      <xdr:rowOff>156812</xdr:rowOff>
    </xdr:to>
    <xdr:sp macro="" textlink="">
      <xdr:nvSpPr>
        <xdr:cNvPr id="249" name="楕円 248">
          <a:extLst>
            <a:ext uri="{FF2B5EF4-FFF2-40B4-BE49-F238E27FC236}">
              <a16:creationId xmlns="" xmlns:a16="http://schemas.microsoft.com/office/drawing/2014/main" id="{00000000-0008-0000-0100-0000F9000000}"/>
            </a:ext>
          </a:extLst>
        </xdr:cNvPr>
        <xdr:cNvSpPr/>
      </xdr:nvSpPr>
      <xdr:spPr>
        <a:xfrm>
          <a:off x="8699500" y="1085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103308</xdr:rowOff>
    </xdr:from>
    <xdr:to>
      <xdr:col>50</xdr:col>
      <xdr:colOff>114300</xdr:colOff>
      <xdr:row>63</xdr:row>
      <xdr:rowOff>106012</xdr:rowOff>
    </xdr:to>
    <xdr:cxnSp macro="">
      <xdr:nvCxnSpPr>
        <xdr:cNvPr id="250" name="直線コネクタ 249">
          <a:extLst>
            <a:ext uri="{FF2B5EF4-FFF2-40B4-BE49-F238E27FC236}">
              <a16:creationId xmlns="" xmlns:a16="http://schemas.microsoft.com/office/drawing/2014/main" id="{00000000-0008-0000-0100-0000FA000000}"/>
            </a:ext>
          </a:extLst>
        </xdr:cNvPr>
        <xdr:cNvCxnSpPr/>
      </xdr:nvCxnSpPr>
      <xdr:spPr>
        <a:xfrm flipV="1">
          <a:off x="8750300" y="10904658"/>
          <a:ext cx="889000" cy="2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57013</xdr:rowOff>
    </xdr:from>
    <xdr:to>
      <xdr:col>41</xdr:col>
      <xdr:colOff>101600</xdr:colOff>
      <xdr:row>63</xdr:row>
      <xdr:rowOff>158613</xdr:rowOff>
    </xdr:to>
    <xdr:sp macro="" textlink="">
      <xdr:nvSpPr>
        <xdr:cNvPr id="251" name="楕円 250">
          <a:extLst>
            <a:ext uri="{FF2B5EF4-FFF2-40B4-BE49-F238E27FC236}">
              <a16:creationId xmlns="" xmlns:a16="http://schemas.microsoft.com/office/drawing/2014/main" id="{00000000-0008-0000-0100-0000FB000000}"/>
            </a:ext>
          </a:extLst>
        </xdr:cNvPr>
        <xdr:cNvSpPr/>
      </xdr:nvSpPr>
      <xdr:spPr>
        <a:xfrm>
          <a:off x="7810500" y="1085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106012</xdr:rowOff>
    </xdr:from>
    <xdr:to>
      <xdr:col>45</xdr:col>
      <xdr:colOff>177800</xdr:colOff>
      <xdr:row>63</xdr:row>
      <xdr:rowOff>107813</xdr:rowOff>
    </xdr:to>
    <xdr:cxnSp macro="">
      <xdr:nvCxnSpPr>
        <xdr:cNvPr id="252" name="直線コネクタ 251">
          <a:extLst>
            <a:ext uri="{FF2B5EF4-FFF2-40B4-BE49-F238E27FC236}">
              <a16:creationId xmlns="" xmlns:a16="http://schemas.microsoft.com/office/drawing/2014/main" id="{00000000-0008-0000-0100-0000FC000000}"/>
            </a:ext>
          </a:extLst>
        </xdr:cNvPr>
        <xdr:cNvCxnSpPr/>
      </xdr:nvCxnSpPr>
      <xdr:spPr>
        <a:xfrm flipV="1">
          <a:off x="7861300" y="10907362"/>
          <a:ext cx="889000" cy="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59967</xdr:rowOff>
    </xdr:from>
    <xdr:to>
      <xdr:col>36</xdr:col>
      <xdr:colOff>165100</xdr:colOff>
      <xdr:row>63</xdr:row>
      <xdr:rowOff>161567</xdr:rowOff>
    </xdr:to>
    <xdr:sp macro="" textlink="">
      <xdr:nvSpPr>
        <xdr:cNvPr id="253" name="楕円 252">
          <a:extLst>
            <a:ext uri="{FF2B5EF4-FFF2-40B4-BE49-F238E27FC236}">
              <a16:creationId xmlns="" xmlns:a16="http://schemas.microsoft.com/office/drawing/2014/main" id="{00000000-0008-0000-0100-0000FD000000}"/>
            </a:ext>
          </a:extLst>
        </xdr:cNvPr>
        <xdr:cNvSpPr/>
      </xdr:nvSpPr>
      <xdr:spPr>
        <a:xfrm>
          <a:off x="6921500" y="1086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107813</xdr:rowOff>
    </xdr:from>
    <xdr:to>
      <xdr:col>41</xdr:col>
      <xdr:colOff>50800</xdr:colOff>
      <xdr:row>63</xdr:row>
      <xdr:rowOff>110767</xdr:rowOff>
    </xdr:to>
    <xdr:cxnSp macro="">
      <xdr:nvCxnSpPr>
        <xdr:cNvPr id="254" name="直線コネクタ 253">
          <a:extLst>
            <a:ext uri="{FF2B5EF4-FFF2-40B4-BE49-F238E27FC236}">
              <a16:creationId xmlns="" xmlns:a16="http://schemas.microsoft.com/office/drawing/2014/main" id="{00000000-0008-0000-0100-0000FE000000}"/>
            </a:ext>
          </a:extLst>
        </xdr:cNvPr>
        <xdr:cNvCxnSpPr/>
      </xdr:nvCxnSpPr>
      <xdr:spPr>
        <a:xfrm flipV="1">
          <a:off x="6972300" y="10909163"/>
          <a:ext cx="889000" cy="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157251</xdr:rowOff>
    </xdr:from>
    <xdr:ext cx="599010" cy="259045"/>
    <xdr:sp macro="" textlink="">
      <xdr:nvSpPr>
        <xdr:cNvPr id="255" name="n_1aveValue【橋りょう・トンネル】&#10;一人当たり有形固定資産（償却資産）額">
          <a:extLst>
            <a:ext uri="{FF2B5EF4-FFF2-40B4-BE49-F238E27FC236}">
              <a16:creationId xmlns="" xmlns:a16="http://schemas.microsoft.com/office/drawing/2014/main" id="{00000000-0008-0000-0100-0000FF000000}"/>
            </a:ext>
          </a:extLst>
        </xdr:cNvPr>
        <xdr:cNvSpPr txBox="1"/>
      </xdr:nvSpPr>
      <xdr:spPr>
        <a:xfrm>
          <a:off x="9327095" y="10615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159995</xdr:rowOff>
    </xdr:from>
    <xdr:ext cx="599010" cy="259045"/>
    <xdr:sp macro="" textlink="">
      <xdr:nvSpPr>
        <xdr:cNvPr id="256" name="n_2aveValue【橋りょう・トンネル】&#10;一人当たり有形固定資産（償却資産）額">
          <a:extLst>
            <a:ext uri="{FF2B5EF4-FFF2-40B4-BE49-F238E27FC236}">
              <a16:creationId xmlns="" xmlns:a16="http://schemas.microsoft.com/office/drawing/2014/main" id="{00000000-0008-0000-0100-000000010000}"/>
            </a:ext>
          </a:extLst>
        </xdr:cNvPr>
        <xdr:cNvSpPr txBox="1"/>
      </xdr:nvSpPr>
      <xdr:spPr>
        <a:xfrm>
          <a:off x="8450795" y="1096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163644</xdr:rowOff>
    </xdr:from>
    <xdr:ext cx="599010" cy="259045"/>
    <xdr:sp macro="" textlink="">
      <xdr:nvSpPr>
        <xdr:cNvPr id="257" name="n_3aveValue【橋りょう・トンネル】&#10;一人当たり有形固定資産（償却資産）額">
          <a:extLst>
            <a:ext uri="{FF2B5EF4-FFF2-40B4-BE49-F238E27FC236}">
              <a16:creationId xmlns="" xmlns:a16="http://schemas.microsoft.com/office/drawing/2014/main" id="{00000000-0008-0000-0100-000001010000}"/>
            </a:ext>
          </a:extLst>
        </xdr:cNvPr>
        <xdr:cNvSpPr txBox="1"/>
      </xdr:nvSpPr>
      <xdr:spPr>
        <a:xfrm>
          <a:off x="7561795" y="10964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162890</xdr:rowOff>
    </xdr:from>
    <xdr:ext cx="599010" cy="259045"/>
    <xdr:sp macro="" textlink="">
      <xdr:nvSpPr>
        <xdr:cNvPr id="258" name="n_4aveValue【橋りょう・トンネル】&#10;一人当たり有形固定資産（償却資産）額">
          <a:extLst>
            <a:ext uri="{FF2B5EF4-FFF2-40B4-BE49-F238E27FC236}">
              <a16:creationId xmlns="" xmlns:a16="http://schemas.microsoft.com/office/drawing/2014/main" id="{00000000-0008-0000-0100-000002010000}"/>
            </a:ext>
          </a:extLst>
        </xdr:cNvPr>
        <xdr:cNvSpPr txBox="1"/>
      </xdr:nvSpPr>
      <xdr:spPr>
        <a:xfrm>
          <a:off x="6672795" y="10964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145235</xdr:rowOff>
    </xdr:from>
    <xdr:ext cx="599010" cy="259045"/>
    <xdr:sp macro="" textlink="">
      <xdr:nvSpPr>
        <xdr:cNvPr id="259" name="n_1mainValue【橋りょう・トンネル】&#10;一人当たり有形固定資産（償却資産）額">
          <a:extLst>
            <a:ext uri="{FF2B5EF4-FFF2-40B4-BE49-F238E27FC236}">
              <a16:creationId xmlns="" xmlns:a16="http://schemas.microsoft.com/office/drawing/2014/main" id="{00000000-0008-0000-0100-000003010000}"/>
            </a:ext>
          </a:extLst>
        </xdr:cNvPr>
        <xdr:cNvSpPr txBox="1"/>
      </xdr:nvSpPr>
      <xdr:spPr>
        <a:xfrm>
          <a:off x="9327095" y="10946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1889</xdr:rowOff>
    </xdr:from>
    <xdr:ext cx="599010" cy="259045"/>
    <xdr:sp macro="" textlink="">
      <xdr:nvSpPr>
        <xdr:cNvPr id="260" name="n_2mainValue【橋りょう・トンネル】&#10;一人当たり有形固定資産（償却資産）額">
          <a:extLst>
            <a:ext uri="{FF2B5EF4-FFF2-40B4-BE49-F238E27FC236}">
              <a16:creationId xmlns="" xmlns:a16="http://schemas.microsoft.com/office/drawing/2014/main" id="{00000000-0008-0000-0100-000004010000}"/>
            </a:ext>
          </a:extLst>
        </xdr:cNvPr>
        <xdr:cNvSpPr txBox="1"/>
      </xdr:nvSpPr>
      <xdr:spPr>
        <a:xfrm>
          <a:off x="8450795" y="10631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3690</xdr:rowOff>
    </xdr:from>
    <xdr:ext cx="599010" cy="259045"/>
    <xdr:sp macro="" textlink="">
      <xdr:nvSpPr>
        <xdr:cNvPr id="261" name="n_3mainValue【橋りょう・トンネル】&#10;一人当たり有形固定資産（償却資産）額">
          <a:extLst>
            <a:ext uri="{FF2B5EF4-FFF2-40B4-BE49-F238E27FC236}">
              <a16:creationId xmlns="" xmlns:a16="http://schemas.microsoft.com/office/drawing/2014/main" id="{00000000-0008-0000-0100-000005010000}"/>
            </a:ext>
          </a:extLst>
        </xdr:cNvPr>
        <xdr:cNvSpPr txBox="1"/>
      </xdr:nvSpPr>
      <xdr:spPr>
        <a:xfrm>
          <a:off x="7561795" y="1063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6644</xdr:rowOff>
    </xdr:from>
    <xdr:ext cx="599010" cy="259045"/>
    <xdr:sp macro="" textlink="">
      <xdr:nvSpPr>
        <xdr:cNvPr id="262" name="n_4mainValue【橋りょう・トンネル】&#10;一人当たり有形固定資産（償却資産）額">
          <a:extLst>
            <a:ext uri="{FF2B5EF4-FFF2-40B4-BE49-F238E27FC236}">
              <a16:creationId xmlns="" xmlns:a16="http://schemas.microsoft.com/office/drawing/2014/main" id="{00000000-0008-0000-0100-000006010000}"/>
            </a:ext>
          </a:extLst>
        </xdr:cNvPr>
        <xdr:cNvSpPr txBox="1"/>
      </xdr:nvSpPr>
      <xdr:spPr>
        <a:xfrm>
          <a:off x="6672795" y="10636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 xmlns:a16="http://schemas.microsoft.com/office/drawing/2014/main" id="{00000000-0008-0000-0100-000007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 xmlns:a16="http://schemas.microsoft.com/office/drawing/2014/main" id="{00000000-0008-0000-0100-000008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 xmlns:a16="http://schemas.microsoft.com/office/drawing/2014/main" id="{00000000-0008-0000-0100-000009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 xmlns:a16="http://schemas.microsoft.com/office/drawing/2014/main" id="{00000000-0008-0000-0100-00000A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 xmlns:a16="http://schemas.microsoft.com/office/drawing/2014/main" id="{00000000-0008-0000-0100-00000B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 xmlns:a16="http://schemas.microsoft.com/office/drawing/2014/main" id="{00000000-0008-0000-0100-00000C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 xmlns:a16="http://schemas.microsoft.com/office/drawing/2014/main" id="{00000000-0008-0000-0100-00000D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 xmlns:a16="http://schemas.microsoft.com/office/drawing/2014/main" id="{00000000-0008-0000-0100-00000E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 xmlns:a16="http://schemas.microsoft.com/office/drawing/2014/main" id="{00000000-0008-0000-0100-00000F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 xmlns:a16="http://schemas.microsoft.com/office/drawing/2014/main" id="{00000000-0008-0000-0100-000010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 xmlns:a16="http://schemas.microsoft.com/office/drawing/2014/main" id="{00000000-0008-0000-0100-000011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 xmlns:a16="http://schemas.microsoft.com/office/drawing/2014/main" id="{00000000-0008-0000-0100-000012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 xmlns:a16="http://schemas.microsoft.com/office/drawing/2014/main" id="{00000000-0008-0000-0100-000013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 xmlns:a16="http://schemas.microsoft.com/office/drawing/2014/main" id="{00000000-0008-0000-0100-000014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 xmlns:a16="http://schemas.microsoft.com/office/drawing/2014/main" id="{00000000-0008-0000-0100-000015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 xmlns:a16="http://schemas.microsoft.com/office/drawing/2014/main" id="{00000000-0008-0000-0100-000016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 xmlns:a16="http://schemas.microsoft.com/office/drawing/2014/main" id="{00000000-0008-0000-0100-000017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 xmlns:a16="http://schemas.microsoft.com/office/drawing/2014/main" id="{00000000-0008-0000-0100-000018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 xmlns:a16="http://schemas.microsoft.com/office/drawing/2014/main" id="{00000000-0008-0000-0100-000019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 xmlns:a16="http://schemas.microsoft.com/office/drawing/2014/main" id="{00000000-0008-0000-0100-00001A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 xmlns:a16="http://schemas.microsoft.com/office/drawing/2014/main" id="{00000000-0008-0000-0100-00001B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 xmlns:a16="http://schemas.microsoft.com/office/drawing/2014/main" id="{00000000-0008-0000-0100-00001C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 xmlns:a16="http://schemas.microsoft.com/office/drawing/2014/main" id="{00000000-0008-0000-0100-00001D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 xmlns:a16="http://schemas.microsoft.com/office/drawing/2014/main" id="{00000000-0008-0000-0100-00001E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 xmlns:a16="http://schemas.microsoft.com/office/drawing/2014/main" id="{00000000-0008-0000-01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82187</xdr:rowOff>
    </xdr:from>
    <xdr:to>
      <xdr:col>24</xdr:col>
      <xdr:colOff>62865</xdr:colOff>
      <xdr:row>86</xdr:row>
      <xdr:rowOff>75656</xdr:rowOff>
    </xdr:to>
    <xdr:cxnSp macro="">
      <xdr:nvCxnSpPr>
        <xdr:cNvPr id="288" name="直線コネクタ 287">
          <a:extLst>
            <a:ext uri="{FF2B5EF4-FFF2-40B4-BE49-F238E27FC236}">
              <a16:creationId xmlns="" xmlns:a16="http://schemas.microsoft.com/office/drawing/2014/main" id="{00000000-0008-0000-0100-000020010000}"/>
            </a:ext>
          </a:extLst>
        </xdr:cNvPr>
        <xdr:cNvCxnSpPr/>
      </xdr:nvCxnSpPr>
      <xdr:spPr>
        <a:xfrm flipV="1">
          <a:off x="4634865" y="13455287"/>
          <a:ext cx="0" cy="136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79483</xdr:rowOff>
    </xdr:from>
    <xdr:ext cx="405111" cy="259045"/>
    <xdr:sp macro="" textlink="">
      <xdr:nvSpPr>
        <xdr:cNvPr id="289" name="【公営住宅】&#10;有形固定資産減価償却率最小値テキスト">
          <a:extLst>
            <a:ext uri="{FF2B5EF4-FFF2-40B4-BE49-F238E27FC236}">
              <a16:creationId xmlns="" xmlns:a16="http://schemas.microsoft.com/office/drawing/2014/main" id="{00000000-0008-0000-0100-000021010000}"/>
            </a:ext>
          </a:extLst>
        </xdr:cNvPr>
        <xdr:cNvSpPr txBox="1"/>
      </xdr:nvSpPr>
      <xdr:spPr>
        <a:xfrm>
          <a:off x="4673600" y="14824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75656</xdr:rowOff>
    </xdr:from>
    <xdr:to>
      <xdr:col>24</xdr:col>
      <xdr:colOff>152400</xdr:colOff>
      <xdr:row>86</xdr:row>
      <xdr:rowOff>75656</xdr:rowOff>
    </xdr:to>
    <xdr:cxnSp macro="">
      <xdr:nvCxnSpPr>
        <xdr:cNvPr id="290" name="直線コネクタ 289">
          <a:extLst>
            <a:ext uri="{FF2B5EF4-FFF2-40B4-BE49-F238E27FC236}">
              <a16:creationId xmlns="" xmlns:a16="http://schemas.microsoft.com/office/drawing/2014/main" id="{00000000-0008-0000-0100-000022010000}"/>
            </a:ext>
          </a:extLst>
        </xdr:cNvPr>
        <xdr:cNvCxnSpPr/>
      </xdr:nvCxnSpPr>
      <xdr:spPr>
        <a:xfrm>
          <a:off x="4546600" y="1482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28864</xdr:rowOff>
    </xdr:from>
    <xdr:ext cx="405111" cy="259045"/>
    <xdr:sp macro="" textlink="">
      <xdr:nvSpPr>
        <xdr:cNvPr id="291" name="【公営住宅】&#10;有形固定資産減価償却率最大値テキスト">
          <a:extLst>
            <a:ext uri="{FF2B5EF4-FFF2-40B4-BE49-F238E27FC236}">
              <a16:creationId xmlns="" xmlns:a16="http://schemas.microsoft.com/office/drawing/2014/main" id="{00000000-0008-0000-0100-000023010000}"/>
            </a:ext>
          </a:extLst>
        </xdr:cNvPr>
        <xdr:cNvSpPr txBox="1"/>
      </xdr:nvSpPr>
      <xdr:spPr>
        <a:xfrm>
          <a:off x="4673600" y="1323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82187</xdr:rowOff>
    </xdr:from>
    <xdr:to>
      <xdr:col>24</xdr:col>
      <xdr:colOff>152400</xdr:colOff>
      <xdr:row>78</xdr:row>
      <xdr:rowOff>82187</xdr:rowOff>
    </xdr:to>
    <xdr:cxnSp macro="">
      <xdr:nvCxnSpPr>
        <xdr:cNvPr id="292" name="直線コネクタ 291">
          <a:extLst>
            <a:ext uri="{FF2B5EF4-FFF2-40B4-BE49-F238E27FC236}">
              <a16:creationId xmlns="" xmlns:a16="http://schemas.microsoft.com/office/drawing/2014/main" id="{00000000-0008-0000-0100-000024010000}"/>
            </a:ext>
          </a:extLst>
        </xdr:cNvPr>
        <xdr:cNvCxnSpPr/>
      </xdr:nvCxnSpPr>
      <xdr:spPr>
        <a:xfrm>
          <a:off x="4546600" y="1345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119215</xdr:rowOff>
    </xdr:from>
    <xdr:ext cx="405111" cy="259045"/>
    <xdr:sp macro="" textlink="">
      <xdr:nvSpPr>
        <xdr:cNvPr id="293" name="【公営住宅】&#10;有形固定資産減価償却率平均値テキスト">
          <a:extLst>
            <a:ext uri="{FF2B5EF4-FFF2-40B4-BE49-F238E27FC236}">
              <a16:creationId xmlns="" xmlns:a16="http://schemas.microsoft.com/office/drawing/2014/main" id="{00000000-0008-0000-0100-000025010000}"/>
            </a:ext>
          </a:extLst>
        </xdr:cNvPr>
        <xdr:cNvSpPr txBox="1"/>
      </xdr:nvSpPr>
      <xdr:spPr>
        <a:xfrm>
          <a:off x="4673600" y="143495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140788</xdr:rowOff>
    </xdr:from>
    <xdr:to>
      <xdr:col>24</xdr:col>
      <xdr:colOff>114300</xdr:colOff>
      <xdr:row>84</xdr:row>
      <xdr:rowOff>70938</xdr:rowOff>
    </xdr:to>
    <xdr:sp macro="" textlink="">
      <xdr:nvSpPr>
        <xdr:cNvPr id="294" name="フローチャート: 判断 293">
          <a:extLst>
            <a:ext uri="{FF2B5EF4-FFF2-40B4-BE49-F238E27FC236}">
              <a16:creationId xmlns="" xmlns:a16="http://schemas.microsoft.com/office/drawing/2014/main" id="{00000000-0008-0000-0100-000026010000}"/>
            </a:ext>
          </a:extLst>
        </xdr:cNvPr>
        <xdr:cNvSpPr/>
      </xdr:nvSpPr>
      <xdr:spPr>
        <a:xfrm>
          <a:off x="4584700" y="1437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113030</xdr:rowOff>
    </xdr:from>
    <xdr:to>
      <xdr:col>20</xdr:col>
      <xdr:colOff>38100</xdr:colOff>
      <xdr:row>84</xdr:row>
      <xdr:rowOff>43180</xdr:rowOff>
    </xdr:to>
    <xdr:sp macro="" textlink="">
      <xdr:nvSpPr>
        <xdr:cNvPr id="295" name="フローチャート: 判断 294">
          <a:extLst>
            <a:ext uri="{FF2B5EF4-FFF2-40B4-BE49-F238E27FC236}">
              <a16:creationId xmlns="" xmlns:a16="http://schemas.microsoft.com/office/drawing/2014/main" id="{00000000-0008-0000-0100-000027010000}"/>
            </a:ext>
          </a:extLst>
        </xdr:cNvPr>
        <xdr:cNvSpPr/>
      </xdr:nvSpPr>
      <xdr:spPr>
        <a:xfrm>
          <a:off x="3746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117929</xdr:rowOff>
    </xdr:from>
    <xdr:to>
      <xdr:col>15</xdr:col>
      <xdr:colOff>101600</xdr:colOff>
      <xdr:row>84</xdr:row>
      <xdr:rowOff>48079</xdr:rowOff>
    </xdr:to>
    <xdr:sp macro="" textlink="">
      <xdr:nvSpPr>
        <xdr:cNvPr id="296" name="フローチャート: 判断 295">
          <a:extLst>
            <a:ext uri="{FF2B5EF4-FFF2-40B4-BE49-F238E27FC236}">
              <a16:creationId xmlns="" xmlns:a16="http://schemas.microsoft.com/office/drawing/2014/main" id="{00000000-0008-0000-0100-000028010000}"/>
            </a:ext>
          </a:extLst>
        </xdr:cNvPr>
        <xdr:cNvSpPr/>
      </xdr:nvSpPr>
      <xdr:spPr>
        <a:xfrm>
          <a:off x="2857500" y="1434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104866</xdr:rowOff>
    </xdr:from>
    <xdr:to>
      <xdr:col>10</xdr:col>
      <xdr:colOff>165100</xdr:colOff>
      <xdr:row>84</xdr:row>
      <xdr:rowOff>35016</xdr:rowOff>
    </xdr:to>
    <xdr:sp macro="" textlink="">
      <xdr:nvSpPr>
        <xdr:cNvPr id="297" name="フローチャート: 判断 296">
          <a:extLst>
            <a:ext uri="{FF2B5EF4-FFF2-40B4-BE49-F238E27FC236}">
              <a16:creationId xmlns="" xmlns:a16="http://schemas.microsoft.com/office/drawing/2014/main" id="{00000000-0008-0000-0100-000029010000}"/>
            </a:ext>
          </a:extLst>
        </xdr:cNvPr>
        <xdr:cNvSpPr/>
      </xdr:nvSpPr>
      <xdr:spPr>
        <a:xfrm>
          <a:off x="1968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96701</xdr:rowOff>
    </xdr:from>
    <xdr:to>
      <xdr:col>6</xdr:col>
      <xdr:colOff>38100</xdr:colOff>
      <xdr:row>84</xdr:row>
      <xdr:rowOff>26851</xdr:rowOff>
    </xdr:to>
    <xdr:sp macro="" textlink="">
      <xdr:nvSpPr>
        <xdr:cNvPr id="298" name="フローチャート: 判断 297">
          <a:extLst>
            <a:ext uri="{FF2B5EF4-FFF2-40B4-BE49-F238E27FC236}">
              <a16:creationId xmlns="" xmlns:a16="http://schemas.microsoft.com/office/drawing/2014/main" id="{00000000-0008-0000-0100-00002A010000}"/>
            </a:ext>
          </a:extLst>
        </xdr:cNvPr>
        <xdr:cNvSpPr/>
      </xdr:nvSpPr>
      <xdr:spPr>
        <a:xfrm>
          <a:off x="1079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 xmlns:a16="http://schemas.microsoft.com/office/drawing/2014/main" id="{00000000-0008-0000-01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 xmlns:a16="http://schemas.microsoft.com/office/drawing/2014/main" id="{00000000-0008-0000-01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 xmlns:a16="http://schemas.microsoft.com/office/drawing/2014/main" id="{00000000-0008-0000-01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 xmlns:a16="http://schemas.microsoft.com/office/drawing/2014/main" id="{00000000-0008-0000-01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 xmlns:a16="http://schemas.microsoft.com/office/drawing/2014/main" id="{00000000-0008-0000-01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122827</xdr:rowOff>
    </xdr:from>
    <xdr:to>
      <xdr:col>24</xdr:col>
      <xdr:colOff>114300</xdr:colOff>
      <xdr:row>82</xdr:row>
      <xdr:rowOff>52977</xdr:rowOff>
    </xdr:to>
    <xdr:sp macro="" textlink="">
      <xdr:nvSpPr>
        <xdr:cNvPr id="304" name="楕円 303">
          <a:extLst>
            <a:ext uri="{FF2B5EF4-FFF2-40B4-BE49-F238E27FC236}">
              <a16:creationId xmlns="" xmlns:a16="http://schemas.microsoft.com/office/drawing/2014/main" id="{00000000-0008-0000-0100-000030010000}"/>
            </a:ext>
          </a:extLst>
        </xdr:cNvPr>
        <xdr:cNvSpPr/>
      </xdr:nvSpPr>
      <xdr:spPr>
        <a:xfrm>
          <a:off x="4584700" y="1401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145704</xdr:rowOff>
    </xdr:from>
    <xdr:ext cx="405111" cy="259045"/>
    <xdr:sp macro="" textlink="">
      <xdr:nvSpPr>
        <xdr:cNvPr id="305" name="【公営住宅】&#10;有形固定資産減価償却率該当値テキスト">
          <a:extLst>
            <a:ext uri="{FF2B5EF4-FFF2-40B4-BE49-F238E27FC236}">
              <a16:creationId xmlns="" xmlns:a16="http://schemas.microsoft.com/office/drawing/2014/main" id="{00000000-0008-0000-0100-000031010000}"/>
            </a:ext>
          </a:extLst>
        </xdr:cNvPr>
        <xdr:cNvSpPr txBox="1"/>
      </xdr:nvSpPr>
      <xdr:spPr>
        <a:xfrm>
          <a:off x="4673600" y="13861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104866</xdr:rowOff>
    </xdr:from>
    <xdr:to>
      <xdr:col>20</xdr:col>
      <xdr:colOff>38100</xdr:colOff>
      <xdr:row>82</xdr:row>
      <xdr:rowOff>35016</xdr:rowOff>
    </xdr:to>
    <xdr:sp macro="" textlink="">
      <xdr:nvSpPr>
        <xdr:cNvPr id="306" name="楕円 305">
          <a:extLst>
            <a:ext uri="{FF2B5EF4-FFF2-40B4-BE49-F238E27FC236}">
              <a16:creationId xmlns="" xmlns:a16="http://schemas.microsoft.com/office/drawing/2014/main" id="{00000000-0008-0000-0100-000032010000}"/>
            </a:ext>
          </a:extLst>
        </xdr:cNvPr>
        <xdr:cNvSpPr/>
      </xdr:nvSpPr>
      <xdr:spPr>
        <a:xfrm>
          <a:off x="3746500" y="1399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155666</xdr:rowOff>
    </xdr:from>
    <xdr:to>
      <xdr:col>24</xdr:col>
      <xdr:colOff>63500</xdr:colOff>
      <xdr:row>82</xdr:row>
      <xdr:rowOff>2177</xdr:rowOff>
    </xdr:to>
    <xdr:cxnSp macro="">
      <xdr:nvCxnSpPr>
        <xdr:cNvPr id="307" name="直線コネクタ 306">
          <a:extLst>
            <a:ext uri="{FF2B5EF4-FFF2-40B4-BE49-F238E27FC236}">
              <a16:creationId xmlns="" xmlns:a16="http://schemas.microsoft.com/office/drawing/2014/main" id="{00000000-0008-0000-0100-000033010000}"/>
            </a:ext>
          </a:extLst>
        </xdr:cNvPr>
        <xdr:cNvCxnSpPr/>
      </xdr:nvCxnSpPr>
      <xdr:spPr>
        <a:xfrm>
          <a:off x="3797300" y="14043116"/>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91802</xdr:rowOff>
    </xdr:from>
    <xdr:to>
      <xdr:col>15</xdr:col>
      <xdr:colOff>101600</xdr:colOff>
      <xdr:row>82</xdr:row>
      <xdr:rowOff>21952</xdr:rowOff>
    </xdr:to>
    <xdr:sp macro="" textlink="">
      <xdr:nvSpPr>
        <xdr:cNvPr id="308" name="楕円 307">
          <a:extLst>
            <a:ext uri="{FF2B5EF4-FFF2-40B4-BE49-F238E27FC236}">
              <a16:creationId xmlns="" xmlns:a16="http://schemas.microsoft.com/office/drawing/2014/main" id="{00000000-0008-0000-0100-000034010000}"/>
            </a:ext>
          </a:extLst>
        </xdr:cNvPr>
        <xdr:cNvSpPr/>
      </xdr:nvSpPr>
      <xdr:spPr>
        <a:xfrm>
          <a:off x="2857500" y="1397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142602</xdr:rowOff>
    </xdr:from>
    <xdr:to>
      <xdr:col>19</xdr:col>
      <xdr:colOff>177800</xdr:colOff>
      <xdr:row>81</xdr:row>
      <xdr:rowOff>155666</xdr:rowOff>
    </xdr:to>
    <xdr:cxnSp macro="">
      <xdr:nvCxnSpPr>
        <xdr:cNvPr id="309" name="直線コネクタ 308">
          <a:extLst>
            <a:ext uri="{FF2B5EF4-FFF2-40B4-BE49-F238E27FC236}">
              <a16:creationId xmlns="" xmlns:a16="http://schemas.microsoft.com/office/drawing/2014/main" id="{00000000-0008-0000-0100-000035010000}"/>
            </a:ext>
          </a:extLst>
        </xdr:cNvPr>
        <xdr:cNvCxnSpPr/>
      </xdr:nvCxnSpPr>
      <xdr:spPr>
        <a:xfrm>
          <a:off x="2908300" y="14030052"/>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72208</xdr:rowOff>
    </xdr:from>
    <xdr:to>
      <xdr:col>10</xdr:col>
      <xdr:colOff>165100</xdr:colOff>
      <xdr:row>82</xdr:row>
      <xdr:rowOff>2358</xdr:rowOff>
    </xdr:to>
    <xdr:sp macro="" textlink="">
      <xdr:nvSpPr>
        <xdr:cNvPr id="310" name="楕円 309">
          <a:extLst>
            <a:ext uri="{FF2B5EF4-FFF2-40B4-BE49-F238E27FC236}">
              <a16:creationId xmlns="" xmlns:a16="http://schemas.microsoft.com/office/drawing/2014/main" id="{00000000-0008-0000-0100-000036010000}"/>
            </a:ext>
          </a:extLst>
        </xdr:cNvPr>
        <xdr:cNvSpPr/>
      </xdr:nvSpPr>
      <xdr:spPr>
        <a:xfrm>
          <a:off x="1968500" y="1395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123008</xdr:rowOff>
    </xdr:from>
    <xdr:to>
      <xdr:col>15</xdr:col>
      <xdr:colOff>50800</xdr:colOff>
      <xdr:row>81</xdr:row>
      <xdr:rowOff>142602</xdr:rowOff>
    </xdr:to>
    <xdr:cxnSp macro="">
      <xdr:nvCxnSpPr>
        <xdr:cNvPr id="311" name="直線コネクタ 310">
          <a:extLst>
            <a:ext uri="{FF2B5EF4-FFF2-40B4-BE49-F238E27FC236}">
              <a16:creationId xmlns="" xmlns:a16="http://schemas.microsoft.com/office/drawing/2014/main" id="{00000000-0008-0000-0100-000037010000}"/>
            </a:ext>
          </a:extLst>
        </xdr:cNvPr>
        <xdr:cNvCxnSpPr/>
      </xdr:nvCxnSpPr>
      <xdr:spPr>
        <a:xfrm>
          <a:off x="2019300" y="1401045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93436</xdr:rowOff>
    </xdr:from>
    <xdr:to>
      <xdr:col>6</xdr:col>
      <xdr:colOff>38100</xdr:colOff>
      <xdr:row>82</xdr:row>
      <xdr:rowOff>23586</xdr:rowOff>
    </xdr:to>
    <xdr:sp macro="" textlink="">
      <xdr:nvSpPr>
        <xdr:cNvPr id="312" name="楕円 311">
          <a:extLst>
            <a:ext uri="{FF2B5EF4-FFF2-40B4-BE49-F238E27FC236}">
              <a16:creationId xmlns="" xmlns:a16="http://schemas.microsoft.com/office/drawing/2014/main" id="{00000000-0008-0000-0100-000038010000}"/>
            </a:ext>
          </a:extLst>
        </xdr:cNvPr>
        <xdr:cNvSpPr/>
      </xdr:nvSpPr>
      <xdr:spPr>
        <a:xfrm>
          <a:off x="1079500" y="139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123008</xdr:rowOff>
    </xdr:from>
    <xdr:to>
      <xdr:col>10</xdr:col>
      <xdr:colOff>114300</xdr:colOff>
      <xdr:row>81</xdr:row>
      <xdr:rowOff>144236</xdr:rowOff>
    </xdr:to>
    <xdr:cxnSp macro="">
      <xdr:nvCxnSpPr>
        <xdr:cNvPr id="313" name="直線コネクタ 312">
          <a:extLst>
            <a:ext uri="{FF2B5EF4-FFF2-40B4-BE49-F238E27FC236}">
              <a16:creationId xmlns="" xmlns:a16="http://schemas.microsoft.com/office/drawing/2014/main" id="{00000000-0008-0000-0100-000039010000}"/>
            </a:ext>
          </a:extLst>
        </xdr:cNvPr>
        <xdr:cNvCxnSpPr/>
      </xdr:nvCxnSpPr>
      <xdr:spPr>
        <a:xfrm flipV="1">
          <a:off x="1130300" y="14010458"/>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34307</xdr:rowOff>
    </xdr:from>
    <xdr:ext cx="405111" cy="259045"/>
    <xdr:sp macro="" textlink="">
      <xdr:nvSpPr>
        <xdr:cNvPr id="314" name="n_1aveValue【公営住宅】&#10;有形固定資産減価償却率">
          <a:extLst>
            <a:ext uri="{FF2B5EF4-FFF2-40B4-BE49-F238E27FC236}">
              <a16:creationId xmlns="" xmlns:a16="http://schemas.microsoft.com/office/drawing/2014/main" id="{00000000-0008-0000-0100-00003A010000}"/>
            </a:ext>
          </a:extLst>
        </xdr:cNvPr>
        <xdr:cNvSpPr txBox="1"/>
      </xdr:nvSpPr>
      <xdr:spPr>
        <a:xfrm>
          <a:off x="3582044" y="1443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39206</xdr:rowOff>
    </xdr:from>
    <xdr:ext cx="405111" cy="259045"/>
    <xdr:sp macro="" textlink="">
      <xdr:nvSpPr>
        <xdr:cNvPr id="315" name="n_2aveValue【公営住宅】&#10;有形固定資産減価償却率">
          <a:extLst>
            <a:ext uri="{FF2B5EF4-FFF2-40B4-BE49-F238E27FC236}">
              <a16:creationId xmlns="" xmlns:a16="http://schemas.microsoft.com/office/drawing/2014/main" id="{00000000-0008-0000-0100-00003B010000}"/>
            </a:ext>
          </a:extLst>
        </xdr:cNvPr>
        <xdr:cNvSpPr txBox="1"/>
      </xdr:nvSpPr>
      <xdr:spPr>
        <a:xfrm>
          <a:off x="2705744" y="1444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26143</xdr:rowOff>
    </xdr:from>
    <xdr:ext cx="405111" cy="259045"/>
    <xdr:sp macro="" textlink="">
      <xdr:nvSpPr>
        <xdr:cNvPr id="316" name="n_3aveValue【公営住宅】&#10;有形固定資産減価償却率">
          <a:extLst>
            <a:ext uri="{FF2B5EF4-FFF2-40B4-BE49-F238E27FC236}">
              <a16:creationId xmlns="" xmlns:a16="http://schemas.microsoft.com/office/drawing/2014/main" id="{00000000-0008-0000-0100-00003C010000}"/>
            </a:ext>
          </a:extLst>
        </xdr:cNvPr>
        <xdr:cNvSpPr txBox="1"/>
      </xdr:nvSpPr>
      <xdr:spPr>
        <a:xfrm>
          <a:off x="1816744" y="1442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17978</xdr:rowOff>
    </xdr:from>
    <xdr:ext cx="405111" cy="259045"/>
    <xdr:sp macro="" textlink="">
      <xdr:nvSpPr>
        <xdr:cNvPr id="317" name="n_4aveValue【公営住宅】&#10;有形固定資産減価償却率">
          <a:extLst>
            <a:ext uri="{FF2B5EF4-FFF2-40B4-BE49-F238E27FC236}">
              <a16:creationId xmlns="" xmlns:a16="http://schemas.microsoft.com/office/drawing/2014/main" id="{00000000-0008-0000-0100-00003D010000}"/>
            </a:ext>
          </a:extLst>
        </xdr:cNvPr>
        <xdr:cNvSpPr txBox="1"/>
      </xdr:nvSpPr>
      <xdr:spPr>
        <a:xfrm>
          <a:off x="927744" y="1441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51543</xdr:rowOff>
    </xdr:from>
    <xdr:ext cx="405111" cy="259045"/>
    <xdr:sp macro="" textlink="">
      <xdr:nvSpPr>
        <xdr:cNvPr id="318" name="n_1mainValue【公営住宅】&#10;有形固定資産減価償却率">
          <a:extLst>
            <a:ext uri="{FF2B5EF4-FFF2-40B4-BE49-F238E27FC236}">
              <a16:creationId xmlns="" xmlns:a16="http://schemas.microsoft.com/office/drawing/2014/main" id="{00000000-0008-0000-0100-00003E010000}"/>
            </a:ext>
          </a:extLst>
        </xdr:cNvPr>
        <xdr:cNvSpPr txBox="1"/>
      </xdr:nvSpPr>
      <xdr:spPr>
        <a:xfrm>
          <a:off x="3582044" y="1376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38479</xdr:rowOff>
    </xdr:from>
    <xdr:ext cx="405111" cy="259045"/>
    <xdr:sp macro="" textlink="">
      <xdr:nvSpPr>
        <xdr:cNvPr id="319" name="n_2mainValue【公営住宅】&#10;有形固定資産減価償却率">
          <a:extLst>
            <a:ext uri="{FF2B5EF4-FFF2-40B4-BE49-F238E27FC236}">
              <a16:creationId xmlns="" xmlns:a16="http://schemas.microsoft.com/office/drawing/2014/main" id="{00000000-0008-0000-0100-00003F010000}"/>
            </a:ext>
          </a:extLst>
        </xdr:cNvPr>
        <xdr:cNvSpPr txBox="1"/>
      </xdr:nvSpPr>
      <xdr:spPr>
        <a:xfrm>
          <a:off x="2705744" y="1375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18885</xdr:rowOff>
    </xdr:from>
    <xdr:ext cx="405111" cy="259045"/>
    <xdr:sp macro="" textlink="">
      <xdr:nvSpPr>
        <xdr:cNvPr id="320" name="n_3mainValue【公営住宅】&#10;有形固定資産減価償却率">
          <a:extLst>
            <a:ext uri="{FF2B5EF4-FFF2-40B4-BE49-F238E27FC236}">
              <a16:creationId xmlns="" xmlns:a16="http://schemas.microsoft.com/office/drawing/2014/main" id="{00000000-0008-0000-0100-000040010000}"/>
            </a:ext>
          </a:extLst>
        </xdr:cNvPr>
        <xdr:cNvSpPr txBox="1"/>
      </xdr:nvSpPr>
      <xdr:spPr>
        <a:xfrm>
          <a:off x="1816744" y="1373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40113</xdr:rowOff>
    </xdr:from>
    <xdr:ext cx="405111" cy="259045"/>
    <xdr:sp macro="" textlink="">
      <xdr:nvSpPr>
        <xdr:cNvPr id="321" name="n_4mainValue【公営住宅】&#10;有形固定資産減価償却率">
          <a:extLst>
            <a:ext uri="{FF2B5EF4-FFF2-40B4-BE49-F238E27FC236}">
              <a16:creationId xmlns="" xmlns:a16="http://schemas.microsoft.com/office/drawing/2014/main" id="{00000000-0008-0000-0100-000041010000}"/>
            </a:ext>
          </a:extLst>
        </xdr:cNvPr>
        <xdr:cNvSpPr txBox="1"/>
      </xdr:nvSpPr>
      <xdr:spPr>
        <a:xfrm>
          <a:off x="927744" y="1375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 xmlns:a16="http://schemas.microsoft.com/office/drawing/2014/main" id="{00000000-0008-0000-01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 xmlns:a16="http://schemas.microsoft.com/office/drawing/2014/main" id="{00000000-0008-0000-01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 xmlns:a16="http://schemas.microsoft.com/office/drawing/2014/main" id="{00000000-0008-0000-01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 xmlns:a16="http://schemas.microsoft.com/office/drawing/2014/main" id="{00000000-0008-0000-01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 xmlns:a16="http://schemas.microsoft.com/office/drawing/2014/main" id="{00000000-0008-0000-01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 xmlns:a16="http://schemas.microsoft.com/office/drawing/2014/main" id="{00000000-0008-0000-01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 xmlns:a16="http://schemas.microsoft.com/office/drawing/2014/main" id="{00000000-0008-0000-01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 xmlns:a16="http://schemas.microsoft.com/office/drawing/2014/main" id="{00000000-0008-0000-01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 xmlns:a16="http://schemas.microsoft.com/office/drawing/2014/main" id="{00000000-0008-0000-01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 xmlns:a16="http://schemas.microsoft.com/office/drawing/2014/main" id="{00000000-0008-0000-01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 xmlns:a16="http://schemas.microsoft.com/office/drawing/2014/main" id="{00000000-0008-0000-0100-00004C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 xmlns:a16="http://schemas.microsoft.com/office/drawing/2014/main" id="{00000000-0008-0000-0100-00004D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 xmlns:a16="http://schemas.microsoft.com/office/drawing/2014/main" id="{00000000-0008-0000-0100-00004E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a:extLst>
            <a:ext uri="{FF2B5EF4-FFF2-40B4-BE49-F238E27FC236}">
              <a16:creationId xmlns="" xmlns:a16="http://schemas.microsoft.com/office/drawing/2014/main" id="{00000000-0008-0000-0100-00004F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 xmlns:a16="http://schemas.microsoft.com/office/drawing/2014/main" id="{00000000-0008-0000-0100-000050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a:extLst>
            <a:ext uri="{FF2B5EF4-FFF2-40B4-BE49-F238E27FC236}">
              <a16:creationId xmlns="" xmlns:a16="http://schemas.microsoft.com/office/drawing/2014/main" id="{00000000-0008-0000-0100-000051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 xmlns:a16="http://schemas.microsoft.com/office/drawing/2014/main" id="{00000000-0008-0000-0100-000052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a:extLst>
            <a:ext uri="{FF2B5EF4-FFF2-40B4-BE49-F238E27FC236}">
              <a16:creationId xmlns="" xmlns:a16="http://schemas.microsoft.com/office/drawing/2014/main" id="{00000000-0008-0000-0100-000053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 xmlns:a16="http://schemas.microsoft.com/office/drawing/2014/main" id="{00000000-0008-0000-0100-00005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 xmlns:a16="http://schemas.microsoft.com/office/drawing/2014/main" id="{00000000-0008-0000-0100-000055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 xmlns:a16="http://schemas.microsoft.com/office/drawing/2014/main" id="{00000000-0008-0000-0100-00005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159716</xdr:rowOff>
    </xdr:from>
    <xdr:to>
      <xdr:col>54</xdr:col>
      <xdr:colOff>189865</xdr:colOff>
      <xdr:row>86</xdr:row>
      <xdr:rowOff>36271</xdr:rowOff>
    </xdr:to>
    <xdr:cxnSp macro="">
      <xdr:nvCxnSpPr>
        <xdr:cNvPr id="343" name="直線コネクタ 342">
          <a:extLst>
            <a:ext uri="{FF2B5EF4-FFF2-40B4-BE49-F238E27FC236}">
              <a16:creationId xmlns="" xmlns:a16="http://schemas.microsoft.com/office/drawing/2014/main" id="{00000000-0008-0000-0100-000057010000}"/>
            </a:ext>
          </a:extLst>
        </xdr:cNvPr>
        <xdr:cNvCxnSpPr/>
      </xdr:nvCxnSpPr>
      <xdr:spPr>
        <a:xfrm flipV="1">
          <a:off x="10476865" y="13361366"/>
          <a:ext cx="0" cy="1419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44" name="【公営住宅】&#10;一人当たり面積最小値テキスト">
          <a:extLst>
            <a:ext uri="{FF2B5EF4-FFF2-40B4-BE49-F238E27FC236}">
              <a16:creationId xmlns="" xmlns:a16="http://schemas.microsoft.com/office/drawing/2014/main" id="{00000000-0008-0000-0100-000058010000}"/>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5" name="直線コネクタ 344">
          <a:extLst>
            <a:ext uri="{FF2B5EF4-FFF2-40B4-BE49-F238E27FC236}">
              <a16:creationId xmlns="" xmlns:a16="http://schemas.microsoft.com/office/drawing/2014/main" id="{00000000-0008-0000-0100-000059010000}"/>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106393</xdr:rowOff>
    </xdr:from>
    <xdr:ext cx="469744" cy="259045"/>
    <xdr:sp macro="" textlink="">
      <xdr:nvSpPr>
        <xdr:cNvPr id="346" name="【公営住宅】&#10;一人当たり面積最大値テキスト">
          <a:extLst>
            <a:ext uri="{FF2B5EF4-FFF2-40B4-BE49-F238E27FC236}">
              <a16:creationId xmlns="" xmlns:a16="http://schemas.microsoft.com/office/drawing/2014/main" id="{00000000-0008-0000-0100-00005A010000}"/>
            </a:ext>
          </a:extLst>
        </xdr:cNvPr>
        <xdr:cNvSpPr txBox="1"/>
      </xdr:nvSpPr>
      <xdr:spPr>
        <a:xfrm>
          <a:off x="10515600" y="1313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159716</xdr:rowOff>
    </xdr:from>
    <xdr:to>
      <xdr:col>55</xdr:col>
      <xdr:colOff>88900</xdr:colOff>
      <xdr:row>77</xdr:row>
      <xdr:rowOff>159716</xdr:rowOff>
    </xdr:to>
    <xdr:cxnSp macro="">
      <xdr:nvCxnSpPr>
        <xdr:cNvPr id="347" name="直線コネクタ 346">
          <a:extLst>
            <a:ext uri="{FF2B5EF4-FFF2-40B4-BE49-F238E27FC236}">
              <a16:creationId xmlns="" xmlns:a16="http://schemas.microsoft.com/office/drawing/2014/main" id="{00000000-0008-0000-0100-00005B010000}"/>
            </a:ext>
          </a:extLst>
        </xdr:cNvPr>
        <xdr:cNvCxnSpPr/>
      </xdr:nvCxnSpPr>
      <xdr:spPr>
        <a:xfrm>
          <a:off x="10388600" y="13361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119</xdr:rowOff>
    </xdr:from>
    <xdr:ext cx="469744" cy="259045"/>
    <xdr:sp macro="" textlink="">
      <xdr:nvSpPr>
        <xdr:cNvPr id="348" name="【公営住宅】&#10;一人当たり面積平均値テキスト">
          <a:extLst>
            <a:ext uri="{FF2B5EF4-FFF2-40B4-BE49-F238E27FC236}">
              <a16:creationId xmlns="" xmlns:a16="http://schemas.microsoft.com/office/drawing/2014/main" id="{00000000-0008-0000-0100-00005C010000}"/>
            </a:ext>
          </a:extLst>
        </xdr:cNvPr>
        <xdr:cNvSpPr txBox="1"/>
      </xdr:nvSpPr>
      <xdr:spPr>
        <a:xfrm>
          <a:off x="10515600" y="14230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148692</xdr:rowOff>
    </xdr:from>
    <xdr:to>
      <xdr:col>55</xdr:col>
      <xdr:colOff>50800</xdr:colOff>
      <xdr:row>84</xdr:row>
      <xdr:rowOff>78842</xdr:rowOff>
    </xdr:to>
    <xdr:sp macro="" textlink="">
      <xdr:nvSpPr>
        <xdr:cNvPr id="349" name="フローチャート: 判断 348">
          <a:extLst>
            <a:ext uri="{FF2B5EF4-FFF2-40B4-BE49-F238E27FC236}">
              <a16:creationId xmlns="" xmlns:a16="http://schemas.microsoft.com/office/drawing/2014/main" id="{00000000-0008-0000-0100-00005D010000}"/>
            </a:ext>
          </a:extLst>
        </xdr:cNvPr>
        <xdr:cNvSpPr/>
      </xdr:nvSpPr>
      <xdr:spPr>
        <a:xfrm>
          <a:off x="10426700" y="1437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136804</xdr:rowOff>
    </xdr:from>
    <xdr:to>
      <xdr:col>50</xdr:col>
      <xdr:colOff>165100</xdr:colOff>
      <xdr:row>84</xdr:row>
      <xdr:rowOff>66954</xdr:rowOff>
    </xdr:to>
    <xdr:sp macro="" textlink="">
      <xdr:nvSpPr>
        <xdr:cNvPr id="350" name="フローチャート: 判断 349">
          <a:extLst>
            <a:ext uri="{FF2B5EF4-FFF2-40B4-BE49-F238E27FC236}">
              <a16:creationId xmlns="" xmlns:a16="http://schemas.microsoft.com/office/drawing/2014/main" id="{00000000-0008-0000-0100-00005E010000}"/>
            </a:ext>
          </a:extLst>
        </xdr:cNvPr>
        <xdr:cNvSpPr/>
      </xdr:nvSpPr>
      <xdr:spPr>
        <a:xfrm>
          <a:off x="9588500" y="1436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156008</xdr:rowOff>
    </xdr:from>
    <xdr:to>
      <xdr:col>46</xdr:col>
      <xdr:colOff>38100</xdr:colOff>
      <xdr:row>84</xdr:row>
      <xdr:rowOff>86158</xdr:rowOff>
    </xdr:to>
    <xdr:sp macro="" textlink="">
      <xdr:nvSpPr>
        <xdr:cNvPr id="351" name="フローチャート: 判断 350">
          <a:extLst>
            <a:ext uri="{FF2B5EF4-FFF2-40B4-BE49-F238E27FC236}">
              <a16:creationId xmlns="" xmlns:a16="http://schemas.microsoft.com/office/drawing/2014/main" id="{00000000-0008-0000-0100-00005F010000}"/>
            </a:ext>
          </a:extLst>
        </xdr:cNvPr>
        <xdr:cNvSpPr/>
      </xdr:nvSpPr>
      <xdr:spPr>
        <a:xfrm>
          <a:off x="8699500" y="1438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161037</xdr:rowOff>
    </xdr:from>
    <xdr:to>
      <xdr:col>41</xdr:col>
      <xdr:colOff>101600</xdr:colOff>
      <xdr:row>84</xdr:row>
      <xdr:rowOff>91187</xdr:rowOff>
    </xdr:to>
    <xdr:sp macro="" textlink="">
      <xdr:nvSpPr>
        <xdr:cNvPr id="352" name="フローチャート: 判断 351">
          <a:extLst>
            <a:ext uri="{FF2B5EF4-FFF2-40B4-BE49-F238E27FC236}">
              <a16:creationId xmlns="" xmlns:a16="http://schemas.microsoft.com/office/drawing/2014/main" id="{00000000-0008-0000-0100-000060010000}"/>
            </a:ext>
          </a:extLst>
        </xdr:cNvPr>
        <xdr:cNvSpPr/>
      </xdr:nvSpPr>
      <xdr:spPr>
        <a:xfrm>
          <a:off x="7810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162864</xdr:rowOff>
    </xdr:from>
    <xdr:to>
      <xdr:col>36</xdr:col>
      <xdr:colOff>165100</xdr:colOff>
      <xdr:row>84</xdr:row>
      <xdr:rowOff>93014</xdr:rowOff>
    </xdr:to>
    <xdr:sp macro="" textlink="">
      <xdr:nvSpPr>
        <xdr:cNvPr id="353" name="フローチャート: 判断 352">
          <a:extLst>
            <a:ext uri="{FF2B5EF4-FFF2-40B4-BE49-F238E27FC236}">
              <a16:creationId xmlns="" xmlns:a16="http://schemas.microsoft.com/office/drawing/2014/main" id="{00000000-0008-0000-0100-000061010000}"/>
            </a:ext>
          </a:extLst>
        </xdr:cNvPr>
        <xdr:cNvSpPr/>
      </xdr:nvSpPr>
      <xdr:spPr>
        <a:xfrm>
          <a:off x="6921500" y="1439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 xmlns:a16="http://schemas.microsoft.com/office/drawing/2014/main" id="{00000000-0008-0000-0100-00006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 xmlns:a16="http://schemas.microsoft.com/office/drawing/2014/main" id="{00000000-0008-0000-0100-00006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 xmlns:a16="http://schemas.microsoft.com/office/drawing/2014/main" id="{00000000-0008-0000-0100-00006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 xmlns:a16="http://schemas.microsoft.com/office/drawing/2014/main" id="{00000000-0008-0000-0100-00006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 xmlns:a16="http://schemas.microsoft.com/office/drawing/2014/main" id="{00000000-0008-0000-0100-00006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65024</xdr:rowOff>
    </xdr:from>
    <xdr:to>
      <xdr:col>55</xdr:col>
      <xdr:colOff>50800</xdr:colOff>
      <xdr:row>84</xdr:row>
      <xdr:rowOff>166624</xdr:rowOff>
    </xdr:to>
    <xdr:sp macro="" textlink="">
      <xdr:nvSpPr>
        <xdr:cNvPr id="359" name="楕円 358">
          <a:extLst>
            <a:ext uri="{FF2B5EF4-FFF2-40B4-BE49-F238E27FC236}">
              <a16:creationId xmlns="" xmlns:a16="http://schemas.microsoft.com/office/drawing/2014/main" id="{00000000-0008-0000-0100-000067010000}"/>
            </a:ext>
          </a:extLst>
        </xdr:cNvPr>
        <xdr:cNvSpPr/>
      </xdr:nvSpPr>
      <xdr:spPr>
        <a:xfrm>
          <a:off x="10426700" y="1446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43451</xdr:rowOff>
    </xdr:from>
    <xdr:ext cx="469744" cy="259045"/>
    <xdr:sp macro="" textlink="">
      <xdr:nvSpPr>
        <xdr:cNvPr id="360" name="【公営住宅】&#10;一人当たり面積該当値テキスト">
          <a:extLst>
            <a:ext uri="{FF2B5EF4-FFF2-40B4-BE49-F238E27FC236}">
              <a16:creationId xmlns="" xmlns:a16="http://schemas.microsoft.com/office/drawing/2014/main" id="{00000000-0008-0000-0100-000068010000}"/>
            </a:ext>
          </a:extLst>
        </xdr:cNvPr>
        <xdr:cNvSpPr txBox="1"/>
      </xdr:nvSpPr>
      <xdr:spPr>
        <a:xfrm>
          <a:off x="10515600" y="1444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68224</xdr:rowOff>
    </xdr:from>
    <xdr:to>
      <xdr:col>50</xdr:col>
      <xdr:colOff>165100</xdr:colOff>
      <xdr:row>84</xdr:row>
      <xdr:rowOff>169824</xdr:rowOff>
    </xdr:to>
    <xdr:sp macro="" textlink="">
      <xdr:nvSpPr>
        <xdr:cNvPr id="361" name="楕円 360">
          <a:extLst>
            <a:ext uri="{FF2B5EF4-FFF2-40B4-BE49-F238E27FC236}">
              <a16:creationId xmlns="" xmlns:a16="http://schemas.microsoft.com/office/drawing/2014/main" id="{00000000-0008-0000-0100-000069010000}"/>
            </a:ext>
          </a:extLst>
        </xdr:cNvPr>
        <xdr:cNvSpPr/>
      </xdr:nvSpPr>
      <xdr:spPr>
        <a:xfrm>
          <a:off x="9588500" y="1447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115824</xdr:rowOff>
    </xdr:from>
    <xdr:to>
      <xdr:col>55</xdr:col>
      <xdr:colOff>0</xdr:colOff>
      <xdr:row>84</xdr:row>
      <xdr:rowOff>119024</xdr:rowOff>
    </xdr:to>
    <xdr:cxnSp macro="">
      <xdr:nvCxnSpPr>
        <xdr:cNvPr id="362" name="直線コネクタ 361">
          <a:extLst>
            <a:ext uri="{FF2B5EF4-FFF2-40B4-BE49-F238E27FC236}">
              <a16:creationId xmlns="" xmlns:a16="http://schemas.microsoft.com/office/drawing/2014/main" id="{00000000-0008-0000-0100-00006A010000}"/>
            </a:ext>
          </a:extLst>
        </xdr:cNvPr>
        <xdr:cNvCxnSpPr/>
      </xdr:nvCxnSpPr>
      <xdr:spPr>
        <a:xfrm flipV="1">
          <a:off x="9639300" y="14517624"/>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50394</xdr:rowOff>
    </xdr:from>
    <xdr:to>
      <xdr:col>46</xdr:col>
      <xdr:colOff>38100</xdr:colOff>
      <xdr:row>84</xdr:row>
      <xdr:rowOff>151994</xdr:rowOff>
    </xdr:to>
    <xdr:sp macro="" textlink="">
      <xdr:nvSpPr>
        <xdr:cNvPr id="363" name="楕円 362">
          <a:extLst>
            <a:ext uri="{FF2B5EF4-FFF2-40B4-BE49-F238E27FC236}">
              <a16:creationId xmlns="" xmlns:a16="http://schemas.microsoft.com/office/drawing/2014/main" id="{00000000-0008-0000-0100-00006B010000}"/>
            </a:ext>
          </a:extLst>
        </xdr:cNvPr>
        <xdr:cNvSpPr/>
      </xdr:nvSpPr>
      <xdr:spPr>
        <a:xfrm>
          <a:off x="8699500" y="1445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101194</xdr:rowOff>
    </xdr:from>
    <xdr:to>
      <xdr:col>50</xdr:col>
      <xdr:colOff>114300</xdr:colOff>
      <xdr:row>84</xdr:row>
      <xdr:rowOff>119024</xdr:rowOff>
    </xdr:to>
    <xdr:cxnSp macro="">
      <xdr:nvCxnSpPr>
        <xdr:cNvPr id="364" name="直線コネクタ 363">
          <a:extLst>
            <a:ext uri="{FF2B5EF4-FFF2-40B4-BE49-F238E27FC236}">
              <a16:creationId xmlns="" xmlns:a16="http://schemas.microsoft.com/office/drawing/2014/main" id="{00000000-0008-0000-0100-00006C010000}"/>
            </a:ext>
          </a:extLst>
        </xdr:cNvPr>
        <xdr:cNvCxnSpPr/>
      </xdr:nvCxnSpPr>
      <xdr:spPr>
        <a:xfrm>
          <a:off x="8750300" y="14502994"/>
          <a:ext cx="889000" cy="1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36221</xdr:rowOff>
    </xdr:from>
    <xdr:to>
      <xdr:col>41</xdr:col>
      <xdr:colOff>101600</xdr:colOff>
      <xdr:row>84</xdr:row>
      <xdr:rowOff>137821</xdr:rowOff>
    </xdr:to>
    <xdr:sp macro="" textlink="">
      <xdr:nvSpPr>
        <xdr:cNvPr id="365" name="楕円 364">
          <a:extLst>
            <a:ext uri="{FF2B5EF4-FFF2-40B4-BE49-F238E27FC236}">
              <a16:creationId xmlns="" xmlns:a16="http://schemas.microsoft.com/office/drawing/2014/main" id="{00000000-0008-0000-0100-00006D010000}"/>
            </a:ext>
          </a:extLst>
        </xdr:cNvPr>
        <xdr:cNvSpPr/>
      </xdr:nvSpPr>
      <xdr:spPr>
        <a:xfrm>
          <a:off x="7810500" y="1443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87021</xdr:rowOff>
    </xdr:from>
    <xdr:to>
      <xdr:col>45</xdr:col>
      <xdr:colOff>177800</xdr:colOff>
      <xdr:row>84</xdr:row>
      <xdr:rowOff>101194</xdr:rowOff>
    </xdr:to>
    <xdr:cxnSp macro="">
      <xdr:nvCxnSpPr>
        <xdr:cNvPr id="366" name="直線コネクタ 365">
          <a:extLst>
            <a:ext uri="{FF2B5EF4-FFF2-40B4-BE49-F238E27FC236}">
              <a16:creationId xmlns="" xmlns:a16="http://schemas.microsoft.com/office/drawing/2014/main" id="{00000000-0008-0000-0100-00006E010000}"/>
            </a:ext>
          </a:extLst>
        </xdr:cNvPr>
        <xdr:cNvCxnSpPr/>
      </xdr:nvCxnSpPr>
      <xdr:spPr>
        <a:xfrm>
          <a:off x="7861300" y="14488821"/>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50394</xdr:rowOff>
    </xdr:from>
    <xdr:to>
      <xdr:col>36</xdr:col>
      <xdr:colOff>165100</xdr:colOff>
      <xdr:row>84</xdr:row>
      <xdr:rowOff>151994</xdr:rowOff>
    </xdr:to>
    <xdr:sp macro="" textlink="">
      <xdr:nvSpPr>
        <xdr:cNvPr id="367" name="楕円 366">
          <a:extLst>
            <a:ext uri="{FF2B5EF4-FFF2-40B4-BE49-F238E27FC236}">
              <a16:creationId xmlns="" xmlns:a16="http://schemas.microsoft.com/office/drawing/2014/main" id="{00000000-0008-0000-0100-00006F010000}"/>
            </a:ext>
          </a:extLst>
        </xdr:cNvPr>
        <xdr:cNvSpPr/>
      </xdr:nvSpPr>
      <xdr:spPr>
        <a:xfrm>
          <a:off x="6921500" y="1445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87021</xdr:rowOff>
    </xdr:from>
    <xdr:to>
      <xdr:col>41</xdr:col>
      <xdr:colOff>50800</xdr:colOff>
      <xdr:row>84</xdr:row>
      <xdr:rowOff>101194</xdr:rowOff>
    </xdr:to>
    <xdr:cxnSp macro="">
      <xdr:nvCxnSpPr>
        <xdr:cNvPr id="368" name="直線コネクタ 367">
          <a:extLst>
            <a:ext uri="{FF2B5EF4-FFF2-40B4-BE49-F238E27FC236}">
              <a16:creationId xmlns="" xmlns:a16="http://schemas.microsoft.com/office/drawing/2014/main" id="{00000000-0008-0000-0100-000070010000}"/>
            </a:ext>
          </a:extLst>
        </xdr:cNvPr>
        <xdr:cNvCxnSpPr/>
      </xdr:nvCxnSpPr>
      <xdr:spPr>
        <a:xfrm flipV="1">
          <a:off x="6972300" y="14488821"/>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83481</xdr:rowOff>
    </xdr:from>
    <xdr:ext cx="469744" cy="259045"/>
    <xdr:sp macro="" textlink="">
      <xdr:nvSpPr>
        <xdr:cNvPr id="369" name="n_1aveValue【公営住宅】&#10;一人当たり面積">
          <a:extLst>
            <a:ext uri="{FF2B5EF4-FFF2-40B4-BE49-F238E27FC236}">
              <a16:creationId xmlns="" xmlns:a16="http://schemas.microsoft.com/office/drawing/2014/main" id="{00000000-0008-0000-0100-000071010000}"/>
            </a:ext>
          </a:extLst>
        </xdr:cNvPr>
        <xdr:cNvSpPr txBox="1"/>
      </xdr:nvSpPr>
      <xdr:spPr>
        <a:xfrm>
          <a:off x="9391727" y="1414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102685</xdr:rowOff>
    </xdr:from>
    <xdr:ext cx="469744" cy="259045"/>
    <xdr:sp macro="" textlink="">
      <xdr:nvSpPr>
        <xdr:cNvPr id="370" name="n_2aveValue【公営住宅】&#10;一人当たり面積">
          <a:extLst>
            <a:ext uri="{FF2B5EF4-FFF2-40B4-BE49-F238E27FC236}">
              <a16:creationId xmlns="" xmlns:a16="http://schemas.microsoft.com/office/drawing/2014/main" id="{00000000-0008-0000-0100-000072010000}"/>
            </a:ext>
          </a:extLst>
        </xdr:cNvPr>
        <xdr:cNvSpPr txBox="1"/>
      </xdr:nvSpPr>
      <xdr:spPr>
        <a:xfrm>
          <a:off x="8515427" y="1416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107714</xdr:rowOff>
    </xdr:from>
    <xdr:ext cx="469744" cy="259045"/>
    <xdr:sp macro="" textlink="">
      <xdr:nvSpPr>
        <xdr:cNvPr id="371" name="n_3aveValue【公営住宅】&#10;一人当たり面積">
          <a:extLst>
            <a:ext uri="{FF2B5EF4-FFF2-40B4-BE49-F238E27FC236}">
              <a16:creationId xmlns="" xmlns:a16="http://schemas.microsoft.com/office/drawing/2014/main" id="{00000000-0008-0000-0100-000073010000}"/>
            </a:ext>
          </a:extLst>
        </xdr:cNvPr>
        <xdr:cNvSpPr txBox="1"/>
      </xdr:nvSpPr>
      <xdr:spPr>
        <a:xfrm>
          <a:off x="7626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109541</xdr:rowOff>
    </xdr:from>
    <xdr:ext cx="469744" cy="259045"/>
    <xdr:sp macro="" textlink="">
      <xdr:nvSpPr>
        <xdr:cNvPr id="372" name="n_4aveValue【公営住宅】&#10;一人当たり面積">
          <a:extLst>
            <a:ext uri="{FF2B5EF4-FFF2-40B4-BE49-F238E27FC236}">
              <a16:creationId xmlns="" xmlns:a16="http://schemas.microsoft.com/office/drawing/2014/main" id="{00000000-0008-0000-0100-000074010000}"/>
            </a:ext>
          </a:extLst>
        </xdr:cNvPr>
        <xdr:cNvSpPr txBox="1"/>
      </xdr:nvSpPr>
      <xdr:spPr>
        <a:xfrm>
          <a:off x="6737427" y="14168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160951</xdr:rowOff>
    </xdr:from>
    <xdr:ext cx="469744" cy="259045"/>
    <xdr:sp macro="" textlink="">
      <xdr:nvSpPr>
        <xdr:cNvPr id="373" name="n_1mainValue【公営住宅】&#10;一人当たり面積">
          <a:extLst>
            <a:ext uri="{FF2B5EF4-FFF2-40B4-BE49-F238E27FC236}">
              <a16:creationId xmlns="" xmlns:a16="http://schemas.microsoft.com/office/drawing/2014/main" id="{00000000-0008-0000-0100-000075010000}"/>
            </a:ext>
          </a:extLst>
        </xdr:cNvPr>
        <xdr:cNvSpPr txBox="1"/>
      </xdr:nvSpPr>
      <xdr:spPr>
        <a:xfrm>
          <a:off x="9391727" y="1456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143121</xdr:rowOff>
    </xdr:from>
    <xdr:ext cx="469744" cy="259045"/>
    <xdr:sp macro="" textlink="">
      <xdr:nvSpPr>
        <xdr:cNvPr id="374" name="n_2mainValue【公営住宅】&#10;一人当たり面積">
          <a:extLst>
            <a:ext uri="{FF2B5EF4-FFF2-40B4-BE49-F238E27FC236}">
              <a16:creationId xmlns="" xmlns:a16="http://schemas.microsoft.com/office/drawing/2014/main" id="{00000000-0008-0000-0100-000076010000}"/>
            </a:ext>
          </a:extLst>
        </xdr:cNvPr>
        <xdr:cNvSpPr txBox="1"/>
      </xdr:nvSpPr>
      <xdr:spPr>
        <a:xfrm>
          <a:off x="8515427" y="1454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128948</xdr:rowOff>
    </xdr:from>
    <xdr:ext cx="469744" cy="259045"/>
    <xdr:sp macro="" textlink="">
      <xdr:nvSpPr>
        <xdr:cNvPr id="375" name="n_3mainValue【公営住宅】&#10;一人当たり面積">
          <a:extLst>
            <a:ext uri="{FF2B5EF4-FFF2-40B4-BE49-F238E27FC236}">
              <a16:creationId xmlns="" xmlns:a16="http://schemas.microsoft.com/office/drawing/2014/main" id="{00000000-0008-0000-0100-000077010000}"/>
            </a:ext>
          </a:extLst>
        </xdr:cNvPr>
        <xdr:cNvSpPr txBox="1"/>
      </xdr:nvSpPr>
      <xdr:spPr>
        <a:xfrm>
          <a:off x="7626427" y="14530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143121</xdr:rowOff>
    </xdr:from>
    <xdr:ext cx="469744" cy="259045"/>
    <xdr:sp macro="" textlink="">
      <xdr:nvSpPr>
        <xdr:cNvPr id="376" name="n_4mainValue【公営住宅】&#10;一人当たり面積">
          <a:extLst>
            <a:ext uri="{FF2B5EF4-FFF2-40B4-BE49-F238E27FC236}">
              <a16:creationId xmlns="" xmlns:a16="http://schemas.microsoft.com/office/drawing/2014/main" id="{00000000-0008-0000-0100-000078010000}"/>
            </a:ext>
          </a:extLst>
        </xdr:cNvPr>
        <xdr:cNvSpPr txBox="1"/>
      </xdr:nvSpPr>
      <xdr:spPr>
        <a:xfrm>
          <a:off x="6737427" y="1454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 xmlns:a16="http://schemas.microsoft.com/office/drawing/2014/main" id="{00000000-0008-0000-0100-00007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 xmlns:a16="http://schemas.microsoft.com/office/drawing/2014/main" id="{00000000-0008-0000-0100-00007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 xmlns:a16="http://schemas.microsoft.com/office/drawing/2014/main" id="{00000000-0008-0000-0100-00007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 xmlns:a16="http://schemas.microsoft.com/office/drawing/2014/main" id="{00000000-0008-0000-0100-00007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 xmlns:a16="http://schemas.microsoft.com/office/drawing/2014/main" id="{00000000-0008-0000-0100-00007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 xmlns:a16="http://schemas.microsoft.com/office/drawing/2014/main" id="{00000000-0008-0000-0100-00007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 xmlns:a16="http://schemas.microsoft.com/office/drawing/2014/main" id="{00000000-0008-0000-0100-00007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 xmlns:a16="http://schemas.microsoft.com/office/drawing/2014/main" id="{00000000-0008-0000-0100-000080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 xmlns:a16="http://schemas.microsoft.com/office/drawing/2014/main" id="{00000000-0008-0000-0100-000081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 xmlns:a16="http://schemas.microsoft.com/office/drawing/2014/main" id="{00000000-0008-0000-0100-000082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 xmlns:a16="http://schemas.microsoft.com/office/drawing/2014/main" id="{00000000-0008-0000-0100-000083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8" name="直線コネクタ 387">
          <a:extLst>
            <a:ext uri="{FF2B5EF4-FFF2-40B4-BE49-F238E27FC236}">
              <a16:creationId xmlns="" xmlns:a16="http://schemas.microsoft.com/office/drawing/2014/main" id="{00000000-0008-0000-0100-000084010000}"/>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389" name="テキスト ボックス 388">
          <a:extLst>
            <a:ext uri="{FF2B5EF4-FFF2-40B4-BE49-F238E27FC236}">
              <a16:creationId xmlns="" xmlns:a16="http://schemas.microsoft.com/office/drawing/2014/main" id="{00000000-0008-0000-0100-000085010000}"/>
            </a:ext>
          </a:extLst>
        </xdr:cNvPr>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0" name="直線コネクタ 389">
          <a:extLst>
            <a:ext uri="{FF2B5EF4-FFF2-40B4-BE49-F238E27FC236}">
              <a16:creationId xmlns="" xmlns:a16="http://schemas.microsoft.com/office/drawing/2014/main" id="{00000000-0008-0000-0100-000086010000}"/>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1" name="テキスト ボックス 390">
          <a:extLst>
            <a:ext uri="{FF2B5EF4-FFF2-40B4-BE49-F238E27FC236}">
              <a16:creationId xmlns="" xmlns:a16="http://schemas.microsoft.com/office/drawing/2014/main" id="{00000000-0008-0000-0100-000087010000}"/>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2" name="直線コネクタ 391">
          <a:extLst>
            <a:ext uri="{FF2B5EF4-FFF2-40B4-BE49-F238E27FC236}">
              <a16:creationId xmlns="" xmlns:a16="http://schemas.microsoft.com/office/drawing/2014/main" id="{00000000-0008-0000-0100-000088010000}"/>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3" name="テキスト ボックス 392">
          <a:extLst>
            <a:ext uri="{FF2B5EF4-FFF2-40B4-BE49-F238E27FC236}">
              <a16:creationId xmlns="" xmlns:a16="http://schemas.microsoft.com/office/drawing/2014/main" id="{00000000-0008-0000-0100-000089010000}"/>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4" name="直線コネクタ 393">
          <a:extLst>
            <a:ext uri="{FF2B5EF4-FFF2-40B4-BE49-F238E27FC236}">
              <a16:creationId xmlns="" xmlns:a16="http://schemas.microsoft.com/office/drawing/2014/main" id="{00000000-0008-0000-0100-00008A010000}"/>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5" name="テキスト ボックス 394">
          <a:extLst>
            <a:ext uri="{FF2B5EF4-FFF2-40B4-BE49-F238E27FC236}">
              <a16:creationId xmlns="" xmlns:a16="http://schemas.microsoft.com/office/drawing/2014/main" id="{00000000-0008-0000-0100-00008B010000}"/>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 xmlns:a16="http://schemas.microsoft.com/office/drawing/2014/main" id="{00000000-0008-0000-0100-00008C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7" name="テキスト ボックス 396">
          <a:extLst>
            <a:ext uri="{FF2B5EF4-FFF2-40B4-BE49-F238E27FC236}">
              <a16:creationId xmlns="" xmlns:a16="http://schemas.microsoft.com/office/drawing/2014/main" id="{00000000-0008-0000-0100-00008D010000}"/>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港湾・漁港】&#10;有形固定資産減価償却率グラフ枠">
          <a:extLst>
            <a:ext uri="{FF2B5EF4-FFF2-40B4-BE49-F238E27FC236}">
              <a16:creationId xmlns="" xmlns:a16="http://schemas.microsoft.com/office/drawing/2014/main" id="{00000000-0008-0000-0100-00008E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48768</xdr:rowOff>
    </xdr:from>
    <xdr:to>
      <xdr:col>24</xdr:col>
      <xdr:colOff>62865</xdr:colOff>
      <xdr:row>108</xdr:row>
      <xdr:rowOff>9906</xdr:rowOff>
    </xdr:to>
    <xdr:cxnSp macro="">
      <xdr:nvCxnSpPr>
        <xdr:cNvPr id="399" name="直線コネクタ 398">
          <a:extLst>
            <a:ext uri="{FF2B5EF4-FFF2-40B4-BE49-F238E27FC236}">
              <a16:creationId xmlns="" xmlns:a16="http://schemas.microsoft.com/office/drawing/2014/main" id="{00000000-0008-0000-0100-00008F010000}"/>
            </a:ext>
          </a:extLst>
        </xdr:cNvPr>
        <xdr:cNvCxnSpPr/>
      </xdr:nvCxnSpPr>
      <xdr:spPr>
        <a:xfrm flipV="1">
          <a:off x="4634865" y="1736521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13733</xdr:rowOff>
    </xdr:from>
    <xdr:ext cx="405111" cy="259045"/>
    <xdr:sp macro="" textlink="">
      <xdr:nvSpPr>
        <xdr:cNvPr id="400" name="【港湾・漁港】&#10;有形固定資産減価償却率最小値テキスト">
          <a:extLst>
            <a:ext uri="{FF2B5EF4-FFF2-40B4-BE49-F238E27FC236}">
              <a16:creationId xmlns="" xmlns:a16="http://schemas.microsoft.com/office/drawing/2014/main" id="{00000000-0008-0000-0100-000090010000}"/>
            </a:ext>
          </a:extLst>
        </xdr:cNvPr>
        <xdr:cNvSpPr txBox="1"/>
      </xdr:nvSpPr>
      <xdr:spPr>
        <a:xfrm>
          <a:off x="4673600" y="1853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9906</xdr:rowOff>
    </xdr:from>
    <xdr:to>
      <xdr:col>24</xdr:col>
      <xdr:colOff>152400</xdr:colOff>
      <xdr:row>108</xdr:row>
      <xdr:rowOff>9906</xdr:rowOff>
    </xdr:to>
    <xdr:cxnSp macro="">
      <xdr:nvCxnSpPr>
        <xdr:cNvPr id="401" name="直線コネクタ 400">
          <a:extLst>
            <a:ext uri="{FF2B5EF4-FFF2-40B4-BE49-F238E27FC236}">
              <a16:creationId xmlns="" xmlns:a16="http://schemas.microsoft.com/office/drawing/2014/main" id="{00000000-0008-0000-0100-000091010000}"/>
            </a:ext>
          </a:extLst>
        </xdr:cNvPr>
        <xdr:cNvCxnSpPr/>
      </xdr:nvCxnSpPr>
      <xdr:spPr>
        <a:xfrm>
          <a:off x="4546600" y="1852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166895</xdr:rowOff>
    </xdr:from>
    <xdr:ext cx="405111" cy="259045"/>
    <xdr:sp macro="" textlink="">
      <xdr:nvSpPr>
        <xdr:cNvPr id="402" name="【港湾・漁港】&#10;有形固定資産減価償却率最大値テキスト">
          <a:extLst>
            <a:ext uri="{FF2B5EF4-FFF2-40B4-BE49-F238E27FC236}">
              <a16:creationId xmlns="" xmlns:a16="http://schemas.microsoft.com/office/drawing/2014/main" id="{00000000-0008-0000-0100-000092010000}"/>
            </a:ext>
          </a:extLst>
        </xdr:cNvPr>
        <xdr:cNvSpPr txBox="1"/>
      </xdr:nvSpPr>
      <xdr:spPr>
        <a:xfrm>
          <a:off x="4673600" y="17140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48768</xdr:rowOff>
    </xdr:from>
    <xdr:to>
      <xdr:col>24</xdr:col>
      <xdr:colOff>152400</xdr:colOff>
      <xdr:row>101</xdr:row>
      <xdr:rowOff>48768</xdr:rowOff>
    </xdr:to>
    <xdr:cxnSp macro="">
      <xdr:nvCxnSpPr>
        <xdr:cNvPr id="403" name="直線コネクタ 402">
          <a:extLst>
            <a:ext uri="{FF2B5EF4-FFF2-40B4-BE49-F238E27FC236}">
              <a16:creationId xmlns="" xmlns:a16="http://schemas.microsoft.com/office/drawing/2014/main" id="{00000000-0008-0000-0100-000093010000}"/>
            </a:ext>
          </a:extLst>
        </xdr:cNvPr>
        <xdr:cNvCxnSpPr/>
      </xdr:nvCxnSpPr>
      <xdr:spPr>
        <a:xfrm>
          <a:off x="4546600" y="17365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99840</xdr:rowOff>
    </xdr:from>
    <xdr:ext cx="405111" cy="259045"/>
    <xdr:sp macro="" textlink="">
      <xdr:nvSpPr>
        <xdr:cNvPr id="404" name="【港湾・漁港】&#10;有形固定資産減価償却率平均値テキスト">
          <a:extLst>
            <a:ext uri="{FF2B5EF4-FFF2-40B4-BE49-F238E27FC236}">
              <a16:creationId xmlns="" xmlns:a16="http://schemas.microsoft.com/office/drawing/2014/main" id="{00000000-0008-0000-0100-000094010000}"/>
            </a:ext>
          </a:extLst>
        </xdr:cNvPr>
        <xdr:cNvSpPr txBox="1"/>
      </xdr:nvSpPr>
      <xdr:spPr>
        <a:xfrm>
          <a:off x="4673600" y="179306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121413</xdr:rowOff>
    </xdr:from>
    <xdr:to>
      <xdr:col>24</xdr:col>
      <xdr:colOff>114300</xdr:colOff>
      <xdr:row>105</xdr:row>
      <xdr:rowOff>51563</xdr:rowOff>
    </xdr:to>
    <xdr:sp macro="" textlink="">
      <xdr:nvSpPr>
        <xdr:cNvPr id="405" name="フローチャート: 判断 404">
          <a:extLst>
            <a:ext uri="{FF2B5EF4-FFF2-40B4-BE49-F238E27FC236}">
              <a16:creationId xmlns="" xmlns:a16="http://schemas.microsoft.com/office/drawing/2014/main" id="{00000000-0008-0000-0100-000095010000}"/>
            </a:ext>
          </a:extLst>
        </xdr:cNvPr>
        <xdr:cNvSpPr/>
      </xdr:nvSpPr>
      <xdr:spPr>
        <a:xfrm>
          <a:off x="4584700" y="179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91694</xdr:rowOff>
    </xdr:from>
    <xdr:to>
      <xdr:col>20</xdr:col>
      <xdr:colOff>38100</xdr:colOff>
      <xdr:row>105</xdr:row>
      <xdr:rowOff>21844</xdr:rowOff>
    </xdr:to>
    <xdr:sp macro="" textlink="">
      <xdr:nvSpPr>
        <xdr:cNvPr id="406" name="フローチャート: 判断 405">
          <a:extLst>
            <a:ext uri="{FF2B5EF4-FFF2-40B4-BE49-F238E27FC236}">
              <a16:creationId xmlns="" xmlns:a16="http://schemas.microsoft.com/office/drawing/2014/main" id="{00000000-0008-0000-0100-000096010000}"/>
            </a:ext>
          </a:extLst>
        </xdr:cNvPr>
        <xdr:cNvSpPr/>
      </xdr:nvSpPr>
      <xdr:spPr>
        <a:xfrm>
          <a:off x="3746500" y="1792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25400</xdr:rowOff>
    </xdr:from>
    <xdr:to>
      <xdr:col>15</xdr:col>
      <xdr:colOff>101600</xdr:colOff>
      <xdr:row>104</xdr:row>
      <xdr:rowOff>127000</xdr:rowOff>
    </xdr:to>
    <xdr:sp macro="" textlink="">
      <xdr:nvSpPr>
        <xdr:cNvPr id="407" name="フローチャート: 判断 406">
          <a:extLst>
            <a:ext uri="{FF2B5EF4-FFF2-40B4-BE49-F238E27FC236}">
              <a16:creationId xmlns="" xmlns:a16="http://schemas.microsoft.com/office/drawing/2014/main" id="{00000000-0008-0000-0100-000097010000}"/>
            </a:ext>
          </a:extLst>
        </xdr:cNvPr>
        <xdr:cNvSpPr/>
      </xdr:nvSpPr>
      <xdr:spPr>
        <a:xfrm>
          <a:off x="2857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160274</xdr:rowOff>
    </xdr:from>
    <xdr:to>
      <xdr:col>10</xdr:col>
      <xdr:colOff>165100</xdr:colOff>
      <xdr:row>103</xdr:row>
      <xdr:rowOff>90424</xdr:rowOff>
    </xdr:to>
    <xdr:sp macro="" textlink="">
      <xdr:nvSpPr>
        <xdr:cNvPr id="408" name="フローチャート: 判断 407">
          <a:extLst>
            <a:ext uri="{FF2B5EF4-FFF2-40B4-BE49-F238E27FC236}">
              <a16:creationId xmlns="" xmlns:a16="http://schemas.microsoft.com/office/drawing/2014/main" id="{00000000-0008-0000-0100-000098010000}"/>
            </a:ext>
          </a:extLst>
        </xdr:cNvPr>
        <xdr:cNvSpPr/>
      </xdr:nvSpPr>
      <xdr:spPr>
        <a:xfrm>
          <a:off x="1968500" y="176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121413</xdr:rowOff>
    </xdr:from>
    <xdr:to>
      <xdr:col>6</xdr:col>
      <xdr:colOff>38100</xdr:colOff>
      <xdr:row>103</xdr:row>
      <xdr:rowOff>51563</xdr:rowOff>
    </xdr:to>
    <xdr:sp macro="" textlink="">
      <xdr:nvSpPr>
        <xdr:cNvPr id="409" name="フローチャート: 判断 408">
          <a:extLst>
            <a:ext uri="{FF2B5EF4-FFF2-40B4-BE49-F238E27FC236}">
              <a16:creationId xmlns="" xmlns:a16="http://schemas.microsoft.com/office/drawing/2014/main" id="{00000000-0008-0000-0100-000099010000}"/>
            </a:ext>
          </a:extLst>
        </xdr:cNvPr>
        <xdr:cNvSpPr/>
      </xdr:nvSpPr>
      <xdr:spPr>
        <a:xfrm>
          <a:off x="1079500" y="1760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 xmlns:a16="http://schemas.microsoft.com/office/drawing/2014/main" id="{00000000-0008-0000-0100-00009A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 xmlns:a16="http://schemas.microsoft.com/office/drawing/2014/main" id="{00000000-0008-0000-0100-00009B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 xmlns:a16="http://schemas.microsoft.com/office/drawing/2014/main" id="{00000000-0008-0000-0100-00009C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 xmlns:a16="http://schemas.microsoft.com/office/drawing/2014/main" id="{00000000-0008-0000-0100-00009D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 xmlns:a16="http://schemas.microsoft.com/office/drawing/2014/main" id="{00000000-0008-0000-0100-00009E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121413</xdr:rowOff>
    </xdr:from>
    <xdr:to>
      <xdr:col>24</xdr:col>
      <xdr:colOff>114300</xdr:colOff>
      <xdr:row>103</xdr:row>
      <xdr:rowOff>51563</xdr:rowOff>
    </xdr:to>
    <xdr:sp macro="" textlink="">
      <xdr:nvSpPr>
        <xdr:cNvPr id="415" name="楕円 414">
          <a:extLst>
            <a:ext uri="{FF2B5EF4-FFF2-40B4-BE49-F238E27FC236}">
              <a16:creationId xmlns="" xmlns:a16="http://schemas.microsoft.com/office/drawing/2014/main" id="{00000000-0008-0000-0100-00009F010000}"/>
            </a:ext>
          </a:extLst>
        </xdr:cNvPr>
        <xdr:cNvSpPr/>
      </xdr:nvSpPr>
      <xdr:spPr>
        <a:xfrm>
          <a:off x="4584700" y="1760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144290</xdr:rowOff>
    </xdr:from>
    <xdr:ext cx="405111" cy="259045"/>
    <xdr:sp macro="" textlink="">
      <xdr:nvSpPr>
        <xdr:cNvPr id="416" name="【港湾・漁港】&#10;有形固定資産減価償却率該当値テキスト">
          <a:extLst>
            <a:ext uri="{FF2B5EF4-FFF2-40B4-BE49-F238E27FC236}">
              <a16:creationId xmlns="" xmlns:a16="http://schemas.microsoft.com/office/drawing/2014/main" id="{00000000-0008-0000-0100-0000A0010000}"/>
            </a:ext>
          </a:extLst>
        </xdr:cNvPr>
        <xdr:cNvSpPr txBox="1"/>
      </xdr:nvSpPr>
      <xdr:spPr>
        <a:xfrm>
          <a:off x="4673600" y="17460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77978</xdr:rowOff>
    </xdr:from>
    <xdr:to>
      <xdr:col>20</xdr:col>
      <xdr:colOff>38100</xdr:colOff>
      <xdr:row>103</xdr:row>
      <xdr:rowOff>8128</xdr:rowOff>
    </xdr:to>
    <xdr:sp macro="" textlink="">
      <xdr:nvSpPr>
        <xdr:cNvPr id="417" name="楕円 416">
          <a:extLst>
            <a:ext uri="{FF2B5EF4-FFF2-40B4-BE49-F238E27FC236}">
              <a16:creationId xmlns="" xmlns:a16="http://schemas.microsoft.com/office/drawing/2014/main" id="{00000000-0008-0000-0100-0000A1010000}"/>
            </a:ext>
          </a:extLst>
        </xdr:cNvPr>
        <xdr:cNvSpPr/>
      </xdr:nvSpPr>
      <xdr:spPr>
        <a:xfrm>
          <a:off x="3746500" y="1756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128778</xdr:rowOff>
    </xdr:from>
    <xdr:to>
      <xdr:col>24</xdr:col>
      <xdr:colOff>63500</xdr:colOff>
      <xdr:row>103</xdr:row>
      <xdr:rowOff>763</xdr:rowOff>
    </xdr:to>
    <xdr:cxnSp macro="">
      <xdr:nvCxnSpPr>
        <xdr:cNvPr id="418" name="直線コネクタ 417">
          <a:extLst>
            <a:ext uri="{FF2B5EF4-FFF2-40B4-BE49-F238E27FC236}">
              <a16:creationId xmlns="" xmlns:a16="http://schemas.microsoft.com/office/drawing/2014/main" id="{00000000-0008-0000-0100-0000A2010000}"/>
            </a:ext>
          </a:extLst>
        </xdr:cNvPr>
        <xdr:cNvCxnSpPr/>
      </xdr:nvCxnSpPr>
      <xdr:spPr>
        <a:xfrm>
          <a:off x="3797300" y="17616678"/>
          <a:ext cx="8382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32258</xdr:rowOff>
    </xdr:from>
    <xdr:to>
      <xdr:col>15</xdr:col>
      <xdr:colOff>101600</xdr:colOff>
      <xdr:row>102</xdr:row>
      <xdr:rowOff>133858</xdr:rowOff>
    </xdr:to>
    <xdr:sp macro="" textlink="">
      <xdr:nvSpPr>
        <xdr:cNvPr id="419" name="楕円 418">
          <a:extLst>
            <a:ext uri="{FF2B5EF4-FFF2-40B4-BE49-F238E27FC236}">
              <a16:creationId xmlns="" xmlns:a16="http://schemas.microsoft.com/office/drawing/2014/main" id="{00000000-0008-0000-0100-0000A3010000}"/>
            </a:ext>
          </a:extLst>
        </xdr:cNvPr>
        <xdr:cNvSpPr/>
      </xdr:nvSpPr>
      <xdr:spPr>
        <a:xfrm>
          <a:off x="2857500" y="1752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83058</xdr:rowOff>
    </xdr:from>
    <xdr:to>
      <xdr:col>19</xdr:col>
      <xdr:colOff>177800</xdr:colOff>
      <xdr:row>102</xdr:row>
      <xdr:rowOff>128778</xdr:rowOff>
    </xdr:to>
    <xdr:cxnSp macro="">
      <xdr:nvCxnSpPr>
        <xdr:cNvPr id="420" name="直線コネクタ 419">
          <a:extLst>
            <a:ext uri="{FF2B5EF4-FFF2-40B4-BE49-F238E27FC236}">
              <a16:creationId xmlns="" xmlns:a16="http://schemas.microsoft.com/office/drawing/2014/main" id="{00000000-0008-0000-0100-0000A4010000}"/>
            </a:ext>
          </a:extLst>
        </xdr:cNvPr>
        <xdr:cNvCxnSpPr/>
      </xdr:nvCxnSpPr>
      <xdr:spPr>
        <a:xfrm>
          <a:off x="2908300" y="1757095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36830</xdr:rowOff>
    </xdr:from>
    <xdr:to>
      <xdr:col>10</xdr:col>
      <xdr:colOff>165100</xdr:colOff>
      <xdr:row>102</xdr:row>
      <xdr:rowOff>138430</xdr:rowOff>
    </xdr:to>
    <xdr:sp macro="" textlink="">
      <xdr:nvSpPr>
        <xdr:cNvPr id="421" name="楕円 420">
          <a:extLst>
            <a:ext uri="{FF2B5EF4-FFF2-40B4-BE49-F238E27FC236}">
              <a16:creationId xmlns="" xmlns:a16="http://schemas.microsoft.com/office/drawing/2014/main" id="{00000000-0008-0000-0100-0000A5010000}"/>
            </a:ext>
          </a:extLst>
        </xdr:cNvPr>
        <xdr:cNvSpPr/>
      </xdr:nvSpPr>
      <xdr:spPr>
        <a:xfrm>
          <a:off x="1968500" y="1752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83058</xdr:rowOff>
    </xdr:from>
    <xdr:to>
      <xdr:col>15</xdr:col>
      <xdr:colOff>50800</xdr:colOff>
      <xdr:row>102</xdr:row>
      <xdr:rowOff>87630</xdr:rowOff>
    </xdr:to>
    <xdr:cxnSp macro="">
      <xdr:nvCxnSpPr>
        <xdr:cNvPr id="422" name="直線コネクタ 421">
          <a:extLst>
            <a:ext uri="{FF2B5EF4-FFF2-40B4-BE49-F238E27FC236}">
              <a16:creationId xmlns="" xmlns:a16="http://schemas.microsoft.com/office/drawing/2014/main" id="{00000000-0008-0000-0100-0000A6010000}"/>
            </a:ext>
          </a:extLst>
        </xdr:cNvPr>
        <xdr:cNvCxnSpPr/>
      </xdr:nvCxnSpPr>
      <xdr:spPr>
        <a:xfrm flipV="1">
          <a:off x="2019300" y="1757095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160274</xdr:rowOff>
    </xdr:from>
    <xdr:to>
      <xdr:col>6</xdr:col>
      <xdr:colOff>38100</xdr:colOff>
      <xdr:row>102</xdr:row>
      <xdr:rowOff>90424</xdr:rowOff>
    </xdr:to>
    <xdr:sp macro="" textlink="">
      <xdr:nvSpPr>
        <xdr:cNvPr id="423" name="楕円 422">
          <a:extLst>
            <a:ext uri="{FF2B5EF4-FFF2-40B4-BE49-F238E27FC236}">
              <a16:creationId xmlns="" xmlns:a16="http://schemas.microsoft.com/office/drawing/2014/main" id="{00000000-0008-0000-0100-0000A7010000}"/>
            </a:ext>
          </a:extLst>
        </xdr:cNvPr>
        <xdr:cNvSpPr/>
      </xdr:nvSpPr>
      <xdr:spPr>
        <a:xfrm>
          <a:off x="1079500" y="1747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39624</xdr:rowOff>
    </xdr:from>
    <xdr:to>
      <xdr:col>10</xdr:col>
      <xdr:colOff>114300</xdr:colOff>
      <xdr:row>102</xdr:row>
      <xdr:rowOff>87630</xdr:rowOff>
    </xdr:to>
    <xdr:cxnSp macro="">
      <xdr:nvCxnSpPr>
        <xdr:cNvPr id="424" name="直線コネクタ 423">
          <a:extLst>
            <a:ext uri="{FF2B5EF4-FFF2-40B4-BE49-F238E27FC236}">
              <a16:creationId xmlns="" xmlns:a16="http://schemas.microsoft.com/office/drawing/2014/main" id="{00000000-0008-0000-0100-0000A8010000}"/>
            </a:ext>
          </a:extLst>
        </xdr:cNvPr>
        <xdr:cNvCxnSpPr/>
      </xdr:nvCxnSpPr>
      <xdr:spPr>
        <a:xfrm>
          <a:off x="1130300" y="17527524"/>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12971</xdr:rowOff>
    </xdr:from>
    <xdr:ext cx="405111" cy="259045"/>
    <xdr:sp macro="" textlink="">
      <xdr:nvSpPr>
        <xdr:cNvPr id="425" name="n_1aveValue【港湾・漁港】&#10;有形固定資産減価償却率">
          <a:extLst>
            <a:ext uri="{FF2B5EF4-FFF2-40B4-BE49-F238E27FC236}">
              <a16:creationId xmlns="" xmlns:a16="http://schemas.microsoft.com/office/drawing/2014/main" id="{00000000-0008-0000-0100-0000A9010000}"/>
            </a:ext>
          </a:extLst>
        </xdr:cNvPr>
        <xdr:cNvSpPr txBox="1"/>
      </xdr:nvSpPr>
      <xdr:spPr>
        <a:xfrm>
          <a:off x="3582044" y="1801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118127</xdr:rowOff>
    </xdr:from>
    <xdr:ext cx="405111" cy="259045"/>
    <xdr:sp macro="" textlink="">
      <xdr:nvSpPr>
        <xdr:cNvPr id="426" name="n_2aveValue【港湾・漁港】&#10;有形固定資産減価償却率">
          <a:extLst>
            <a:ext uri="{FF2B5EF4-FFF2-40B4-BE49-F238E27FC236}">
              <a16:creationId xmlns="" xmlns:a16="http://schemas.microsoft.com/office/drawing/2014/main" id="{00000000-0008-0000-0100-0000AA010000}"/>
            </a:ext>
          </a:extLst>
        </xdr:cNvPr>
        <xdr:cNvSpPr txBox="1"/>
      </xdr:nvSpPr>
      <xdr:spPr>
        <a:xfrm>
          <a:off x="2705744"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81551</xdr:rowOff>
    </xdr:from>
    <xdr:ext cx="405111" cy="259045"/>
    <xdr:sp macro="" textlink="">
      <xdr:nvSpPr>
        <xdr:cNvPr id="427" name="n_3aveValue【港湾・漁港】&#10;有形固定資産減価償却率">
          <a:extLst>
            <a:ext uri="{FF2B5EF4-FFF2-40B4-BE49-F238E27FC236}">
              <a16:creationId xmlns="" xmlns:a16="http://schemas.microsoft.com/office/drawing/2014/main" id="{00000000-0008-0000-0100-0000AB010000}"/>
            </a:ext>
          </a:extLst>
        </xdr:cNvPr>
        <xdr:cNvSpPr txBox="1"/>
      </xdr:nvSpPr>
      <xdr:spPr>
        <a:xfrm>
          <a:off x="1816744" y="1774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42690</xdr:rowOff>
    </xdr:from>
    <xdr:ext cx="405111" cy="259045"/>
    <xdr:sp macro="" textlink="">
      <xdr:nvSpPr>
        <xdr:cNvPr id="428" name="n_4aveValue【港湾・漁港】&#10;有形固定資産減価償却率">
          <a:extLst>
            <a:ext uri="{FF2B5EF4-FFF2-40B4-BE49-F238E27FC236}">
              <a16:creationId xmlns="" xmlns:a16="http://schemas.microsoft.com/office/drawing/2014/main" id="{00000000-0008-0000-0100-0000AC010000}"/>
            </a:ext>
          </a:extLst>
        </xdr:cNvPr>
        <xdr:cNvSpPr txBox="1"/>
      </xdr:nvSpPr>
      <xdr:spPr>
        <a:xfrm>
          <a:off x="927744" y="1770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24655</xdr:rowOff>
    </xdr:from>
    <xdr:ext cx="405111" cy="259045"/>
    <xdr:sp macro="" textlink="">
      <xdr:nvSpPr>
        <xdr:cNvPr id="429" name="n_1mainValue【港湾・漁港】&#10;有形固定資産減価償却率">
          <a:extLst>
            <a:ext uri="{FF2B5EF4-FFF2-40B4-BE49-F238E27FC236}">
              <a16:creationId xmlns="" xmlns:a16="http://schemas.microsoft.com/office/drawing/2014/main" id="{00000000-0008-0000-0100-0000AD010000}"/>
            </a:ext>
          </a:extLst>
        </xdr:cNvPr>
        <xdr:cNvSpPr txBox="1"/>
      </xdr:nvSpPr>
      <xdr:spPr>
        <a:xfrm>
          <a:off x="3582044" y="1734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150385</xdr:rowOff>
    </xdr:from>
    <xdr:ext cx="405111" cy="259045"/>
    <xdr:sp macro="" textlink="">
      <xdr:nvSpPr>
        <xdr:cNvPr id="430" name="n_2mainValue【港湾・漁港】&#10;有形固定資産減価償却率">
          <a:extLst>
            <a:ext uri="{FF2B5EF4-FFF2-40B4-BE49-F238E27FC236}">
              <a16:creationId xmlns="" xmlns:a16="http://schemas.microsoft.com/office/drawing/2014/main" id="{00000000-0008-0000-0100-0000AE010000}"/>
            </a:ext>
          </a:extLst>
        </xdr:cNvPr>
        <xdr:cNvSpPr txBox="1"/>
      </xdr:nvSpPr>
      <xdr:spPr>
        <a:xfrm>
          <a:off x="2705744" y="17295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154957</xdr:rowOff>
    </xdr:from>
    <xdr:ext cx="405111" cy="259045"/>
    <xdr:sp macro="" textlink="">
      <xdr:nvSpPr>
        <xdr:cNvPr id="431" name="n_3mainValue【港湾・漁港】&#10;有形固定資産減価償却率">
          <a:extLst>
            <a:ext uri="{FF2B5EF4-FFF2-40B4-BE49-F238E27FC236}">
              <a16:creationId xmlns="" xmlns:a16="http://schemas.microsoft.com/office/drawing/2014/main" id="{00000000-0008-0000-0100-0000AF010000}"/>
            </a:ext>
          </a:extLst>
        </xdr:cNvPr>
        <xdr:cNvSpPr txBox="1"/>
      </xdr:nvSpPr>
      <xdr:spPr>
        <a:xfrm>
          <a:off x="1816744" y="1729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106951</xdr:rowOff>
    </xdr:from>
    <xdr:ext cx="405111" cy="259045"/>
    <xdr:sp macro="" textlink="">
      <xdr:nvSpPr>
        <xdr:cNvPr id="432" name="n_4mainValue【港湾・漁港】&#10;有形固定資産減価償却率">
          <a:extLst>
            <a:ext uri="{FF2B5EF4-FFF2-40B4-BE49-F238E27FC236}">
              <a16:creationId xmlns="" xmlns:a16="http://schemas.microsoft.com/office/drawing/2014/main" id="{00000000-0008-0000-0100-0000B0010000}"/>
            </a:ext>
          </a:extLst>
        </xdr:cNvPr>
        <xdr:cNvSpPr txBox="1"/>
      </xdr:nvSpPr>
      <xdr:spPr>
        <a:xfrm>
          <a:off x="927744" y="1725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 xmlns:a16="http://schemas.microsoft.com/office/drawing/2014/main" id="{00000000-0008-0000-0100-0000B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 xmlns:a16="http://schemas.microsoft.com/office/drawing/2014/main" id="{00000000-0008-0000-0100-0000B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 xmlns:a16="http://schemas.microsoft.com/office/drawing/2014/main" id="{00000000-0008-0000-0100-0000B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 xmlns:a16="http://schemas.microsoft.com/office/drawing/2014/main" id="{00000000-0008-0000-0100-0000B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 xmlns:a16="http://schemas.microsoft.com/office/drawing/2014/main" id="{00000000-0008-0000-0100-0000B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 xmlns:a16="http://schemas.microsoft.com/office/drawing/2014/main" id="{00000000-0008-0000-0100-0000B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 xmlns:a16="http://schemas.microsoft.com/office/drawing/2014/main" id="{00000000-0008-0000-0100-0000B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 xmlns:a16="http://schemas.microsoft.com/office/drawing/2014/main" id="{00000000-0008-0000-0100-0000B8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 xmlns:a16="http://schemas.microsoft.com/office/drawing/2014/main" id="{00000000-0008-0000-0100-0000B9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 xmlns:a16="http://schemas.microsoft.com/office/drawing/2014/main" id="{00000000-0008-0000-0100-0000BA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3" name="直線コネクタ 442">
          <a:extLst>
            <a:ext uri="{FF2B5EF4-FFF2-40B4-BE49-F238E27FC236}">
              <a16:creationId xmlns="" xmlns:a16="http://schemas.microsoft.com/office/drawing/2014/main" id="{00000000-0008-0000-0100-0000BB010000}"/>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44" name="テキスト ボックス 443">
          <a:extLst>
            <a:ext uri="{FF2B5EF4-FFF2-40B4-BE49-F238E27FC236}">
              <a16:creationId xmlns="" xmlns:a16="http://schemas.microsoft.com/office/drawing/2014/main" id="{00000000-0008-0000-0100-0000BC010000}"/>
            </a:ext>
          </a:extLst>
        </xdr:cNvPr>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5" name="直線コネクタ 444">
          <a:extLst>
            <a:ext uri="{FF2B5EF4-FFF2-40B4-BE49-F238E27FC236}">
              <a16:creationId xmlns="" xmlns:a16="http://schemas.microsoft.com/office/drawing/2014/main" id="{00000000-0008-0000-0100-0000BD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46" name="テキスト ボックス 445">
          <a:extLst>
            <a:ext uri="{FF2B5EF4-FFF2-40B4-BE49-F238E27FC236}">
              <a16:creationId xmlns="" xmlns:a16="http://schemas.microsoft.com/office/drawing/2014/main" id="{00000000-0008-0000-0100-0000BE010000}"/>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7" name="直線コネクタ 446">
          <a:extLst>
            <a:ext uri="{FF2B5EF4-FFF2-40B4-BE49-F238E27FC236}">
              <a16:creationId xmlns="" xmlns:a16="http://schemas.microsoft.com/office/drawing/2014/main" id="{00000000-0008-0000-0100-0000BF010000}"/>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448" name="テキスト ボックス 447">
          <a:extLst>
            <a:ext uri="{FF2B5EF4-FFF2-40B4-BE49-F238E27FC236}">
              <a16:creationId xmlns="" xmlns:a16="http://schemas.microsoft.com/office/drawing/2014/main" id="{00000000-0008-0000-0100-0000C0010000}"/>
            </a:ext>
          </a:extLst>
        </xdr:cNvPr>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 xmlns:a16="http://schemas.microsoft.com/office/drawing/2014/main" id="{00000000-0008-0000-0100-0000C1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0" name="テキスト ボックス 449">
          <a:extLst>
            <a:ext uri="{FF2B5EF4-FFF2-40B4-BE49-F238E27FC236}">
              <a16:creationId xmlns="" xmlns:a16="http://schemas.microsoft.com/office/drawing/2014/main" id="{00000000-0008-0000-0100-0000C2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港湾・漁港】&#10;一人当たり有形固定資産（償却資産）額グラフ枠">
          <a:extLst>
            <a:ext uri="{FF2B5EF4-FFF2-40B4-BE49-F238E27FC236}">
              <a16:creationId xmlns="" xmlns:a16="http://schemas.microsoft.com/office/drawing/2014/main" id="{00000000-0008-0000-0100-0000C3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91498</xdr:rowOff>
    </xdr:from>
    <xdr:to>
      <xdr:col>54</xdr:col>
      <xdr:colOff>189865</xdr:colOff>
      <xdr:row>107</xdr:row>
      <xdr:rowOff>126309</xdr:rowOff>
    </xdr:to>
    <xdr:cxnSp macro="">
      <xdr:nvCxnSpPr>
        <xdr:cNvPr id="452" name="直線コネクタ 451">
          <a:extLst>
            <a:ext uri="{FF2B5EF4-FFF2-40B4-BE49-F238E27FC236}">
              <a16:creationId xmlns="" xmlns:a16="http://schemas.microsoft.com/office/drawing/2014/main" id="{00000000-0008-0000-0100-0000C4010000}"/>
            </a:ext>
          </a:extLst>
        </xdr:cNvPr>
        <xdr:cNvCxnSpPr/>
      </xdr:nvCxnSpPr>
      <xdr:spPr>
        <a:xfrm flipV="1">
          <a:off x="10476865" y="17236498"/>
          <a:ext cx="0" cy="1234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130136</xdr:rowOff>
    </xdr:from>
    <xdr:ext cx="534377" cy="259045"/>
    <xdr:sp macro="" textlink="">
      <xdr:nvSpPr>
        <xdr:cNvPr id="453" name="【港湾・漁港】&#10;一人当たり有形固定資産（償却資産）額最小値テキスト">
          <a:extLst>
            <a:ext uri="{FF2B5EF4-FFF2-40B4-BE49-F238E27FC236}">
              <a16:creationId xmlns="" xmlns:a16="http://schemas.microsoft.com/office/drawing/2014/main" id="{00000000-0008-0000-0100-0000C5010000}"/>
            </a:ext>
          </a:extLst>
        </xdr:cNvPr>
        <xdr:cNvSpPr txBox="1"/>
      </xdr:nvSpPr>
      <xdr:spPr>
        <a:xfrm>
          <a:off x="10515600" y="18475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126309</xdr:rowOff>
    </xdr:from>
    <xdr:to>
      <xdr:col>55</xdr:col>
      <xdr:colOff>88900</xdr:colOff>
      <xdr:row>107</xdr:row>
      <xdr:rowOff>126309</xdr:rowOff>
    </xdr:to>
    <xdr:cxnSp macro="">
      <xdr:nvCxnSpPr>
        <xdr:cNvPr id="454" name="直線コネクタ 453">
          <a:extLst>
            <a:ext uri="{FF2B5EF4-FFF2-40B4-BE49-F238E27FC236}">
              <a16:creationId xmlns="" xmlns:a16="http://schemas.microsoft.com/office/drawing/2014/main" id="{00000000-0008-0000-0100-0000C6010000}"/>
            </a:ext>
          </a:extLst>
        </xdr:cNvPr>
        <xdr:cNvCxnSpPr/>
      </xdr:nvCxnSpPr>
      <xdr:spPr>
        <a:xfrm>
          <a:off x="10388600" y="18471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38175</xdr:rowOff>
    </xdr:from>
    <xdr:ext cx="690189" cy="259045"/>
    <xdr:sp macro="" textlink="">
      <xdr:nvSpPr>
        <xdr:cNvPr id="455" name="【港湾・漁港】&#10;一人当たり有形固定資産（償却資産）額最大値テキスト">
          <a:extLst>
            <a:ext uri="{FF2B5EF4-FFF2-40B4-BE49-F238E27FC236}">
              <a16:creationId xmlns="" xmlns:a16="http://schemas.microsoft.com/office/drawing/2014/main" id="{00000000-0008-0000-0100-0000C7010000}"/>
            </a:ext>
          </a:extLst>
        </xdr:cNvPr>
        <xdr:cNvSpPr txBox="1"/>
      </xdr:nvSpPr>
      <xdr:spPr>
        <a:xfrm>
          <a:off x="10515600" y="17011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91498</xdr:rowOff>
    </xdr:from>
    <xdr:to>
      <xdr:col>55</xdr:col>
      <xdr:colOff>88900</xdr:colOff>
      <xdr:row>100</xdr:row>
      <xdr:rowOff>91498</xdr:rowOff>
    </xdr:to>
    <xdr:cxnSp macro="">
      <xdr:nvCxnSpPr>
        <xdr:cNvPr id="456" name="直線コネクタ 455">
          <a:extLst>
            <a:ext uri="{FF2B5EF4-FFF2-40B4-BE49-F238E27FC236}">
              <a16:creationId xmlns="" xmlns:a16="http://schemas.microsoft.com/office/drawing/2014/main" id="{00000000-0008-0000-0100-0000C8010000}"/>
            </a:ext>
          </a:extLst>
        </xdr:cNvPr>
        <xdr:cNvCxnSpPr/>
      </xdr:nvCxnSpPr>
      <xdr:spPr>
        <a:xfrm>
          <a:off x="10388600" y="17236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68949</xdr:rowOff>
    </xdr:from>
    <xdr:ext cx="599010" cy="259045"/>
    <xdr:sp macro="" textlink="">
      <xdr:nvSpPr>
        <xdr:cNvPr id="457" name="【港湾・漁港】&#10;一人当たり有形固定資産（償却資産）額平均値テキスト">
          <a:extLst>
            <a:ext uri="{FF2B5EF4-FFF2-40B4-BE49-F238E27FC236}">
              <a16:creationId xmlns="" xmlns:a16="http://schemas.microsoft.com/office/drawing/2014/main" id="{00000000-0008-0000-0100-0000C9010000}"/>
            </a:ext>
          </a:extLst>
        </xdr:cNvPr>
        <xdr:cNvSpPr txBox="1"/>
      </xdr:nvSpPr>
      <xdr:spPr>
        <a:xfrm>
          <a:off x="10515600" y="180711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46072</xdr:rowOff>
    </xdr:from>
    <xdr:to>
      <xdr:col>55</xdr:col>
      <xdr:colOff>50800</xdr:colOff>
      <xdr:row>106</xdr:row>
      <xdr:rowOff>147672</xdr:rowOff>
    </xdr:to>
    <xdr:sp macro="" textlink="">
      <xdr:nvSpPr>
        <xdr:cNvPr id="458" name="フローチャート: 判断 457">
          <a:extLst>
            <a:ext uri="{FF2B5EF4-FFF2-40B4-BE49-F238E27FC236}">
              <a16:creationId xmlns="" xmlns:a16="http://schemas.microsoft.com/office/drawing/2014/main" id="{00000000-0008-0000-0100-0000CA010000}"/>
            </a:ext>
          </a:extLst>
        </xdr:cNvPr>
        <xdr:cNvSpPr/>
      </xdr:nvSpPr>
      <xdr:spPr>
        <a:xfrm>
          <a:off x="10426700" y="1821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48520</xdr:rowOff>
    </xdr:from>
    <xdr:to>
      <xdr:col>50</xdr:col>
      <xdr:colOff>165100</xdr:colOff>
      <xdr:row>106</xdr:row>
      <xdr:rowOff>150120</xdr:rowOff>
    </xdr:to>
    <xdr:sp macro="" textlink="">
      <xdr:nvSpPr>
        <xdr:cNvPr id="459" name="フローチャート: 判断 458">
          <a:extLst>
            <a:ext uri="{FF2B5EF4-FFF2-40B4-BE49-F238E27FC236}">
              <a16:creationId xmlns="" xmlns:a16="http://schemas.microsoft.com/office/drawing/2014/main" id="{00000000-0008-0000-0100-0000CB010000}"/>
            </a:ext>
          </a:extLst>
        </xdr:cNvPr>
        <xdr:cNvSpPr/>
      </xdr:nvSpPr>
      <xdr:spPr>
        <a:xfrm>
          <a:off x="9588500" y="182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65477</xdr:rowOff>
    </xdr:from>
    <xdr:to>
      <xdr:col>46</xdr:col>
      <xdr:colOff>38100</xdr:colOff>
      <xdr:row>106</xdr:row>
      <xdr:rowOff>167077</xdr:rowOff>
    </xdr:to>
    <xdr:sp macro="" textlink="">
      <xdr:nvSpPr>
        <xdr:cNvPr id="460" name="フローチャート: 判断 459">
          <a:extLst>
            <a:ext uri="{FF2B5EF4-FFF2-40B4-BE49-F238E27FC236}">
              <a16:creationId xmlns="" xmlns:a16="http://schemas.microsoft.com/office/drawing/2014/main" id="{00000000-0008-0000-0100-0000CC010000}"/>
            </a:ext>
          </a:extLst>
        </xdr:cNvPr>
        <xdr:cNvSpPr/>
      </xdr:nvSpPr>
      <xdr:spPr>
        <a:xfrm>
          <a:off x="8699500" y="18239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42453</xdr:rowOff>
    </xdr:from>
    <xdr:to>
      <xdr:col>41</xdr:col>
      <xdr:colOff>101600</xdr:colOff>
      <xdr:row>106</xdr:row>
      <xdr:rowOff>144053</xdr:rowOff>
    </xdr:to>
    <xdr:sp macro="" textlink="">
      <xdr:nvSpPr>
        <xdr:cNvPr id="461" name="フローチャート: 判断 460">
          <a:extLst>
            <a:ext uri="{FF2B5EF4-FFF2-40B4-BE49-F238E27FC236}">
              <a16:creationId xmlns="" xmlns:a16="http://schemas.microsoft.com/office/drawing/2014/main" id="{00000000-0008-0000-0100-0000CD010000}"/>
            </a:ext>
          </a:extLst>
        </xdr:cNvPr>
        <xdr:cNvSpPr/>
      </xdr:nvSpPr>
      <xdr:spPr>
        <a:xfrm>
          <a:off x="7810500" y="182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45214</xdr:rowOff>
    </xdr:from>
    <xdr:to>
      <xdr:col>36</xdr:col>
      <xdr:colOff>165100</xdr:colOff>
      <xdr:row>106</xdr:row>
      <xdr:rowOff>146814</xdr:rowOff>
    </xdr:to>
    <xdr:sp macro="" textlink="">
      <xdr:nvSpPr>
        <xdr:cNvPr id="462" name="フローチャート: 判断 461">
          <a:extLst>
            <a:ext uri="{FF2B5EF4-FFF2-40B4-BE49-F238E27FC236}">
              <a16:creationId xmlns="" xmlns:a16="http://schemas.microsoft.com/office/drawing/2014/main" id="{00000000-0008-0000-0100-0000CE010000}"/>
            </a:ext>
          </a:extLst>
        </xdr:cNvPr>
        <xdr:cNvSpPr/>
      </xdr:nvSpPr>
      <xdr:spPr>
        <a:xfrm>
          <a:off x="6921500" y="1821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 xmlns:a16="http://schemas.microsoft.com/office/drawing/2014/main" id="{00000000-0008-0000-0100-0000CF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 xmlns:a16="http://schemas.microsoft.com/office/drawing/2014/main" id="{00000000-0008-0000-0100-0000D0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 xmlns:a16="http://schemas.microsoft.com/office/drawing/2014/main" id="{00000000-0008-0000-0100-0000D1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 xmlns:a16="http://schemas.microsoft.com/office/drawing/2014/main" id="{00000000-0008-0000-0100-0000D2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 xmlns:a16="http://schemas.microsoft.com/office/drawing/2014/main" id="{00000000-0008-0000-0100-0000D3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18039</xdr:rowOff>
    </xdr:from>
    <xdr:to>
      <xdr:col>55</xdr:col>
      <xdr:colOff>50800</xdr:colOff>
      <xdr:row>107</xdr:row>
      <xdr:rowOff>119639</xdr:rowOff>
    </xdr:to>
    <xdr:sp macro="" textlink="">
      <xdr:nvSpPr>
        <xdr:cNvPr id="468" name="楕円 467">
          <a:extLst>
            <a:ext uri="{FF2B5EF4-FFF2-40B4-BE49-F238E27FC236}">
              <a16:creationId xmlns="" xmlns:a16="http://schemas.microsoft.com/office/drawing/2014/main" id="{00000000-0008-0000-0100-0000D4010000}"/>
            </a:ext>
          </a:extLst>
        </xdr:cNvPr>
        <xdr:cNvSpPr/>
      </xdr:nvSpPr>
      <xdr:spPr>
        <a:xfrm>
          <a:off x="10426700" y="1836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104416</xdr:rowOff>
    </xdr:from>
    <xdr:ext cx="599010" cy="259045"/>
    <xdr:sp macro="" textlink="">
      <xdr:nvSpPr>
        <xdr:cNvPr id="469" name="【港湾・漁港】&#10;一人当たり有形固定資産（償却資産）額該当値テキスト">
          <a:extLst>
            <a:ext uri="{FF2B5EF4-FFF2-40B4-BE49-F238E27FC236}">
              <a16:creationId xmlns="" xmlns:a16="http://schemas.microsoft.com/office/drawing/2014/main" id="{00000000-0008-0000-0100-0000D5010000}"/>
            </a:ext>
          </a:extLst>
        </xdr:cNvPr>
        <xdr:cNvSpPr txBox="1"/>
      </xdr:nvSpPr>
      <xdr:spPr>
        <a:xfrm>
          <a:off x="10515600" y="18278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19038</xdr:rowOff>
    </xdr:from>
    <xdr:to>
      <xdr:col>50</xdr:col>
      <xdr:colOff>165100</xdr:colOff>
      <xdr:row>107</xdr:row>
      <xdr:rowOff>120638</xdr:rowOff>
    </xdr:to>
    <xdr:sp macro="" textlink="">
      <xdr:nvSpPr>
        <xdr:cNvPr id="470" name="楕円 469">
          <a:extLst>
            <a:ext uri="{FF2B5EF4-FFF2-40B4-BE49-F238E27FC236}">
              <a16:creationId xmlns="" xmlns:a16="http://schemas.microsoft.com/office/drawing/2014/main" id="{00000000-0008-0000-0100-0000D6010000}"/>
            </a:ext>
          </a:extLst>
        </xdr:cNvPr>
        <xdr:cNvSpPr/>
      </xdr:nvSpPr>
      <xdr:spPr>
        <a:xfrm>
          <a:off x="9588500" y="1836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68839</xdr:rowOff>
    </xdr:from>
    <xdr:to>
      <xdr:col>55</xdr:col>
      <xdr:colOff>0</xdr:colOff>
      <xdr:row>107</xdr:row>
      <xdr:rowOff>69838</xdr:rowOff>
    </xdr:to>
    <xdr:cxnSp macro="">
      <xdr:nvCxnSpPr>
        <xdr:cNvPr id="471" name="直線コネクタ 470">
          <a:extLst>
            <a:ext uri="{FF2B5EF4-FFF2-40B4-BE49-F238E27FC236}">
              <a16:creationId xmlns="" xmlns:a16="http://schemas.microsoft.com/office/drawing/2014/main" id="{00000000-0008-0000-0100-0000D7010000}"/>
            </a:ext>
          </a:extLst>
        </xdr:cNvPr>
        <xdr:cNvCxnSpPr/>
      </xdr:nvCxnSpPr>
      <xdr:spPr>
        <a:xfrm flipV="1">
          <a:off x="9639300" y="18413989"/>
          <a:ext cx="838200" cy="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20301</xdr:rowOff>
    </xdr:from>
    <xdr:to>
      <xdr:col>46</xdr:col>
      <xdr:colOff>38100</xdr:colOff>
      <xdr:row>107</xdr:row>
      <xdr:rowOff>121901</xdr:rowOff>
    </xdr:to>
    <xdr:sp macro="" textlink="">
      <xdr:nvSpPr>
        <xdr:cNvPr id="472" name="楕円 471">
          <a:extLst>
            <a:ext uri="{FF2B5EF4-FFF2-40B4-BE49-F238E27FC236}">
              <a16:creationId xmlns="" xmlns:a16="http://schemas.microsoft.com/office/drawing/2014/main" id="{00000000-0008-0000-0100-0000D8010000}"/>
            </a:ext>
          </a:extLst>
        </xdr:cNvPr>
        <xdr:cNvSpPr/>
      </xdr:nvSpPr>
      <xdr:spPr>
        <a:xfrm>
          <a:off x="8699500" y="1836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69838</xdr:rowOff>
    </xdr:from>
    <xdr:to>
      <xdr:col>50</xdr:col>
      <xdr:colOff>114300</xdr:colOff>
      <xdr:row>107</xdr:row>
      <xdr:rowOff>71101</xdr:rowOff>
    </xdr:to>
    <xdr:cxnSp macro="">
      <xdr:nvCxnSpPr>
        <xdr:cNvPr id="473" name="直線コネクタ 472">
          <a:extLst>
            <a:ext uri="{FF2B5EF4-FFF2-40B4-BE49-F238E27FC236}">
              <a16:creationId xmlns="" xmlns:a16="http://schemas.microsoft.com/office/drawing/2014/main" id="{00000000-0008-0000-0100-0000D9010000}"/>
            </a:ext>
          </a:extLst>
        </xdr:cNvPr>
        <xdr:cNvCxnSpPr/>
      </xdr:nvCxnSpPr>
      <xdr:spPr>
        <a:xfrm flipV="1">
          <a:off x="8750300" y="18414988"/>
          <a:ext cx="889000" cy="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16934</xdr:rowOff>
    </xdr:from>
    <xdr:to>
      <xdr:col>41</xdr:col>
      <xdr:colOff>101600</xdr:colOff>
      <xdr:row>107</xdr:row>
      <xdr:rowOff>118534</xdr:rowOff>
    </xdr:to>
    <xdr:sp macro="" textlink="">
      <xdr:nvSpPr>
        <xdr:cNvPr id="474" name="楕円 473">
          <a:extLst>
            <a:ext uri="{FF2B5EF4-FFF2-40B4-BE49-F238E27FC236}">
              <a16:creationId xmlns="" xmlns:a16="http://schemas.microsoft.com/office/drawing/2014/main" id="{00000000-0008-0000-0100-0000DA010000}"/>
            </a:ext>
          </a:extLst>
        </xdr:cNvPr>
        <xdr:cNvSpPr/>
      </xdr:nvSpPr>
      <xdr:spPr>
        <a:xfrm>
          <a:off x="7810500" y="1836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67734</xdr:rowOff>
    </xdr:from>
    <xdr:to>
      <xdr:col>45</xdr:col>
      <xdr:colOff>177800</xdr:colOff>
      <xdr:row>107</xdr:row>
      <xdr:rowOff>71101</xdr:rowOff>
    </xdr:to>
    <xdr:cxnSp macro="">
      <xdr:nvCxnSpPr>
        <xdr:cNvPr id="475" name="直線コネクタ 474">
          <a:extLst>
            <a:ext uri="{FF2B5EF4-FFF2-40B4-BE49-F238E27FC236}">
              <a16:creationId xmlns="" xmlns:a16="http://schemas.microsoft.com/office/drawing/2014/main" id="{00000000-0008-0000-0100-0000DB010000}"/>
            </a:ext>
          </a:extLst>
        </xdr:cNvPr>
        <xdr:cNvCxnSpPr/>
      </xdr:nvCxnSpPr>
      <xdr:spPr>
        <a:xfrm>
          <a:off x="7861300" y="18412884"/>
          <a:ext cx="889000" cy="3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17751</xdr:rowOff>
    </xdr:from>
    <xdr:to>
      <xdr:col>36</xdr:col>
      <xdr:colOff>165100</xdr:colOff>
      <xdr:row>107</xdr:row>
      <xdr:rowOff>119351</xdr:rowOff>
    </xdr:to>
    <xdr:sp macro="" textlink="">
      <xdr:nvSpPr>
        <xdr:cNvPr id="476" name="楕円 475">
          <a:extLst>
            <a:ext uri="{FF2B5EF4-FFF2-40B4-BE49-F238E27FC236}">
              <a16:creationId xmlns="" xmlns:a16="http://schemas.microsoft.com/office/drawing/2014/main" id="{00000000-0008-0000-0100-0000DC010000}"/>
            </a:ext>
          </a:extLst>
        </xdr:cNvPr>
        <xdr:cNvSpPr/>
      </xdr:nvSpPr>
      <xdr:spPr>
        <a:xfrm>
          <a:off x="6921500" y="1836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67734</xdr:rowOff>
    </xdr:from>
    <xdr:to>
      <xdr:col>41</xdr:col>
      <xdr:colOff>50800</xdr:colOff>
      <xdr:row>107</xdr:row>
      <xdr:rowOff>68551</xdr:rowOff>
    </xdr:to>
    <xdr:cxnSp macro="">
      <xdr:nvCxnSpPr>
        <xdr:cNvPr id="477" name="直線コネクタ 476">
          <a:extLst>
            <a:ext uri="{FF2B5EF4-FFF2-40B4-BE49-F238E27FC236}">
              <a16:creationId xmlns="" xmlns:a16="http://schemas.microsoft.com/office/drawing/2014/main" id="{00000000-0008-0000-0100-0000DD010000}"/>
            </a:ext>
          </a:extLst>
        </xdr:cNvPr>
        <xdr:cNvCxnSpPr/>
      </xdr:nvCxnSpPr>
      <xdr:spPr>
        <a:xfrm flipV="1">
          <a:off x="6972300" y="18412884"/>
          <a:ext cx="8890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166647</xdr:rowOff>
    </xdr:from>
    <xdr:ext cx="599010" cy="259045"/>
    <xdr:sp macro="" textlink="">
      <xdr:nvSpPr>
        <xdr:cNvPr id="478" name="n_1aveValue【港湾・漁港】&#10;一人当たり有形固定資産（償却資産）額">
          <a:extLst>
            <a:ext uri="{FF2B5EF4-FFF2-40B4-BE49-F238E27FC236}">
              <a16:creationId xmlns="" xmlns:a16="http://schemas.microsoft.com/office/drawing/2014/main" id="{00000000-0008-0000-0100-0000DE010000}"/>
            </a:ext>
          </a:extLst>
        </xdr:cNvPr>
        <xdr:cNvSpPr txBox="1"/>
      </xdr:nvSpPr>
      <xdr:spPr>
        <a:xfrm>
          <a:off x="9327095" y="1799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12154</xdr:rowOff>
    </xdr:from>
    <xdr:ext cx="599010" cy="259045"/>
    <xdr:sp macro="" textlink="">
      <xdr:nvSpPr>
        <xdr:cNvPr id="479" name="n_2aveValue【港湾・漁港】&#10;一人当たり有形固定資産（償却資産）額">
          <a:extLst>
            <a:ext uri="{FF2B5EF4-FFF2-40B4-BE49-F238E27FC236}">
              <a16:creationId xmlns="" xmlns:a16="http://schemas.microsoft.com/office/drawing/2014/main" id="{00000000-0008-0000-0100-0000DF010000}"/>
            </a:ext>
          </a:extLst>
        </xdr:cNvPr>
        <xdr:cNvSpPr txBox="1"/>
      </xdr:nvSpPr>
      <xdr:spPr>
        <a:xfrm>
          <a:off x="8450795" y="18014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160580</xdr:rowOff>
    </xdr:from>
    <xdr:ext cx="599010" cy="259045"/>
    <xdr:sp macro="" textlink="">
      <xdr:nvSpPr>
        <xdr:cNvPr id="480" name="n_3aveValue【港湾・漁港】&#10;一人当たり有形固定資産（償却資産）額">
          <a:extLst>
            <a:ext uri="{FF2B5EF4-FFF2-40B4-BE49-F238E27FC236}">
              <a16:creationId xmlns="" xmlns:a16="http://schemas.microsoft.com/office/drawing/2014/main" id="{00000000-0008-0000-0100-0000E0010000}"/>
            </a:ext>
          </a:extLst>
        </xdr:cNvPr>
        <xdr:cNvSpPr txBox="1"/>
      </xdr:nvSpPr>
      <xdr:spPr>
        <a:xfrm>
          <a:off x="7561795" y="1799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163341</xdr:rowOff>
    </xdr:from>
    <xdr:ext cx="599010" cy="259045"/>
    <xdr:sp macro="" textlink="">
      <xdr:nvSpPr>
        <xdr:cNvPr id="481" name="n_4aveValue【港湾・漁港】&#10;一人当たり有形固定資産（償却資産）額">
          <a:extLst>
            <a:ext uri="{FF2B5EF4-FFF2-40B4-BE49-F238E27FC236}">
              <a16:creationId xmlns="" xmlns:a16="http://schemas.microsoft.com/office/drawing/2014/main" id="{00000000-0008-0000-0100-0000E1010000}"/>
            </a:ext>
          </a:extLst>
        </xdr:cNvPr>
        <xdr:cNvSpPr txBox="1"/>
      </xdr:nvSpPr>
      <xdr:spPr>
        <a:xfrm>
          <a:off x="6672795" y="17994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111765</xdr:rowOff>
    </xdr:from>
    <xdr:ext cx="599010" cy="259045"/>
    <xdr:sp macro="" textlink="">
      <xdr:nvSpPr>
        <xdr:cNvPr id="482" name="n_1mainValue【港湾・漁港】&#10;一人当たり有形固定資産（償却資産）額">
          <a:extLst>
            <a:ext uri="{FF2B5EF4-FFF2-40B4-BE49-F238E27FC236}">
              <a16:creationId xmlns="" xmlns:a16="http://schemas.microsoft.com/office/drawing/2014/main" id="{00000000-0008-0000-0100-0000E2010000}"/>
            </a:ext>
          </a:extLst>
        </xdr:cNvPr>
        <xdr:cNvSpPr txBox="1"/>
      </xdr:nvSpPr>
      <xdr:spPr>
        <a:xfrm>
          <a:off x="9327095" y="18456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113028</xdr:rowOff>
    </xdr:from>
    <xdr:ext cx="599010" cy="259045"/>
    <xdr:sp macro="" textlink="">
      <xdr:nvSpPr>
        <xdr:cNvPr id="483" name="n_2mainValue【港湾・漁港】&#10;一人当たり有形固定資産（償却資産）額">
          <a:extLst>
            <a:ext uri="{FF2B5EF4-FFF2-40B4-BE49-F238E27FC236}">
              <a16:creationId xmlns="" xmlns:a16="http://schemas.microsoft.com/office/drawing/2014/main" id="{00000000-0008-0000-0100-0000E3010000}"/>
            </a:ext>
          </a:extLst>
        </xdr:cNvPr>
        <xdr:cNvSpPr txBox="1"/>
      </xdr:nvSpPr>
      <xdr:spPr>
        <a:xfrm>
          <a:off x="8450795" y="18458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109661</xdr:rowOff>
    </xdr:from>
    <xdr:ext cx="599010" cy="259045"/>
    <xdr:sp macro="" textlink="">
      <xdr:nvSpPr>
        <xdr:cNvPr id="484" name="n_3mainValue【港湾・漁港】&#10;一人当たり有形固定資産（償却資産）額">
          <a:extLst>
            <a:ext uri="{FF2B5EF4-FFF2-40B4-BE49-F238E27FC236}">
              <a16:creationId xmlns="" xmlns:a16="http://schemas.microsoft.com/office/drawing/2014/main" id="{00000000-0008-0000-0100-0000E4010000}"/>
            </a:ext>
          </a:extLst>
        </xdr:cNvPr>
        <xdr:cNvSpPr txBox="1"/>
      </xdr:nvSpPr>
      <xdr:spPr>
        <a:xfrm>
          <a:off x="7561795" y="1845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110478</xdr:rowOff>
    </xdr:from>
    <xdr:ext cx="599010" cy="259045"/>
    <xdr:sp macro="" textlink="">
      <xdr:nvSpPr>
        <xdr:cNvPr id="485" name="n_4mainValue【港湾・漁港】&#10;一人当たり有形固定資産（償却資産）額">
          <a:extLst>
            <a:ext uri="{FF2B5EF4-FFF2-40B4-BE49-F238E27FC236}">
              <a16:creationId xmlns="" xmlns:a16="http://schemas.microsoft.com/office/drawing/2014/main" id="{00000000-0008-0000-0100-0000E5010000}"/>
            </a:ext>
          </a:extLst>
        </xdr:cNvPr>
        <xdr:cNvSpPr txBox="1"/>
      </xdr:nvSpPr>
      <xdr:spPr>
        <a:xfrm>
          <a:off x="6672795" y="18455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a:extLst>
            <a:ext uri="{FF2B5EF4-FFF2-40B4-BE49-F238E27FC236}">
              <a16:creationId xmlns="" xmlns:a16="http://schemas.microsoft.com/office/drawing/2014/main" id="{00000000-0008-0000-0100-0000E6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a:extLst>
            <a:ext uri="{FF2B5EF4-FFF2-40B4-BE49-F238E27FC236}">
              <a16:creationId xmlns="" xmlns:a16="http://schemas.microsoft.com/office/drawing/2014/main" id="{00000000-0008-0000-0100-0000E7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a:extLst>
            <a:ext uri="{FF2B5EF4-FFF2-40B4-BE49-F238E27FC236}">
              <a16:creationId xmlns="" xmlns:a16="http://schemas.microsoft.com/office/drawing/2014/main" id="{00000000-0008-0000-0100-0000E8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a:extLst>
            <a:ext uri="{FF2B5EF4-FFF2-40B4-BE49-F238E27FC236}">
              <a16:creationId xmlns="" xmlns:a16="http://schemas.microsoft.com/office/drawing/2014/main" id="{00000000-0008-0000-0100-0000E9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a:extLst>
            <a:ext uri="{FF2B5EF4-FFF2-40B4-BE49-F238E27FC236}">
              <a16:creationId xmlns="" xmlns:a16="http://schemas.microsoft.com/office/drawing/2014/main" id="{00000000-0008-0000-0100-0000EA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a:extLst>
            <a:ext uri="{FF2B5EF4-FFF2-40B4-BE49-F238E27FC236}">
              <a16:creationId xmlns="" xmlns:a16="http://schemas.microsoft.com/office/drawing/2014/main" id="{00000000-0008-0000-0100-0000EB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a:extLst>
            <a:ext uri="{FF2B5EF4-FFF2-40B4-BE49-F238E27FC236}">
              <a16:creationId xmlns="" xmlns:a16="http://schemas.microsoft.com/office/drawing/2014/main" id="{00000000-0008-0000-0100-0000EC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a:extLst>
            <a:ext uri="{FF2B5EF4-FFF2-40B4-BE49-F238E27FC236}">
              <a16:creationId xmlns="" xmlns:a16="http://schemas.microsoft.com/office/drawing/2014/main" id="{00000000-0008-0000-0100-0000ED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a:extLst>
            <a:ext uri="{FF2B5EF4-FFF2-40B4-BE49-F238E27FC236}">
              <a16:creationId xmlns="" xmlns:a16="http://schemas.microsoft.com/office/drawing/2014/main" id="{00000000-0008-0000-0100-0000EE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a:extLst>
            <a:ext uri="{FF2B5EF4-FFF2-40B4-BE49-F238E27FC236}">
              <a16:creationId xmlns="" xmlns:a16="http://schemas.microsoft.com/office/drawing/2014/main" id="{00000000-0008-0000-0100-0000EF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a:extLst>
            <a:ext uri="{FF2B5EF4-FFF2-40B4-BE49-F238E27FC236}">
              <a16:creationId xmlns="" xmlns:a16="http://schemas.microsoft.com/office/drawing/2014/main" id="{00000000-0008-0000-0100-0000F0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97" name="直線コネクタ 496">
          <a:extLst>
            <a:ext uri="{FF2B5EF4-FFF2-40B4-BE49-F238E27FC236}">
              <a16:creationId xmlns="" xmlns:a16="http://schemas.microsoft.com/office/drawing/2014/main" id="{00000000-0008-0000-0100-0000F101000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98" name="テキスト ボックス 497">
          <a:extLst>
            <a:ext uri="{FF2B5EF4-FFF2-40B4-BE49-F238E27FC236}">
              <a16:creationId xmlns="" xmlns:a16="http://schemas.microsoft.com/office/drawing/2014/main" id="{00000000-0008-0000-0100-0000F2010000}"/>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99" name="直線コネクタ 498">
          <a:extLst>
            <a:ext uri="{FF2B5EF4-FFF2-40B4-BE49-F238E27FC236}">
              <a16:creationId xmlns="" xmlns:a16="http://schemas.microsoft.com/office/drawing/2014/main" id="{00000000-0008-0000-0100-0000F301000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0" name="テキスト ボックス 499">
          <a:extLst>
            <a:ext uri="{FF2B5EF4-FFF2-40B4-BE49-F238E27FC236}">
              <a16:creationId xmlns="" xmlns:a16="http://schemas.microsoft.com/office/drawing/2014/main" id="{00000000-0008-0000-0100-0000F401000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1" name="直線コネクタ 500">
          <a:extLst>
            <a:ext uri="{FF2B5EF4-FFF2-40B4-BE49-F238E27FC236}">
              <a16:creationId xmlns="" xmlns:a16="http://schemas.microsoft.com/office/drawing/2014/main" id="{00000000-0008-0000-0100-0000F5010000}"/>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2" name="テキスト ボックス 501">
          <a:extLst>
            <a:ext uri="{FF2B5EF4-FFF2-40B4-BE49-F238E27FC236}">
              <a16:creationId xmlns="" xmlns:a16="http://schemas.microsoft.com/office/drawing/2014/main" id="{00000000-0008-0000-0100-0000F601000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3" name="直線コネクタ 502">
          <a:extLst>
            <a:ext uri="{FF2B5EF4-FFF2-40B4-BE49-F238E27FC236}">
              <a16:creationId xmlns="" xmlns:a16="http://schemas.microsoft.com/office/drawing/2014/main" id="{00000000-0008-0000-0100-0000F7010000}"/>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4" name="テキスト ボックス 503">
          <a:extLst>
            <a:ext uri="{FF2B5EF4-FFF2-40B4-BE49-F238E27FC236}">
              <a16:creationId xmlns="" xmlns:a16="http://schemas.microsoft.com/office/drawing/2014/main" id="{00000000-0008-0000-0100-0000F8010000}"/>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5" name="直線コネクタ 504">
          <a:extLst>
            <a:ext uri="{FF2B5EF4-FFF2-40B4-BE49-F238E27FC236}">
              <a16:creationId xmlns="" xmlns:a16="http://schemas.microsoft.com/office/drawing/2014/main" id="{00000000-0008-0000-0100-0000F9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6" name="テキスト ボックス 505">
          <a:extLst>
            <a:ext uri="{FF2B5EF4-FFF2-40B4-BE49-F238E27FC236}">
              <a16:creationId xmlns="" xmlns:a16="http://schemas.microsoft.com/office/drawing/2014/main" id="{00000000-0008-0000-0100-0000FA010000}"/>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7" name="【認定こども園・幼稚園・保育所】&#10;有形固定資産減価償却率グラフ枠">
          <a:extLst>
            <a:ext uri="{FF2B5EF4-FFF2-40B4-BE49-F238E27FC236}">
              <a16:creationId xmlns="" xmlns:a16="http://schemas.microsoft.com/office/drawing/2014/main" id="{00000000-0008-0000-0100-0000FB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9906</xdr:rowOff>
    </xdr:from>
    <xdr:to>
      <xdr:col>85</xdr:col>
      <xdr:colOff>126364</xdr:colOff>
      <xdr:row>40</xdr:row>
      <xdr:rowOff>46482</xdr:rowOff>
    </xdr:to>
    <xdr:cxnSp macro="">
      <xdr:nvCxnSpPr>
        <xdr:cNvPr id="508" name="直線コネクタ 507">
          <a:extLst>
            <a:ext uri="{FF2B5EF4-FFF2-40B4-BE49-F238E27FC236}">
              <a16:creationId xmlns="" xmlns:a16="http://schemas.microsoft.com/office/drawing/2014/main" id="{00000000-0008-0000-0100-0000FC010000}"/>
            </a:ext>
          </a:extLst>
        </xdr:cNvPr>
        <xdr:cNvCxnSpPr/>
      </xdr:nvCxnSpPr>
      <xdr:spPr>
        <a:xfrm flipV="1">
          <a:off x="16318864" y="5667756"/>
          <a:ext cx="0" cy="1236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50309</xdr:rowOff>
    </xdr:from>
    <xdr:ext cx="405111" cy="259045"/>
    <xdr:sp macro="" textlink="">
      <xdr:nvSpPr>
        <xdr:cNvPr id="509" name="【認定こども園・幼稚園・保育所】&#10;有形固定資産減価償却率最小値テキスト">
          <a:extLst>
            <a:ext uri="{FF2B5EF4-FFF2-40B4-BE49-F238E27FC236}">
              <a16:creationId xmlns="" xmlns:a16="http://schemas.microsoft.com/office/drawing/2014/main" id="{00000000-0008-0000-0100-0000FD010000}"/>
            </a:ext>
          </a:extLst>
        </xdr:cNvPr>
        <xdr:cNvSpPr txBox="1"/>
      </xdr:nvSpPr>
      <xdr:spPr>
        <a:xfrm>
          <a:off x="16357600" y="6908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46482</xdr:rowOff>
    </xdr:from>
    <xdr:to>
      <xdr:col>86</xdr:col>
      <xdr:colOff>25400</xdr:colOff>
      <xdr:row>40</xdr:row>
      <xdr:rowOff>46482</xdr:rowOff>
    </xdr:to>
    <xdr:cxnSp macro="">
      <xdr:nvCxnSpPr>
        <xdr:cNvPr id="510" name="直線コネクタ 509">
          <a:extLst>
            <a:ext uri="{FF2B5EF4-FFF2-40B4-BE49-F238E27FC236}">
              <a16:creationId xmlns="" xmlns:a16="http://schemas.microsoft.com/office/drawing/2014/main" id="{00000000-0008-0000-0100-0000FE010000}"/>
            </a:ext>
          </a:extLst>
        </xdr:cNvPr>
        <xdr:cNvCxnSpPr/>
      </xdr:nvCxnSpPr>
      <xdr:spPr>
        <a:xfrm>
          <a:off x="16230600" y="6904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128033</xdr:rowOff>
    </xdr:from>
    <xdr:ext cx="405111" cy="259045"/>
    <xdr:sp macro="" textlink="">
      <xdr:nvSpPr>
        <xdr:cNvPr id="511" name="【認定こども園・幼稚園・保育所】&#10;有形固定資産減価償却率最大値テキスト">
          <a:extLst>
            <a:ext uri="{FF2B5EF4-FFF2-40B4-BE49-F238E27FC236}">
              <a16:creationId xmlns="" xmlns:a16="http://schemas.microsoft.com/office/drawing/2014/main" id="{00000000-0008-0000-0100-0000FF010000}"/>
            </a:ext>
          </a:extLst>
        </xdr:cNvPr>
        <xdr:cNvSpPr txBox="1"/>
      </xdr:nvSpPr>
      <xdr:spPr>
        <a:xfrm>
          <a:off x="16357600" y="5442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9906</xdr:rowOff>
    </xdr:from>
    <xdr:to>
      <xdr:col>86</xdr:col>
      <xdr:colOff>25400</xdr:colOff>
      <xdr:row>33</xdr:row>
      <xdr:rowOff>9906</xdr:rowOff>
    </xdr:to>
    <xdr:cxnSp macro="">
      <xdr:nvCxnSpPr>
        <xdr:cNvPr id="512" name="直線コネクタ 511">
          <a:extLst>
            <a:ext uri="{FF2B5EF4-FFF2-40B4-BE49-F238E27FC236}">
              <a16:creationId xmlns="" xmlns:a16="http://schemas.microsoft.com/office/drawing/2014/main" id="{00000000-0008-0000-0100-000000020000}"/>
            </a:ext>
          </a:extLst>
        </xdr:cNvPr>
        <xdr:cNvCxnSpPr/>
      </xdr:nvCxnSpPr>
      <xdr:spPr>
        <a:xfrm>
          <a:off x="16230600" y="566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95267</xdr:rowOff>
    </xdr:from>
    <xdr:ext cx="405111" cy="259045"/>
    <xdr:sp macro="" textlink="">
      <xdr:nvSpPr>
        <xdr:cNvPr id="513" name="【認定こども園・幼稚園・保育所】&#10;有形固定資産減価償却率平均値テキスト">
          <a:extLst>
            <a:ext uri="{FF2B5EF4-FFF2-40B4-BE49-F238E27FC236}">
              <a16:creationId xmlns="" xmlns:a16="http://schemas.microsoft.com/office/drawing/2014/main" id="{00000000-0008-0000-0100-000001020000}"/>
            </a:ext>
          </a:extLst>
        </xdr:cNvPr>
        <xdr:cNvSpPr txBox="1"/>
      </xdr:nvSpPr>
      <xdr:spPr>
        <a:xfrm>
          <a:off x="16357600" y="6096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116840</xdr:rowOff>
    </xdr:from>
    <xdr:to>
      <xdr:col>85</xdr:col>
      <xdr:colOff>177800</xdr:colOff>
      <xdr:row>36</xdr:row>
      <xdr:rowOff>46990</xdr:rowOff>
    </xdr:to>
    <xdr:sp macro="" textlink="">
      <xdr:nvSpPr>
        <xdr:cNvPr id="514" name="フローチャート: 判断 513">
          <a:extLst>
            <a:ext uri="{FF2B5EF4-FFF2-40B4-BE49-F238E27FC236}">
              <a16:creationId xmlns="" xmlns:a16="http://schemas.microsoft.com/office/drawing/2014/main" id="{00000000-0008-0000-0100-000002020000}"/>
            </a:ext>
          </a:extLst>
        </xdr:cNvPr>
        <xdr:cNvSpPr/>
      </xdr:nvSpPr>
      <xdr:spPr>
        <a:xfrm>
          <a:off x="162687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61976</xdr:rowOff>
    </xdr:from>
    <xdr:to>
      <xdr:col>81</xdr:col>
      <xdr:colOff>101600</xdr:colOff>
      <xdr:row>35</xdr:row>
      <xdr:rowOff>163576</xdr:rowOff>
    </xdr:to>
    <xdr:sp macro="" textlink="">
      <xdr:nvSpPr>
        <xdr:cNvPr id="515" name="フローチャート: 判断 514">
          <a:extLst>
            <a:ext uri="{FF2B5EF4-FFF2-40B4-BE49-F238E27FC236}">
              <a16:creationId xmlns="" xmlns:a16="http://schemas.microsoft.com/office/drawing/2014/main" id="{00000000-0008-0000-0100-000003020000}"/>
            </a:ext>
          </a:extLst>
        </xdr:cNvPr>
        <xdr:cNvSpPr/>
      </xdr:nvSpPr>
      <xdr:spPr>
        <a:xfrm>
          <a:off x="15430500" y="606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84836</xdr:rowOff>
    </xdr:from>
    <xdr:to>
      <xdr:col>76</xdr:col>
      <xdr:colOff>165100</xdr:colOff>
      <xdr:row>36</xdr:row>
      <xdr:rowOff>14986</xdr:rowOff>
    </xdr:to>
    <xdr:sp macro="" textlink="">
      <xdr:nvSpPr>
        <xdr:cNvPr id="516" name="フローチャート: 判断 515">
          <a:extLst>
            <a:ext uri="{FF2B5EF4-FFF2-40B4-BE49-F238E27FC236}">
              <a16:creationId xmlns="" xmlns:a16="http://schemas.microsoft.com/office/drawing/2014/main" id="{00000000-0008-0000-0100-000004020000}"/>
            </a:ext>
          </a:extLst>
        </xdr:cNvPr>
        <xdr:cNvSpPr/>
      </xdr:nvSpPr>
      <xdr:spPr>
        <a:xfrm>
          <a:off x="14541500" y="6085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55118</xdr:rowOff>
    </xdr:from>
    <xdr:to>
      <xdr:col>72</xdr:col>
      <xdr:colOff>38100</xdr:colOff>
      <xdr:row>35</xdr:row>
      <xdr:rowOff>156718</xdr:rowOff>
    </xdr:to>
    <xdr:sp macro="" textlink="">
      <xdr:nvSpPr>
        <xdr:cNvPr id="517" name="フローチャート: 判断 516">
          <a:extLst>
            <a:ext uri="{FF2B5EF4-FFF2-40B4-BE49-F238E27FC236}">
              <a16:creationId xmlns="" xmlns:a16="http://schemas.microsoft.com/office/drawing/2014/main" id="{00000000-0008-0000-0100-000005020000}"/>
            </a:ext>
          </a:extLst>
        </xdr:cNvPr>
        <xdr:cNvSpPr/>
      </xdr:nvSpPr>
      <xdr:spPr>
        <a:xfrm>
          <a:off x="13652500" y="605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43688</xdr:rowOff>
    </xdr:from>
    <xdr:to>
      <xdr:col>67</xdr:col>
      <xdr:colOff>101600</xdr:colOff>
      <xdr:row>35</xdr:row>
      <xdr:rowOff>145288</xdr:rowOff>
    </xdr:to>
    <xdr:sp macro="" textlink="">
      <xdr:nvSpPr>
        <xdr:cNvPr id="518" name="フローチャート: 判断 517">
          <a:extLst>
            <a:ext uri="{FF2B5EF4-FFF2-40B4-BE49-F238E27FC236}">
              <a16:creationId xmlns="" xmlns:a16="http://schemas.microsoft.com/office/drawing/2014/main" id="{00000000-0008-0000-0100-000006020000}"/>
            </a:ext>
          </a:extLst>
        </xdr:cNvPr>
        <xdr:cNvSpPr/>
      </xdr:nvSpPr>
      <xdr:spPr>
        <a:xfrm>
          <a:off x="12763500" y="604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9" name="テキスト ボックス 518">
          <a:extLst>
            <a:ext uri="{FF2B5EF4-FFF2-40B4-BE49-F238E27FC236}">
              <a16:creationId xmlns="" xmlns:a16="http://schemas.microsoft.com/office/drawing/2014/main" id="{00000000-0008-0000-0100-000007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0" name="テキスト ボックス 519">
          <a:extLst>
            <a:ext uri="{FF2B5EF4-FFF2-40B4-BE49-F238E27FC236}">
              <a16:creationId xmlns="" xmlns:a16="http://schemas.microsoft.com/office/drawing/2014/main" id="{00000000-0008-0000-0100-000008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1" name="テキスト ボックス 520">
          <a:extLst>
            <a:ext uri="{FF2B5EF4-FFF2-40B4-BE49-F238E27FC236}">
              <a16:creationId xmlns="" xmlns:a16="http://schemas.microsoft.com/office/drawing/2014/main" id="{00000000-0008-0000-0100-000009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2" name="テキスト ボックス 521">
          <a:extLst>
            <a:ext uri="{FF2B5EF4-FFF2-40B4-BE49-F238E27FC236}">
              <a16:creationId xmlns="" xmlns:a16="http://schemas.microsoft.com/office/drawing/2014/main" id="{00000000-0008-0000-0100-00000A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3" name="テキスト ボックス 522">
          <a:extLst>
            <a:ext uri="{FF2B5EF4-FFF2-40B4-BE49-F238E27FC236}">
              <a16:creationId xmlns="" xmlns:a16="http://schemas.microsoft.com/office/drawing/2014/main" id="{00000000-0008-0000-0100-00000B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25400</xdr:rowOff>
    </xdr:from>
    <xdr:to>
      <xdr:col>67</xdr:col>
      <xdr:colOff>101600</xdr:colOff>
      <xdr:row>34</xdr:row>
      <xdr:rowOff>127000</xdr:rowOff>
    </xdr:to>
    <xdr:sp macro="" textlink="">
      <xdr:nvSpPr>
        <xdr:cNvPr id="524" name="楕円 523">
          <a:extLst>
            <a:ext uri="{FF2B5EF4-FFF2-40B4-BE49-F238E27FC236}">
              <a16:creationId xmlns="" xmlns:a16="http://schemas.microsoft.com/office/drawing/2014/main" id="{00000000-0008-0000-0100-00000C020000}"/>
            </a:ext>
          </a:extLst>
        </xdr:cNvPr>
        <xdr:cNvSpPr/>
      </xdr:nvSpPr>
      <xdr:spPr>
        <a:xfrm>
          <a:off x="12763500" y="58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34</xdr:row>
      <xdr:rowOff>8653</xdr:rowOff>
    </xdr:from>
    <xdr:ext cx="405111" cy="259045"/>
    <xdr:sp macro="" textlink="">
      <xdr:nvSpPr>
        <xdr:cNvPr id="525" name="n_1aveValue【認定こども園・幼稚園・保育所】&#10;有形固定資産減価償却率">
          <a:extLst>
            <a:ext uri="{FF2B5EF4-FFF2-40B4-BE49-F238E27FC236}">
              <a16:creationId xmlns="" xmlns:a16="http://schemas.microsoft.com/office/drawing/2014/main" id="{00000000-0008-0000-0100-00000D020000}"/>
            </a:ext>
          </a:extLst>
        </xdr:cNvPr>
        <xdr:cNvSpPr txBox="1"/>
      </xdr:nvSpPr>
      <xdr:spPr>
        <a:xfrm>
          <a:off x="15266044" y="583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31513</xdr:rowOff>
    </xdr:from>
    <xdr:ext cx="405111" cy="259045"/>
    <xdr:sp macro="" textlink="">
      <xdr:nvSpPr>
        <xdr:cNvPr id="526" name="n_2aveValue【認定こども園・幼稚園・保育所】&#10;有形固定資産減価償却率">
          <a:extLst>
            <a:ext uri="{FF2B5EF4-FFF2-40B4-BE49-F238E27FC236}">
              <a16:creationId xmlns="" xmlns:a16="http://schemas.microsoft.com/office/drawing/2014/main" id="{00000000-0008-0000-0100-00000E020000}"/>
            </a:ext>
          </a:extLst>
        </xdr:cNvPr>
        <xdr:cNvSpPr txBox="1"/>
      </xdr:nvSpPr>
      <xdr:spPr>
        <a:xfrm>
          <a:off x="14389744" y="586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1795</xdr:rowOff>
    </xdr:from>
    <xdr:ext cx="405111" cy="259045"/>
    <xdr:sp macro="" textlink="">
      <xdr:nvSpPr>
        <xdr:cNvPr id="527" name="n_3aveValue【認定こども園・幼稚園・保育所】&#10;有形固定資産減価償却率">
          <a:extLst>
            <a:ext uri="{FF2B5EF4-FFF2-40B4-BE49-F238E27FC236}">
              <a16:creationId xmlns="" xmlns:a16="http://schemas.microsoft.com/office/drawing/2014/main" id="{00000000-0008-0000-0100-00000F020000}"/>
            </a:ext>
          </a:extLst>
        </xdr:cNvPr>
        <xdr:cNvSpPr txBox="1"/>
      </xdr:nvSpPr>
      <xdr:spPr>
        <a:xfrm>
          <a:off x="13500744" y="583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136415</xdr:rowOff>
    </xdr:from>
    <xdr:ext cx="405111" cy="259045"/>
    <xdr:sp macro="" textlink="">
      <xdr:nvSpPr>
        <xdr:cNvPr id="528" name="n_4aveValue【認定こども園・幼稚園・保育所】&#10;有形固定資産減価償却率">
          <a:extLst>
            <a:ext uri="{FF2B5EF4-FFF2-40B4-BE49-F238E27FC236}">
              <a16:creationId xmlns="" xmlns:a16="http://schemas.microsoft.com/office/drawing/2014/main" id="{00000000-0008-0000-0100-000010020000}"/>
            </a:ext>
          </a:extLst>
        </xdr:cNvPr>
        <xdr:cNvSpPr txBox="1"/>
      </xdr:nvSpPr>
      <xdr:spPr>
        <a:xfrm>
          <a:off x="12611744" y="6137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143527</xdr:rowOff>
    </xdr:from>
    <xdr:ext cx="405111" cy="259045"/>
    <xdr:sp macro="" textlink="">
      <xdr:nvSpPr>
        <xdr:cNvPr id="529" name="n_4mainValue【認定こども園・幼稚園・保育所】&#10;有形固定資産減価償却率">
          <a:extLst>
            <a:ext uri="{FF2B5EF4-FFF2-40B4-BE49-F238E27FC236}">
              <a16:creationId xmlns="" xmlns:a16="http://schemas.microsoft.com/office/drawing/2014/main" id="{00000000-0008-0000-0100-000011020000}"/>
            </a:ext>
          </a:extLst>
        </xdr:cNvPr>
        <xdr:cNvSpPr txBox="1"/>
      </xdr:nvSpPr>
      <xdr:spPr>
        <a:xfrm>
          <a:off x="12611744" y="56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0" name="正方形/長方形 529">
          <a:extLst>
            <a:ext uri="{FF2B5EF4-FFF2-40B4-BE49-F238E27FC236}">
              <a16:creationId xmlns="" xmlns:a16="http://schemas.microsoft.com/office/drawing/2014/main" id="{00000000-0008-0000-0100-000012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1" name="正方形/長方形 530">
          <a:extLst>
            <a:ext uri="{FF2B5EF4-FFF2-40B4-BE49-F238E27FC236}">
              <a16:creationId xmlns="" xmlns:a16="http://schemas.microsoft.com/office/drawing/2014/main" id="{00000000-0008-0000-0100-000013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2" name="正方形/長方形 531">
          <a:extLst>
            <a:ext uri="{FF2B5EF4-FFF2-40B4-BE49-F238E27FC236}">
              <a16:creationId xmlns="" xmlns:a16="http://schemas.microsoft.com/office/drawing/2014/main" id="{00000000-0008-0000-0100-000014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3" name="正方形/長方形 532">
          <a:extLst>
            <a:ext uri="{FF2B5EF4-FFF2-40B4-BE49-F238E27FC236}">
              <a16:creationId xmlns="" xmlns:a16="http://schemas.microsoft.com/office/drawing/2014/main" id="{00000000-0008-0000-0100-000015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4" name="正方形/長方形 533">
          <a:extLst>
            <a:ext uri="{FF2B5EF4-FFF2-40B4-BE49-F238E27FC236}">
              <a16:creationId xmlns="" xmlns:a16="http://schemas.microsoft.com/office/drawing/2014/main" id="{00000000-0008-0000-0100-000016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5" name="正方形/長方形 534">
          <a:extLst>
            <a:ext uri="{FF2B5EF4-FFF2-40B4-BE49-F238E27FC236}">
              <a16:creationId xmlns="" xmlns:a16="http://schemas.microsoft.com/office/drawing/2014/main" id="{00000000-0008-0000-0100-000017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6" name="正方形/長方形 535">
          <a:extLst>
            <a:ext uri="{FF2B5EF4-FFF2-40B4-BE49-F238E27FC236}">
              <a16:creationId xmlns="" xmlns:a16="http://schemas.microsoft.com/office/drawing/2014/main" id="{00000000-0008-0000-0100-000018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7" name="正方形/長方形 536">
          <a:extLst>
            <a:ext uri="{FF2B5EF4-FFF2-40B4-BE49-F238E27FC236}">
              <a16:creationId xmlns="" xmlns:a16="http://schemas.microsoft.com/office/drawing/2014/main" id="{00000000-0008-0000-0100-000019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8" name="テキスト ボックス 537">
          <a:extLst>
            <a:ext uri="{FF2B5EF4-FFF2-40B4-BE49-F238E27FC236}">
              <a16:creationId xmlns="" xmlns:a16="http://schemas.microsoft.com/office/drawing/2014/main" id="{00000000-0008-0000-0100-00001A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9" name="直線コネクタ 538">
          <a:extLst>
            <a:ext uri="{FF2B5EF4-FFF2-40B4-BE49-F238E27FC236}">
              <a16:creationId xmlns="" xmlns:a16="http://schemas.microsoft.com/office/drawing/2014/main" id="{00000000-0008-0000-0100-00001B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40" name="直線コネクタ 539">
          <a:extLst>
            <a:ext uri="{FF2B5EF4-FFF2-40B4-BE49-F238E27FC236}">
              <a16:creationId xmlns="" xmlns:a16="http://schemas.microsoft.com/office/drawing/2014/main" id="{00000000-0008-0000-0100-00001C02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41" name="テキスト ボックス 540">
          <a:extLst>
            <a:ext uri="{FF2B5EF4-FFF2-40B4-BE49-F238E27FC236}">
              <a16:creationId xmlns="" xmlns:a16="http://schemas.microsoft.com/office/drawing/2014/main" id="{00000000-0008-0000-0100-00001D02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42" name="直線コネクタ 541">
          <a:extLst>
            <a:ext uri="{FF2B5EF4-FFF2-40B4-BE49-F238E27FC236}">
              <a16:creationId xmlns="" xmlns:a16="http://schemas.microsoft.com/office/drawing/2014/main" id="{00000000-0008-0000-0100-00001E02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43" name="テキスト ボックス 542">
          <a:extLst>
            <a:ext uri="{FF2B5EF4-FFF2-40B4-BE49-F238E27FC236}">
              <a16:creationId xmlns="" xmlns:a16="http://schemas.microsoft.com/office/drawing/2014/main" id="{00000000-0008-0000-0100-00001F02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44" name="直線コネクタ 543">
          <a:extLst>
            <a:ext uri="{FF2B5EF4-FFF2-40B4-BE49-F238E27FC236}">
              <a16:creationId xmlns="" xmlns:a16="http://schemas.microsoft.com/office/drawing/2014/main" id="{00000000-0008-0000-0100-00002002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45" name="テキスト ボックス 544">
          <a:extLst>
            <a:ext uri="{FF2B5EF4-FFF2-40B4-BE49-F238E27FC236}">
              <a16:creationId xmlns="" xmlns:a16="http://schemas.microsoft.com/office/drawing/2014/main" id="{00000000-0008-0000-0100-00002102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46" name="直線コネクタ 545">
          <a:extLst>
            <a:ext uri="{FF2B5EF4-FFF2-40B4-BE49-F238E27FC236}">
              <a16:creationId xmlns="" xmlns:a16="http://schemas.microsoft.com/office/drawing/2014/main" id="{00000000-0008-0000-0100-00002202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47" name="テキスト ボックス 546">
          <a:extLst>
            <a:ext uri="{FF2B5EF4-FFF2-40B4-BE49-F238E27FC236}">
              <a16:creationId xmlns="" xmlns:a16="http://schemas.microsoft.com/office/drawing/2014/main" id="{00000000-0008-0000-0100-00002302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48" name="直線コネクタ 547">
          <a:extLst>
            <a:ext uri="{FF2B5EF4-FFF2-40B4-BE49-F238E27FC236}">
              <a16:creationId xmlns="" xmlns:a16="http://schemas.microsoft.com/office/drawing/2014/main" id="{00000000-0008-0000-0100-00002402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49" name="テキスト ボックス 548">
          <a:extLst>
            <a:ext uri="{FF2B5EF4-FFF2-40B4-BE49-F238E27FC236}">
              <a16:creationId xmlns="" xmlns:a16="http://schemas.microsoft.com/office/drawing/2014/main" id="{00000000-0008-0000-0100-00002502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50" name="直線コネクタ 549">
          <a:extLst>
            <a:ext uri="{FF2B5EF4-FFF2-40B4-BE49-F238E27FC236}">
              <a16:creationId xmlns="" xmlns:a16="http://schemas.microsoft.com/office/drawing/2014/main" id="{00000000-0008-0000-0100-00002602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51" name="テキスト ボックス 550">
          <a:extLst>
            <a:ext uri="{FF2B5EF4-FFF2-40B4-BE49-F238E27FC236}">
              <a16:creationId xmlns="" xmlns:a16="http://schemas.microsoft.com/office/drawing/2014/main" id="{00000000-0008-0000-0100-00002702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2" name="直線コネクタ 551">
          <a:extLst>
            <a:ext uri="{FF2B5EF4-FFF2-40B4-BE49-F238E27FC236}">
              <a16:creationId xmlns="" xmlns:a16="http://schemas.microsoft.com/office/drawing/2014/main" id="{00000000-0008-0000-0100-000028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53" name="テキスト ボックス 552">
          <a:extLst>
            <a:ext uri="{FF2B5EF4-FFF2-40B4-BE49-F238E27FC236}">
              <a16:creationId xmlns="" xmlns:a16="http://schemas.microsoft.com/office/drawing/2014/main" id="{00000000-0008-0000-0100-000029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4" name="【認定こども園・幼稚園・保育所】&#10;一人当たり面積グラフ枠">
          <a:extLst>
            <a:ext uri="{FF2B5EF4-FFF2-40B4-BE49-F238E27FC236}">
              <a16:creationId xmlns="" xmlns:a16="http://schemas.microsoft.com/office/drawing/2014/main" id="{00000000-0008-0000-0100-00002A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4354</xdr:rowOff>
    </xdr:from>
    <xdr:to>
      <xdr:col>116</xdr:col>
      <xdr:colOff>62864</xdr:colOff>
      <xdr:row>42</xdr:row>
      <xdr:rowOff>43543</xdr:rowOff>
    </xdr:to>
    <xdr:cxnSp macro="">
      <xdr:nvCxnSpPr>
        <xdr:cNvPr id="555" name="直線コネクタ 554">
          <a:extLst>
            <a:ext uri="{FF2B5EF4-FFF2-40B4-BE49-F238E27FC236}">
              <a16:creationId xmlns="" xmlns:a16="http://schemas.microsoft.com/office/drawing/2014/main" id="{00000000-0008-0000-0100-00002B020000}"/>
            </a:ext>
          </a:extLst>
        </xdr:cNvPr>
        <xdr:cNvCxnSpPr/>
      </xdr:nvCxnSpPr>
      <xdr:spPr>
        <a:xfrm flipV="1">
          <a:off x="22160864" y="5833654"/>
          <a:ext cx="0" cy="1410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47370</xdr:rowOff>
    </xdr:from>
    <xdr:ext cx="469744" cy="259045"/>
    <xdr:sp macro="" textlink="">
      <xdr:nvSpPr>
        <xdr:cNvPr id="556" name="【認定こども園・幼稚園・保育所】&#10;一人当たり面積最小値テキスト">
          <a:extLst>
            <a:ext uri="{FF2B5EF4-FFF2-40B4-BE49-F238E27FC236}">
              <a16:creationId xmlns="" xmlns:a16="http://schemas.microsoft.com/office/drawing/2014/main" id="{00000000-0008-0000-0100-00002C020000}"/>
            </a:ext>
          </a:extLst>
        </xdr:cNvPr>
        <xdr:cNvSpPr txBox="1"/>
      </xdr:nvSpPr>
      <xdr:spPr>
        <a:xfrm>
          <a:off x="22199600" y="724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43543</xdr:rowOff>
    </xdr:from>
    <xdr:to>
      <xdr:col>116</xdr:col>
      <xdr:colOff>152400</xdr:colOff>
      <xdr:row>42</xdr:row>
      <xdr:rowOff>43543</xdr:rowOff>
    </xdr:to>
    <xdr:cxnSp macro="">
      <xdr:nvCxnSpPr>
        <xdr:cNvPr id="557" name="直線コネクタ 556">
          <a:extLst>
            <a:ext uri="{FF2B5EF4-FFF2-40B4-BE49-F238E27FC236}">
              <a16:creationId xmlns="" xmlns:a16="http://schemas.microsoft.com/office/drawing/2014/main" id="{00000000-0008-0000-0100-00002D020000}"/>
            </a:ext>
          </a:extLst>
        </xdr:cNvPr>
        <xdr:cNvCxnSpPr/>
      </xdr:nvCxnSpPr>
      <xdr:spPr>
        <a:xfrm>
          <a:off x="22072600" y="724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122481</xdr:rowOff>
    </xdr:from>
    <xdr:ext cx="469744" cy="259045"/>
    <xdr:sp macro="" textlink="">
      <xdr:nvSpPr>
        <xdr:cNvPr id="558" name="【認定こども園・幼稚園・保育所】&#10;一人当たり面積最大値テキスト">
          <a:extLst>
            <a:ext uri="{FF2B5EF4-FFF2-40B4-BE49-F238E27FC236}">
              <a16:creationId xmlns="" xmlns:a16="http://schemas.microsoft.com/office/drawing/2014/main" id="{00000000-0008-0000-0100-00002E020000}"/>
            </a:ext>
          </a:extLst>
        </xdr:cNvPr>
        <xdr:cNvSpPr txBox="1"/>
      </xdr:nvSpPr>
      <xdr:spPr>
        <a:xfrm>
          <a:off x="22199600" y="5608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4354</xdr:rowOff>
    </xdr:from>
    <xdr:to>
      <xdr:col>116</xdr:col>
      <xdr:colOff>152400</xdr:colOff>
      <xdr:row>34</xdr:row>
      <xdr:rowOff>4354</xdr:rowOff>
    </xdr:to>
    <xdr:cxnSp macro="">
      <xdr:nvCxnSpPr>
        <xdr:cNvPr id="559" name="直線コネクタ 558">
          <a:extLst>
            <a:ext uri="{FF2B5EF4-FFF2-40B4-BE49-F238E27FC236}">
              <a16:creationId xmlns="" xmlns:a16="http://schemas.microsoft.com/office/drawing/2014/main" id="{00000000-0008-0000-0100-00002F020000}"/>
            </a:ext>
          </a:extLst>
        </xdr:cNvPr>
        <xdr:cNvCxnSpPr/>
      </xdr:nvCxnSpPr>
      <xdr:spPr>
        <a:xfrm>
          <a:off x="22072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5460</xdr:rowOff>
    </xdr:from>
    <xdr:ext cx="469744" cy="259045"/>
    <xdr:sp macro="" textlink="">
      <xdr:nvSpPr>
        <xdr:cNvPr id="560" name="【認定こども園・幼稚園・保育所】&#10;一人当たり面積平均値テキスト">
          <a:extLst>
            <a:ext uri="{FF2B5EF4-FFF2-40B4-BE49-F238E27FC236}">
              <a16:creationId xmlns="" xmlns:a16="http://schemas.microsoft.com/office/drawing/2014/main" id="{00000000-0008-0000-0100-000030020000}"/>
            </a:ext>
          </a:extLst>
        </xdr:cNvPr>
        <xdr:cNvSpPr txBox="1"/>
      </xdr:nvSpPr>
      <xdr:spPr>
        <a:xfrm>
          <a:off x="22199600" y="6692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27033</xdr:rowOff>
    </xdr:from>
    <xdr:to>
      <xdr:col>116</xdr:col>
      <xdr:colOff>114300</xdr:colOff>
      <xdr:row>39</xdr:row>
      <xdr:rowOff>128633</xdr:rowOff>
    </xdr:to>
    <xdr:sp macro="" textlink="">
      <xdr:nvSpPr>
        <xdr:cNvPr id="561" name="フローチャート: 判断 560">
          <a:extLst>
            <a:ext uri="{FF2B5EF4-FFF2-40B4-BE49-F238E27FC236}">
              <a16:creationId xmlns="" xmlns:a16="http://schemas.microsoft.com/office/drawing/2014/main" id="{00000000-0008-0000-0100-000031020000}"/>
            </a:ext>
          </a:extLst>
        </xdr:cNvPr>
        <xdr:cNvSpPr/>
      </xdr:nvSpPr>
      <xdr:spPr>
        <a:xfrm>
          <a:off x="221107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23767</xdr:rowOff>
    </xdr:from>
    <xdr:to>
      <xdr:col>112</xdr:col>
      <xdr:colOff>38100</xdr:colOff>
      <xdr:row>39</xdr:row>
      <xdr:rowOff>125367</xdr:rowOff>
    </xdr:to>
    <xdr:sp macro="" textlink="">
      <xdr:nvSpPr>
        <xdr:cNvPr id="562" name="フローチャート: 判断 561">
          <a:extLst>
            <a:ext uri="{FF2B5EF4-FFF2-40B4-BE49-F238E27FC236}">
              <a16:creationId xmlns="" xmlns:a16="http://schemas.microsoft.com/office/drawing/2014/main" id="{00000000-0008-0000-0100-000032020000}"/>
            </a:ext>
          </a:extLst>
        </xdr:cNvPr>
        <xdr:cNvSpPr/>
      </xdr:nvSpPr>
      <xdr:spPr>
        <a:xfrm>
          <a:off x="21272500" y="671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102144</xdr:rowOff>
    </xdr:from>
    <xdr:to>
      <xdr:col>107</xdr:col>
      <xdr:colOff>101600</xdr:colOff>
      <xdr:row>40</xdr:row>
      <xdr:rowOff>32294</xdr:rowOff>
    </xdr:to>
    <xdr:sp macro="" textlink="">
      <xdr:nvSpPr>
        <xdr:cNvPr id="563" name="フローチャート: 判断 562">
          <a:extLst>
            <a:ext uri="{FF2B5EF4-FFF2-40B4-BE49-F238E27FC236}">
              <a16:creationId xmlns="" xmlns:a16="http://schemas.microsoft.com/office/drawing/2014/main" id="{00000000-0008-0000-0100-000033020000}"/>
            </a:ext>
          </a:extLst>
        </xdr:cNvPr>
        <xdr:cNvSpPr/>
      </xdr:nvSpPr>
      <xdr:spPr>
        <a:xfrm>
          <a:off x="20383500"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89081</xdr:rowOff>
    </xdr:from>
    <xdr:to>
      <xdr:col>102</xdr:col>
      <xdr:colOff>165100</xdr:colOff>
      <xdr:row>40</xdr:row>
      <xdr:rowOff>19231</xdr:rowOff>
    </xdr:to>
    <xdr:sp macro="" textlink="">
      <xdr:nvSpPr>
        <xdr:cNvPr id="564" name="フローチャート: 判断 563">
          <a:extLst>
            <a:ext uri="{FF2B5EF4-FFF2-40B4-BE49-F238E27FC236}">
              <a16:creationId xmlns="" xmlns:a16="http://schemas.microsoft.com/office/drawing/2014/main" id="{00000000-0008-0000-0100-000034020000}"/>
            </a:ext>
          </a:extLst>
        </xdr:cNvPr>
        <xdr:cNvSpPr/>
      </xdr:nvSpPr>
      <xdr:spPr>
        <a:xfrm>
          <a:off x="19494500" y="677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98878</xdr:rowOff>
    </xdr:from>
    <xdr:to>
      <xdr:col>98</xdr:col>
      <xdr:colOff>38100</xdr:colOff>
      <xdr:row>40</xdr:row>
      <xdr:rowOff>29028</xdr:rowOff>
    </xdr:to>
    <xdr:sp macro="" textlink="">
      <xdr:nvSpPr>
        <xdr:cNvPr id="565" name="フローチャート: 判断 564">
          <a:extLst>
            <a:ext uri="{FF2B5EF4-FFF2-40B4-BE49-F238E27FC236}">
              <a16:creationId xmlns="" xmlns:a16="http://schemas.microsoft.com/office/drawing/2014/main" id="{00000000-0008-0000-0100-000035020000}"/>
            </a:ext>
          </a:extLst>
        </xdr:cNvPr>
        <xdr:cNvSpPr/>
      </xdr:nvSpPr>
      <xdr:spPr>
        <a:xfrm>
          <a:off x="18605500" y="67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6" name="テキスト ボックス 565">
          <a:extLst>
            <a:ext uri="{FF2B5EF4-FFF2-40B4-BE49-F238E27FC236}">
              <a16:creationId xmlns="" xmlns:a16="http://schemas.microsoft.com/office/drawing/2014/main" id="{00000000-0008-0000-0100-000036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7" name="テキスト ボックス 566">
          <a:extLst>
            <a:ext uri="{FF2B5EF4-FFF2-40B4-BE49-F238E27FC236}">
              <a16:creationId xmlns="" xmlns:a16="http://schemas.microsoft.com/office/drawing/2014/main" id="{00000000-0008-0000-0100-000037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8" name="テキスト ボックス 567">
          <a:extLst>
            <a:ext uri="{FF2B5EF4-FFF2-40B4-BE49-F238E27FC236}">
              <a16:creationId xmlns="" xmlns:a16="http://schemas.microsoft.com/office/drawing/2014/main" id="{00000000-0008-0000-0100-000038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9" name="テキスト ボックス 568">
          <a:extLst>
            <a:ext uri="{FF2B5EF4-FFF2-40B4-BE49-F238E27FC236}">
              <a16:creationId xmlns="" xmlns:a16="http://schemas.microsoft.com/office/drawing/2014/main" id="{00000000-0008-0000-0100-000039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0" name="テキスト ボックス 569">
          <a:extLst>
            <a:ext uri="{FF2B5EF4-FFF2-40B4-BE49-F238E27FC236}">
              <a16:creationId xmlns="" xmlns:a16="http://schemas.microsoft.com/office/drawing/2014/main" id="{00000000-0008-0000-0100-00003A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41</xdr:row>
      <xdr:rowOff>157662</xdr:rowOff>
    </xdr:from>
    <xdr:to>
      <xdr:col>98</xdr:col>
      <xdr:colOff>38100</xdr:colOff>
      <xdr:row>42</xdr:row>
      <xdr:rowOff>87812</xdr:rowOff>
    </xdr:to>
    <xdr:sp macro="" textlink="">
      <xdr:nvSpPr>
        <xdr:cNvPr id="571" name="楕円 570">
          <a:extLst>
            <a:ext uri="{FF2B5EF4-FFF2-40B4-BE49-F238E27FC236}">
              <a16:creationId xmlns="" xmlns:a16="http://schemas.microsoft.com/office/drawing/2014/main" id="{00000000-0008-0000-0100-00003B020000}"/>
            </a:ext>
          </a:extLst>
        </xdr:cNvPr>
        <xdr:cNvSpPr/>
      </xdr:nvSpPr>
      <xdr:spPr>
        <a:xfrm>
          <a:off x="18605500" y="718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37</xdr:row>
      <xdr:rowOff>141894</xdr:rowOff>
    </xdr:from>
    <xdr:ext cx="469744" cy="259045"/>
    <xdr:sp macro="" textlink="">
      <xdr:nvSpPr>
        <xdr:cNvPr id="572" name="n_1aveValue【認定こども園・幼稚園・保育所】&#10;一人当たり面積">
          <a:extLst>
            <a:ext uri="{FF2B5EF4-FFF2-40B4-BE49-F238E27FC236}">
              <a16:creationId xmlns="" xmlns:a16="http://schemas.microsoft.com/office/drawing/2014/main" id="{00000000-0008-0000-0100-00003C020000}"/>
            </a:ext>
          </a:extLst>
        </xdr:cNvPr>
        <xdr:cNvSpPr txBox="1"/>
      </xdr:nvSpPr>
      <xdr:spPr>
        <a:xfrm>
          <a:off x="21075727" y="648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48821</xdr:rowOff>
    </xdr:from>
    <xdr:ext cx="469744" cy="259045"/>
    <xdr:sp macro="" textlink="">
      <xdr:nvSpPr>
        <xdr:cNvPr id="573" name="n_2aveValue【認定こども園・幼稚園・保育所】&#10;一人当たり面積">
          <a:extLst>
            <a:ext uri="{FF2B5EF4-FFF2-40B4-BE49-F238E27FC236}">
              <a16:creationId xmlns="" xmlns:a16="http://schemas.microsoft.com/office/drawing/2014/main" id="{00000000-0008-0000-0100-00003D020000}"/>
            </a:ext>
          </a:extLst>
        </xdr:cNvPr>
        <xdr:cNvSpPr txBox="1"/>
      </xdr:nvSpPr>
      <xdr:spPr>
        <a:xfrm>
          <a:off x="20199427" y="656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35758</xdr:rowOff>
    </xdr:from>
    <xdr:ext cx="469744" cy="259045"/>
    <xdr:sp macro="" textlink="">
      <xdr:nvSpPr>
        <xdr:cNvPr id="574" name="n_3aveValue【認定こども園・幼稚園・保育所】&#10;一人当たり面積">
          <a:extLst>
            <a:ext uri="{FF2B5EF4-FFF2-40B4-BE49-F238E27FC236}">
              <a16:creationId xmlns="" xmlns:a16="http://schemas.microsoft.com/office/drawing/2014/main" id="{00000000-0008-0000-0100-00003E020000}"/>
            </a:ext>
          </a:extLst>
        </xdr:cNvPr>
        <xdr:cNvSpPr txBox="1"/>
      </xdr:nvSpPr>
      <xdr:spPr>
        <a:xfrm>
          <a:off x="19310427" y="655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45555</xdr:rowOff>
    </xdr:from>
    <xdr:ext cx="469744" cy="259045"/>
    <xdr:sp macro="" textlink="">
      <xdr:nvSpPr>
        <xdr:cNvPr id="575" name="n_4aveValue【認定こども園・幼稚園・保育所】&#10;一人当たり面積">
          <a:extLst>
            <a:ext uri="{FF2B5EF4-FFF2-40B4-BE49-F238E27FC236}">
              <a16:creationId xmlns="" xmlns:a16="http://schemas.microsoft.com/office/drawing/2014/main" id="{00000000-0008-0000-0100-00003F020000}"/>
            </a:ext>
          </a:extLst>
        </xdr:cNvPr>
        <xdr:cNvSpPr txBox="1"/>
      </xdr:nvSpPr>
      <xdr:spPr>
        <a:xfrm>
          <a:off x="18421427" y="656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78939</xdr:rowOff>
    </xdr:from>
    <xdr:ext cx="469744" cy="259045"/>
    <xdr:sp macro="" textlink="">
      <xdr:nvSpPr>
        <xdr:cNvPr id="576" name="n_4mainValue【認定こども園・幼稚園・保育所】&#10;一人当たり面積">
          <a:extLst>
            <a:ext uri="{FF2B5EF4-FFF2-40B4-BE49-F238E27FC236}">
              <a16:creationId xmlns="" xmlns:a16="http://schemas.microsoft.com/office/drawing/2014/main" id="{00000000-0008-0000-0100-000040020000}"/>
            </a:ext>
          </a:extLst>
        </xdr:cNvPr>
        <xdr:cNvSpPr txBox="1"/>
      </xdr:nvSpPr>
      <xdr:spPr>
        <a:xfrm>
          <a:off x="18421427" y="727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7" name="正方形/長方形 576">
          <a:extLst>
            <a:ext uri="{FF2B5EF4-FFF2-40B4-BE49-F238E27FC236}">
              <a16:creationId xmlns="" xmlns:a16="http://schemas.microsoft.com/office/drawing/2014/main" id="{00000000-0008-0000-0100-000041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8" name="正方形/長方形 577">
          <a:extLst>
            <a:ext uri="{FF2B5EF4-FFF2-40B4-BE49-F238E27FC236}">
              <a16:creationId xmlns="" xmlns:a16="http://schemas.microsoft.com/office/drawing/2014/main" id="{00000000-0008-0000-0100-000042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9" name="正方形/長方形 578">
          <a:extLst>
            <a:ext uri="{FF2B5EF4-FFF2-40B4-BE49-F238E27FC236}">
              <a16:creationId xmlns="" xmlns:a16="http://schemas.microsoft.com/office/drawing/2014/main" id="{00000000-0008-0000-0100-000043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0" name="正方形/長方形 579">
          <a:extLst>
            <a:ext uri="{FF2B5EF4-FFF2-40B4-BE49-F238E27FC236}">
              <a16:creationId xmlns="" xmlns:a16="http://schemas.microsoft.com/office/drawing/2014/main" id="{00000000-0008-0000-0100-000044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1" name="正方形/長方形 580">
          <a:extLst>
            <a:ext uri="{FF2B5EF4-FFF2-40B4-BE49-F238E27FC236}">
              <a16:creationId xmlns="" xmlns:a16="http://schemas.microsoft.com/office/drawing/2014/main" id="{00000000-0008-0000-0100-000045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2" name="正方形/長方形 581">
          <a:extLst>
            <a:ext uri="{FF2B5EF4-FFF2-40B4-BE49-F238E27FC236}">
              <a16:creationId xmlns="" xmlns:a16="http://schemas.microsoft.com/office/drawing/2014/main" id="{00000000-0008-0000-0100-000046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3" name="正方形/長方形 582">
          <a:extLst>
            <a:ext uri="{FF2B5EF4-FFF2-40B4-BE49-F238E27FC236}">
              <a16:creationId xmlns="" xmlns:a16="http://schemas.microsoft.com/office/drawing/2014/main" id="{00000000-0008-0000-0100-000047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4" name="正方形/長方形 583">
          <a:extLst>
            <a:ext uri="{FF2B5EF4-FFF2-40B4-BE49-F238E27FC236}">
              <a16:creationId xmlns="" xmlns:a16="http://schemas.microsoft.com/office/drawing/2014/main" id="{00000000-0008-0000-0100-000048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5" name="テキスト ボックス 584">
          <a:extLst>
            <a:ext uri="{FF2B5EF4-FFF2-40B4-BE49-F238E27FC236}">
              <a16:creationId xmlns="" xmlns:a16="http://schemas.microsoft.com/office/drawing/2014/main" id="{00000000-0008-0000-0100-000049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6" name="直線コネクタ 585">
          <a:extLst>
            <a:ext uri="{FF2B5EF4-FFF2-40B4-BE49-F238E27FC236}">
              <a16:creationId xmlns="" xmlns:a16="http://schemas.microsoft.com/office/drawing/2014/main" id="{00000000-0008-0000-0100-00004A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7" name="テキスト ボックス 586">
          <a:extLst>
            <a:ext uri="{FF2B5EF4-FFF2-40B4-BE49-F238E27FC236}">
              <a16:creationId xmlns="" xmlns:a16="http://schemas.microsoft.com/office/drawing/2014/main" id="{00000000-0008-0000-0100-00004B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88" name="直線コネクタ 587">
          <a:extLst>
            <a:ext uri="{FF2B5EF4-FFF2-40B4-BE49-F238E27FC236}">
              <a16:creationId xmlns="" xmlns:a16="http://schemas.microsoft.com/office/drawing/2014/main" id="{00000000-0008-0000-0100-00004C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89" name="テキスト ボックス 588">
          <a:extLst>
            <a:ext uri="{FF2B5EF4-FFF2-40B4-BE49-F238E27FC236}">
              <a16:creationId xmlns="" xmlns:a16="http://schemas.microsoft.com/office/drawing/2014/main" id="{00000000-0008-0000-0100-00004D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90" name="直線コネクタ 589">
          <a:extLst>
            <a:ext uri="{FF2B5EF4-FFF2-40B4-BE49-F238E27FC236}">
              <a16:creationId xmlns="" xmlns:a16="http://schemas.microsoft.com/office/drawing/2014/main" id="{00000000-0008-0000-0100-00004E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91" name="テキスト ボックス 590">
          <a:extLst>
            <a:ext uri="{FF2B5EF4-FFF2-40B4-BE49-F238E27FC236}">
              <a16:creationId xmlns="" xmlns:a16="http://schemas.microsoft.com/office/drawing/2014/main" id="{00000000-0008-0000-0100-00004F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92" name="直線コネクタ 591">
          <a:extLst>
            <a:ext uri="{FF2B5EF4-FFF2-40B4-BE49-F238E27FC236}">
              <a16:creationId xmlns="" xmlns:a16="http://schemas.microsoft.com/office/drawing/2014/main" id="{00000000-0008-0000-0100-000050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93" name="テキスト ボックス 592">
          <a:extLst>
            <a:ext uri="{FF2B5EF4-FFF2-40B4-BE49-F238E27FC236}">
              <a16:creationId xmlns="" xmlns:a16="http://schemas.microsoft.com/office/drawing/2014/main" id="{00000000-0008-0000-0100-000051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94" name="直線コネクタ 593">
          <a:extLst>
            <a:ext uri="{FF2B5EF4-FFF2-40B4-BE49-F238E27FC236}">
              <a16:creationId xmlns="" xmlns:a16="http://schemas.microsoft.com/office/drawing/2014/main" id="{00000000-0008-0000-0100-000052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95" name="テキスト ボックス 594">
          <a:extLst>
            <a:ext uri="{FF2B5EF4-FFF2-40B4-BE49-F238E27FC236}">
              <a16:creationId xmlns="" xmlns:a16="http://schemas.microsoft.com/office/drawing/2014/main" id="{00000000-0008-0000-0100-000053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96" name="直線コネクタ 595">
          <a:extLst>
            <a:ext uri="{FF2B5EF4-FFF2-40B4-BE49-F238E27FC236}">
              <a16:creationId xmlns="" xmlns:a16="http://schemas.microsoft.com/office/drawing/2014/main" id="{00000000-0008-0000-0100-000054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97" name="テキスト ボックス 596">
          <a:extLst>
            <a:ext uri="{FF2B5EF4-FFF2-40B4-BE49-F238E27FC236}">
              <a16:creationId xmlns="" xmlns:a16="http://schemas.microsoft.com/office/drawing/2014/main" id="{00000000-0008-0000-0100-000055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8" name="直線コネクタ 597">
          <a:extLst>
            <a:ext uri="{FF2B5EF4-FFF2-40B4-BE49-F238E27FC236}">
              <a16:creationId xmlns="" xmlns:a16="http://schemas.microsoft.com/office/drawing/2014/main" id="{00000000-0008-0000-0100-000056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99" name="テキスト ボックス 598">
          <a:extLst>
            <a:ext uri="{FF2B5EF4-FFF2-40B4-BE49-F238E27FC236}">
              <a16:creationId xmlns="" xmlns:a16="http://schemas.microsoft.com/office/drawing/2014/main" id="{00000000-0008-0000-0100-000057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0" name="【学校施設】&#10;有形固定資産減価償却率グラフ枠">
          <a:extLst>
            <a:ext uri="{FF2B5EF4-FFF2-40B4-BE49-F238E27FC236}">
              <a16:creationId xmlns="" xmlns:a16="http://schemas.microsoft.com/office/drawing/2014/main" id="{00000000-0008-0000-0100-000058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63</xdr:row>
      <xdr:rowOff>20955</xdr:rowOff>
    </xdr:to>
    <xdr:cxnSp macro="">
      <xdr:nvCxnSpPr>
        <xdr:cNvPr id="601" name="直線コネクタ 600">
          <a:extLst>
            <a:ext uri="{FF2B5EF4-FFF2-40B4-BE49-F238E27FC236}">
              <a16:creationId xmlns="" xmlns:a16="http://schemas.microsoft.com/office/drawing/2014/main" id="{00000000-0008-0000-0100-000059020000}"/>
            </a:ext>
          </a:extLst>
        </xdr:cNvPr>
        <xdr:cNvCxnSpPr/>
      </xdr:nvCxnSpPr>
      <xdr:spPr>
        <a:xfrm flipV="1">
          <a:off x="16318864" y="9505950"/>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24782</xdr:rowOff>
    </xdr:from>
    <xdr:ext cx="405111" cy="259045"/>
    <xdr:sp macro="" textlink="">
      <xdr:nvSpPr>
        <xdr:cNvPr id="602" name="【学校施設】&#10;有形固定資産減価償却率最小値テキスト">
          <a:extLst>
            <a:ext uri="{FF2B5EF4-FFF2-40B4-BE49-F238E27FC236}">
              <a16:creationId xmlns="" xmlns:a16="http://schemas.microsoft.com/office/drawing/2014/main" id="{00000000-0008-0000-0100-00005A020000}"/>
            </a:ext>
          </a:extLst>
        </xdr:cNvPr>
        <xdr:cNvSpPr txBox="1"/>
      </xdr:nvSpPr>
      <xdr:spPr>
        <a:xfrm>
          <a:off x="16357600" y="1082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20955</xdr:rowOff>
    </xdr:from>
    <xdr:to>
      <xdr:col>86</xdr:col>
      <xdr:colOff>25400</xdr:colOff>
      <xdr:row>63</xdr:row>
      <xdr:rowOff>20955</xdr:rowOff>
    </xdr:to>
    <xdr:cxnSp macro="">
      <xdr:nvCxnSpPr>
        <xdr:cNvPr id="603" name="直線コネクタ 602">
          <a:extLst>
            <a:ext uri="{FF2B5EF4-FFF2-40B4-BE49-F238E27FC236}">
              <a16:creationId xmlns="" xmlns:a16="http://schemas.microsoft.com/office/drawing/2014/main" id="{00000000-0008-0000-0100-00005B020000}"/>
            </a:ext>
          </a:extLst>
        </xdr:cNvPr>
        <xdr:cNvCxnSpPr/>
      </xdr:nvCxnSpPr>
      <xdr:spPr>
        <a:xfrm>
          <a:off x="16230600" y="108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604" name="【学校施設】&#10;有形固定資産減価償却率最大値テキスト">
          <a:extLst>
            <a:ext uri="{FF2B5EF4-FFF2-40B4-BE49-F238E27FC236}">
              <a16:creationId xmlns="" xmlns:a16="http://schemas.microsoft.com/office/drawing/2014/main" id="{00000000-0008-0000-0100-00005C020000}"/>
            </a:ext>
          </a:extLst>
        </xdr:cNvPr>
        <xdr:cNvSpPr txBox="1"/>
      </xdr:nvSpPr>
      <xdr:spPr>
        <a:xfrm>
          <a:off x="16357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605" name="直線コネクタ 604">
          <a:extLst>
            <a:ext uri="{FF2B5EF4-FFF2-40B4-BE49-F238E27FC236}">
              <a16:creationId xmlns="" xmlns:a16="http://schemas.microsoft.com/office/drawing/2014/main" id="{00000000-0008-0000-0100-00005D020000}"/>
            </a:ext>
          </a:extLst>
        </xdr:cNvPr>
        <xdr:cNvCxnSpPr/>
      </xdr:nvCxnSpPr>
      <xdr:spPr>
        <a:xfrm>
          <a:off x="16230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170197</xdr:rowOff>
    </xdr:from>
    <xdr:ext cx="405111" cy="259045"/>
    <xdr:sp macro="" textlink="">
      <xdr:nvSpPr>
        <xdr:cNvPr id="606" name="【学校施設】&#10;有形固定資産減価償却率平均値テキスト">
          <a:extLst>
            <a:ext uri="{FF2B5EF4-FFF2-40B4-BE49-F238E27FC236}">
              <a16:creationId xmlns="" xmlns:a16="http://schemas.microsoft.com/office/drawing/2014/main" id="{00000000-0008-0000-0100-00005E020000}"/>
            </a:ext>
          </a:extLst>
        </xdr:cNvPr>
        <xdr:cNvSpPr txBox="1"/>
      </xdr:nvSpPr>
      <xdr:spPr>
        <a:xfrm>
          <a:off x="16357600" y="1011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147320</xdr:rowOff>
    </xdr:from>
    <xdr:to>
      <xdr:col>85</xdr:col>
      <xdr:colOff>177800</xdr:colOff>
      <xdr:row>60</xdr:row>
      <xdr:rowOff>77470</xdr:rowOff>
    </xdr:to>
    <xdr:sp macro="" textlink="">
      <xdr:nvSpPr>
        <xdr:cNvPr id="607" name="フローチャート: 判断 606">
          <a:extLst>
            <a:ext uri="{FF2B5EF4-FFF2-40B4-BE49-F238E27FC236}">
              <a16:creationId xmlns="" xmlns:a16="http://schemas.microsoft.com/office/drawing/2014/main" id="{00000000-0008-0000-0100-00005F020000}"/>
            </a:ext>
          </a:extLst>
        </xdr:cNvPr>
        <xdr:cNvSpPr/>
      </xdr:nvSpPr>
      <xdr:spPr>
        <a:xfrm>
          <a:off x="162687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608" name="フローチャート: 判断 607">
          <a:extLst>
            <a:ext uri="{FF2B5EF4-FFF2-40B4-BE49-F238E27FC236}">
              <a16:creationId xmlns="" xmlns:a16="http://schemas.microsoft.com/office/drawing/2014/main" id="{00000000-0008-0000-0100-000060020000}"/>
            </a:ext>
          </a:extLst>
        </xdr:cNvPr>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109220</xdr:rowOff>
    </xdr:from>
    <xdr:to>
      <xdr:col>76</xdr:col>
      <xdr:colOff>165100</xdr:colOff>
      <xdr:row>60</xdr:row>
      <xdr:rowOff>39370</xdr:rowOff>
    </xdr:to>
    <xdr:sp macro="" textlink="">
      <xdr:nvSpPr>
        <xdr:cNvPr id="609" name="フローチャート: 判断 608">
          <a:extLst>
            <a:ext uri="{FF2B5EF4-FFF2-40B4-BE49-F238E27FC236}">
              <a16:creationId xmlns="" xmlns:a16="http://schemas.microsoft.com/office/drawing/2014/main" id="{00000000-0008-0000-0100-000061020000}"/>
            </a:ext>
          </a:extLst>
        </xdr:cNvPr>
        <xdr:cNvSpPr/>
      </xdr:nvSpPr>
      <xdr:spPr>
        <a:xfrm>
          <a:off x="14541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92075</xdr:rowOff>
    </xdr:from>
    <xdr:to>
      <xdr:col>72</xdr:col>
      <xdr:colOff>38100</xdr:colOff>
      <xdr:row>60</xdr:row>
      <xdr:rowOff>22225</xdr:rowOff>
    </xdr:to>
    <xdr:sp macro="" textlink="">
      <xdr:nvSpPr>
        <xdr:cNvPr id="610" name="フローチャート: 判断 609">
          <a:extLst>
            <a:ext uri="{FF2B5EF4-FFF2-40B4-BE49-F238E27FC236}">
              <a16:creationId xmlns="" xmlns:a16="http://schemas.microsoft.com/office/drawing/2014/main" id="{00000000-0008-0000-0100-000062020000}"/>
            </a:ext>
          </a:extLst>
        </xdr:cNvPr>
        <xdr:cNvSpPr/>
      </xdr:nvSpPr>
      <xdr:spPr>
        <a:xfrm>
          <a:off x="13652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86360</xdr:rowOff>
    </xdr:from>
    <xdr:to>
      <xdr:col>67</xdr:col>
      <xdr:colOff>101600</xdr:colOff>
      <xdr:row>60</xdr:row>
      <xdr:rowOff>16510</xdr:rowOff>
    </xdr:to>
    <xdr:sp macro="" textlink="">
      <xdr:nvSpPr>
        <xdr:cNvPr id="611" name="フローチャート: 判断 610">
          <a:extLst>
            <a:ext uri="{FF2B5EF4-FFF2-40B4-BE49-F238E27FC236}">
              <a16:creationId xmlns="" xmlns:a16="http://schemas.microsoft.com/office/drawing/2014/main" id="{00000000-0008-0000-0100-000063020000}"/>
            </a:ext>
          </a:extLst>
        </xdr:cNvPr>
        <xdr:cNvSpPr/>
      </xdr:nvSpPr>
      <xdr:spPr>
        <a:xfrm>
          <a:off x="12763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2" name="テキスト ボックス 611">
          <a:extLst>
            <a:ext uri="{FF2B5EF4-FFF2-40B4-BE49-F238E27FC236}">
              <a16:creationId xmlns="" xmlns:a16="http://schemas.microsoft.com/office/drawing/2014/main" id="{00000000-0008-0000-0100-000064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3" name="テキスト ボックス 612">
          <a:extLst>
            <a:ext uri="{FF2B5EF4-FFF2-40B4-BE49-F238E27FC236}">
              <a16:creationId xmlns="" xmlns:a16="http://schemas.microsoft.com/office/drawing/2014/main" id="{00000000-0008-0000-0100-000065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4" name="テキスト ボックス 613">
          <a:extLst>
            <a:ext uri="{FF2B5EF4-FFF2-40B4-BE49-F238E27FC236}">
              <a16:creationId xmlns="" xmlns:a16="http://schemas.microsoft.com/office/drawing/2014/main" id="{00000000-0008-0000-0100-000066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5" name="テキスト ボックス 614">
          <a:extLst>
            <a:ext uri="{FF2B5EF4-FFF2-40B4-BE49-F238E27FC236}">
              <a16:creationId xmlns="" xmlns:a16="http://schemas.microsoft.com/office/drawing/2014/main" id="{00000000-0008-0000-0100-000067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6" name="テキスト ボックス 615">
          <a:extLst>
            <a:ext uri="{FF2B5EF4-FFF2-40B4-BE49-F238E27FC236}">
              <a16:creationId xmlns="" xmlns:a16="http://schemas.microsoft.com/office/drawing/2014/main" id="{00000000-0008-0000-0100-000068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126365</xdr:rowOff>
    </xdr:from>
    <xdr:to>
      <xdr:col>85</xdr:col>
      <xdr:colOff>177800</xdr:colOff>
      <xdr:row>61</xdr:row>
      <xdr:rowOff>56515</xdr:rowOff>
    </xdr:to>
    <xdr:sp macro="" textlink="">
      <xdr:nvSpPr>
        <xdr:cNvPr id="617" name="楕円 616">
          <a:extLst>
            <a:ext uri="{FF2B5EF4-FFF2-40B4-BE49-F238E27FC236}">
              <a16:creationId xmlns="" xmlns:a16="http://schemas.microsoft.com/office/drawing/2014/main" id="{00000000-0008-0000-0100-000069020000}"/>
            </a:ext>
          </a:extLst>
        </xdr:cNvPr>
        <xdr:cNvSpPr/>
      </xdr:nvSpPr>
      <xdr:spPr>
        <a:xfrm>
          <a:off x="1626870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104792</xdr:rowOff>
    </xdr:from>
    <xdr:ext cx="405111" cy="259045"/>
    <xdr:sp macro="" textlink="">
      <xdr:nvSpPr>
        <xdr:cNvPr id="618" name="【学校施設】&#10;有形固定資産減価償却率該当値テキスト">
          <a:extLst>
            <a:ext uri="{FF2B5EF4-FFF2-40B4-BE49-F238E27FC236}">
              <a16:creationId xmlns="" xmlns:a16="http://schemas.microsoft.com/office/drawing/2014/main" id="{00000000-0008-0000-0100-00006A020000}"/>
            </a:ext>
          </a:extLst>
        </xdr:cNvPr>
        <xdr:cNvSpPr txBox="1"/>
      </xdr:nvSpPr>
      <xdr:spPr>
        <a:xfrm>
          <a:off x="16357600"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90170</xdr:rowOff>
    </xdr:from>
    <xdr:to>
      <xdr:col>81</xdr:col>
      <xdr:colOff>101600</xdr:colOff>
      <xdr:row>61</xdr:row>
      <xdr:rowOff>20320</xdr:rowOff>
    </xdr:to>
    <xdr:sp macro="" textlink="">
      <xdr:nvSpPr>
        <xdr:cNvPr id="619" name="楕円 618">
          <a:extLst>
            <a:ext uri="{FF2B5EF4-FFF2-40B4-BE49-F238E27FC236}">
              <a16:creationId xmlns="" xmlns:a16="http://schemas.microsoft.com/office/drawing/2014/main" id="{00000000-0008-0000-0100-00006B020000}"/>
            </a:ext>
          </a:extLst>
        </xdr:cNvPr>
        <xdr:cNvSpPr/>
      </xdr:nvSpPr>
      <xdr:spPr>
        <a:xfrm>
          <a:off x="15430500" y="103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140970</xdr:rowOff>
    </xdr:from>
    <xdr:to>
      <xdr:col>85</xdr:col>
      <xdr:colOff>127000</xdr:colOff>
      <xdr:row>61</xdr:row>
      <xdr:rowOff>5715</xdr:rowOff>
    </xdr:to>
    <xdr:cxnSp macro="">
      <xdr:nvCxnSpPr>
        <xdr:cNvPr id="620" name="直線コネクタ 619">
          <a:extLst>
            <a:ext uri="{FF2B5EF4-FFF2-40B4-BE49-F238E27FC236}">
              <a16:creationId xmlns="" xmlns:a16="http://schemas.microsoft.com/office/drawing/2014/main" id="{00000000-0008-0000-0100-00006C020000}"/>
            </a:ext>
          </a:extLst>
        </xdr:cNvPr>
        <xdr:cNvCxnSpPr/>
      </xdr:nvCxnSpPr>
      <xdr:spPr>
        <a:xfrm>
          <a:off x="15481300" y="1042797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55880</xdr:rowOff>
    </xdr:from>
    <xdr:to>
      <xdr:col>76</xdr:col>
      <xdr:colOff>165100</xdr:colOff>
      <xdr:row>60</xdr:row>
      <xdr:rowOff>157480</xdr:rowOff>
    </xdr:to>
    <xdr:sp macro="" textlink="">
      <xdr:nvSpPr>
        <xdr:cNvPr id="621" name="楕円 620">
          <a:extLst>
            <a:ext uri="{FF2B5EF4-FFF2-40B4-BE49-F238E27FC236}">
              <a16:creationId xmlns="" xmlns:a16="http://schemas.microsoft.com/office/drawing/2014/main" id="{00000000-0008-0000-0100-00006D020000}"/>
            </a:ext>
          </a:extLst>
        </xdr:cNvPr>
        <xdr:cNvSpPr/>
      </xdr:nvSpPr>
      <xdr:spPr>
        <a:xfrm>
          <a:off x="145415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106680</xdr:rowOff>
    </xdr:from>
    <xdr:to>
      <xdr:col>81</xdr:col>
      <xdr:colOff>50800</xdr:colOff>
      <xdr:row>60</xdr:row>
      <xdr:rowOff>140970</xdr:rowOff>
    </xdr:to>
    <xdr:cxnSp macro="">
      <xdr:nvCxnSpPr>
        <xdr:cNvPr id="622" name="直線コネクタ 621">
          <a:extLst>
            <a:ext uri="{FF2B5EF4-FFF2-40B4-BE49-F238E27FC236}">
              <a16:creationId xmlns="" xmlns:a16="http://schemas.microsoft.com/office/drawing/2014/main" id="{00000000-0008-0000-0100-00006E020000}"/>
            </a:ext>
          </a:extLst>
        </xdr:cNvPr>
        <xdr:cNvCxnSpPr/>
      </xdr:nvCxnSpPr>
      <xdr:spPr>
        <a:xfrm>
          <a:off x="14592300" y="103936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23495</xdr:rowOff>
    </xdr:from>
    <xdr:to>
      <xdr:col>72</xdr:col>
      <xdr:colOff>38100</xdr:colOff>
      <xdr:row>60</xdr:row>
      <xdr:rowOff>125095</xdr:rowOff>
    </xdr:to>
    <xdr:sp macro="" textlink="">
      <xdr:nvSpPr>
        <xdr:cNvPr id="623" name="楕円 622">
          <a:extLst>
            <a:ext uri="{FF2B5EF4-FFF2-40B4-BE49-F238E27FC236}">
              <a16:creationId xmlns="" xmlns:a16="http://schemas.microsoft.com/office/drawing/2014/main" id="{00000000-0008-0000-0100-00006F020000}"/>
            </a:ext>
          </a:extLst>
        </xdr:cNvPr>
        <xdr:cNvSpPr/>
      </xdr:nvSpPr>
      <xdr:spPr>
        <a:xfrm>
          <a:off x="13652500" y="103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74295</xdr:rowOff>
    </xdr:from>
    <xdr:to>
      <xdr:col>76</xdr:col>
      <xdr:colOff>114300</xdr:colOff>
      <xdr:row>60</xdr:row>
      <xdr:rowOff>106680</xdr:rowOff>
    </xdr:to>
    <xdr:cxnSp macro="">
      <xdr:nvCxnSpPr>
        <xdr:cNvPr id="624" name="直線コネクタ 623">
          <a:extLst>
            <a:ext uri="{FF2B5EF4-FFF2-40B4-BE49-F238E27FC236}">
              <a16:creationId xmlns="" xmlns:a16="http://schemas.microsoft.com/office/drawing/2014/main" id="{00000000-0008-0000-0100-000070020000}"/>
            </a:ext>
          </a:extLst>
        </xdr:cNvPr>
        <xdr:cNvCxnSpPr/>
      </xdr:nvCxnSpPr>
      <xdr:spPr>
        <a:xfrm>
          <a:off x="13703300" y="103612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635</xdr:rowOff>
    </xdr:from>
    <xdr:to>
      <xdr:col>67</xdr:col>
      <xdr:colOff>101600</xdr:colOff>
      <xdr:row>60</xdr:row>
      <xdr:rowOff>102235</xdr:rowOff>
    </xdr:to>
    <xdr:sp macro="" textlink="">
      <xdr:nvSpPr>
        <xdr:cNvPr id="625" name="楕円 624">
          <a:extLst>
            <a:ext uri="{FF2B5EF4-FFF2-40B4-BE49-F238E27FC236}">
              <a16:creationId xmlns="" xmlns:a16="http://schemas.microsoft.com/office/drawing/2014/main" id="{00000000-0008-0000-0100-000071020000}"/>
            </a:ext>
          </a:extLst>
        </xdr:cNvPr>
        <xdr:cNvSpPr/>
      </xdr:nvSpPr>
      <xdr:spPr>
        <a:xfrm>
          <a:off x="1276350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51435</xdr:rowOff>
    </xdr:from>
    <xdr:to>
      <xdr:col>71</xdr:col>
      <xdr:colOff>177800</xdr:colOff>
      <xdr:row>60</xdr:row>
      <xdr:rowOff>74295</xdr:rowOff>
    </xdr:to>
    <xdr:cxnSp macro="">
      <xdr:nvCxnSpPr>
        <xdr:cNvPr id="626" name="直線コネクタ 625">
          <a:extLst>
            <a:ext uri="{FF2B5EF4-FFF2-40B4-BE49-F238E27FC236}">
              <a16:creationId xmlns="" xmlns:a16="http://schemas.microsoft.com/office/drawing/2014/main" id="{00000000-0008-0000-0100-000072020000}"/>
            </a:ext>
          </a:extLst>
        </xdr:cNvPr>
        <xdr:cNvCxnSpPr/>
      </xdr:nvCxnSpPr>
      <xdr:spPr>
        <a:xfrm>
          <a:off x="12814300" y="1033843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78757</xdr:rowOff>
    </xdr:from>
    <xdr:ext cx="405111" cy="259045"/>
    <xdr:sp macro="" textlink="">
      <xdr:nvSpPr>
        <xdr:cNvPr id="627" name="n_1aveValue【学校施設】&#10;有形固定資産減価償却率">
          <a:extLst>
            <a:ext uri="{FF2B5EF4-FFF2-40B4-BE49-F238E27FC236}">
              <a16:creationId xmlns="" xmlns:a16="http://schemas.microsoft.com/office/drawing/2014/main" id="{00000000-0008-0000-0100-000073020000}"/>
            </a:ext>
          </a:extLst>
        </xdr:cNvPr>
        <xdr:cNvSpPr txBox="1"/>
      </xdr:nvSpPr>
      <xdr:spPr>
        <a:xfrm>
          <a:off x="152660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55897</xdr:rowOff>
    </xdr:from>
    <xdr:ext cx="405111" cy="259045"/>
    <xdr:sp macro="" textlink="">
      <xdr:nvSpPr>
        <xdr:cNvPr id="628" name="n_2aveValue【学校施設】&#10;有形固定資産減価償却率">
          <a:extLst>
            <a:ext uri="{FF2B5EF4-FFF2-40B4-BE49-F238E27FC236}">
              <a16:creationId xmlns="" xmlns:a16="http://schemas.microsoft.com/office/drawing/2014/main" id="{00000000-0008-0000-0100-000074020000}"/>
            </a:ext>
          </a:extLst>
        </xdr:cNvPr>
        <xdr:cNvSpPr txBox="1"/>
      </xdr:nvSpPr>
      <xdr:spPr>
        <a:xfrm>
          <a:off x="14389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38752</xdr:rowOff>
    </xdr:from>
    <xdr:ext cx="405111" cy="259045"/>
    <xdr:sp macro="" textlink="">
      <xdr:nvSpPr>
        <xdr:cNvPr id="629" name="n_3aveValue【学校施設】&#10;有形固定資産減価償却率">
          <a:extLst>
            <a:ext uri="{FF2B5EF4-FFF2-40B4-BE49-F238E27FC236}">
              <a16:creationId xmlns="" xmlns:a16="http://schemas.microsoft.com/office/drawing/2014/main" id="{00000000-0008-0000-0100-000075020000}"/>
            </a:ext>
          </a:extLst>
        </xdr:cNvPr>
        <xdr:cNvSpPr txBox="1"/>
      </xdr:nvSpPr>
      <xdr:spPr>
        <a:xfrm>
          <a:off x="135007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33037</xdr:rowOff>
    </xdr:from>
    <xdr:ext cx="405111" cy="259045"/>
    <xdr:sp macro="" textlink="">
      <xdr:nvSpPr>
        <xdr:cNvPr id="630" name="n_4aveValue【学校施設】&#10;有形固定資産減価償却率">
          <a:extLst>
            <a:ext uri="{FF2B5EF4-FFF2-40B4-BE49-F238E27FC236}">
              <a16:creationId xmlns="" xmlns:a16="http://schemas.microsoft.com/office/drawing/2014/main" id="{00000000-0008-0000-0100-000076020000}"/>
            </a:ext>
          </a:extLst>
        </xdr:cNvPr>
        <xdr:cNvSpPr txBox="1"/>
      </xdr:nvSpPr>
      <xdr:spPr>
        <a:xfrm>
          <a:off x="12611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11447</xdr:rowOff>
    </xdr:from>
    <xdr:ext cx="405111" cy="259045"/>
    <xdr:sp macro="" textlink="">
      <xdr:nvSpPr>
        <xdr:cNvPr id="631" name="n_1mainValue【学校施設】&#10;有形固定資産減価償却率">
          <a:extLst>
            <a:ext uri="{FF2B5EF4-FFF2-40B4-BE49-F238E27FC236}">
              <a16:creationId xmlns="" xmlns:a16="http://schemas.microsoft.com/office/drawing/2014/main" id="{00000000-0008-0000-0100-000077020000}"/>
            </a:ext>
          </a:extLst>
        </xdr:cNvPr>
        <xdr:cNvSpPr txBox="1"/>
      </xdr:nvSpPr>
      <xdr:spPr>
        <a:xfrm>
          <a:off x="15266044" y="1046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148607</xdr:rowOff>
    </xdr:from>
    <xdr:ext cx="405111" cy="259045"/>
    <xdr:sp macro="" textlink="">
      <xdr:nvSpPr>
        <xdr:cNvPr id="632" name="n_2mainValue【学校施設】&#10;有形固定資産減価償却率">
          <a:extLst>
            <a:ext uri="{FF2B5EF4-FFF2-40B4-BE49-F238E27FC236}">
              <a16:creationId xmlns="" xmlns:a16="http://schemas.microsoft.com/office/drawing/2014/main" id="{00000000-0008-0000-0100-000078020000}"/>
            </a:ext>
          </a:extLst>
        </xdr:cNvPr>
        <xdr:cNvSpPr txBox="1"/>
      </xdr:nvSpPr>
      <xdr:spPr>
        <a:xfrm>
          <a:off x="143897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116222</xdr:rowOff>
    </xdr:from>
    <xdr:ext cx="405111" cy="259045"/>
    <xdr:sp macro="" textlink="">
      <xdr:nvSpPr>
        <xdr:cNvPr id="633" name="n_3mainValue【学校施設】&#10;有形固定資産減価償却率">
          <a:extLst>
            <a:ext uri="{FF2B5EF4-FFF2-40B4-BE49-F238E27FC236}">
              <a16:creationId xmlns="" xmlns:a16="http://schemas.microsoft.com/office/drawing/2014/main" id="{00000000-0008-0000-0100-000079020000}"/>
            </a:ext>
          </a:extLst>
        </xdr:cNvPr>
        <xdr:cNvSpPr txBox="1"/>
      </xdr:nvSpPr>
      <xdr:spPr>
        <a:xfrm>
          <a:off x="13500744" y="1040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93362</xdr:rowOff>
    </xdr:from>
    <xdr:ext cx="405111" cy="259045"/>
    <xdr:sp macro="" textlink="">
      <xdr:nvSpPr>
        <xdr:cNvPr id="634" name="n_4mainValue【学校施設】&#10;有形固定資産減価償却率">
          <a:extLst>
            <a:ext uri="{FF2B5EF4-FFF2-40B4-BE49-F238E27FC236}">
              <a16:creationId xmlns="" xmlns:a16="http://schemas.microsoft.com/office/drawing/2014/main" id="{00000000-0008-0000-0100-00007A020000}"/>
            </a:ext>
          </a:extLst>
        </xdr:cNvPr>
        <xdr:cNvSpPr txBox="1"/>
      </xdr:nvSpPr>
      <xdr:spPr>
        <a:xfrm>
          <a:off x="126117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5" name="正方形/長方形 634">
          <a:extLst>
            <a:ext uri="{FF2B5EF4-FFF2-40B4-BE49-F238E27FC236}">
              <a16:creationId xmlns="" xmlns:a16="http://schemas.microsoft.com/office/drawing/2014/main" id="{00000000-0008-0000-0100-00007B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6" name="正方形/長方形 635">
          <a:extLst>
            <a:ext uri="{FF2B5EF4-FFF2-40B4-BE49-F238E27FC236}">
              <a16:creationId xmlns="" xmlns:a16="http://schemas.microsoft.com/office/drawing/2014/main" id="{00000000-0008-0000-0100-00007C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7" name="正方形/長方形 636">
          <a:extLst>
            <a:ext uri="{FF2B5EF4-FFF2-40B4-BE49-F238E27FC236}">
              <a16:creationId xmlns="" xmlns:a16="http://schemas.microsoft.com/office/drawing/2014/main" id="{00000000-0008-0000-0100-00007D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8" name="正方形/長方形 637">
          <a:extLst>
            <a:ext uri="{FF2B5EF4-FFF2-40B4-BE49-F238E27FC236}">
              <a16:creationId xmlns="" xmlns:a16="http://schemas.microsoft.com/office/drawing/2014/main" id="{00000000-0008-0000-0100-00007E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9" name="正方形/長方形 638">
          <a:extLst>
            <a:ext uri="{FF2B5EF4-FFF2-40B4-BE49-F238E27FC236}">
              <a16:creationId xmlns="" xmlns:a16="http://schemas.microsoft.com/office/drawing/2014/main" id="{00000000-0008-0000-0100-00007F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0" name="正方形/長方形 639">
          <a:extLst>
            <a:ext uri="{FF2B5EF4-FFF2-40B4-BE49-F238E27FC236}">
              <a16:creationId xmlns="" xmlns:a16="http://schemas.microsoft.com/office/drawing/2014/main" id="{00000000-0008-0000-0100-000080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1" name="正方形/長方形 640">
          <a:extLst>
            <a:ext uri="{FF2B5EF4-FFF2-40B4-BE49-F238E27FC236}">
              <a16:creationId xmlns="" xmlns:a16="http://schemas.microsoft.com/office/drawing/2014/main" id="{00000000-0008-0000-0100-000081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2" name="正方形/長方形 641">
          <a:extLst>
            <a:ext uri="{FF2B5EF4-FFF2-40B4-BE49-F238E27FC236}">
              <a16:creationId xmlns="" xmlns:a16="http://schemas.microsoft.com/office/drawing/2014/main" id="{00000000-0008-0000-0100-000082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3" name="テキスト ボックス 642">
          <a:extLst>
            <a:ext uri="{FF2B5EF4-FFF2-40B4-BE49-F238E27FC236}">
              <a16:creationId xmlns="" xmlns:a16="http://schemas.microsoft.com/office/drawing/2014/main" id="{00000000-0008-0000-0100-000083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4" name="直線コネクタ 643">
          <a:extLst>
            <a:ext uri="{FF2B5EF4-FFF2-40B4-BE49-F238E27FC236}">
              <a16:creationId xmlns="" xmlns:a16="http://schemas.microsoft.com/office/drawing/2014/main" id="{00000000-0008-0000-0100-000084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45" name="テキスト ボックス 644">
          <a:extLst>
            <a:ext uri="{FF2B5EF4-FFF2-40B4-BE49-F238E27FC236}">
              <a16:creationId xmlns="" xmlns:a16="http://schemas.microsoft.com/office/drawing/2014/main" id="{00000000-0008-0000-0100-000085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46" name="直線コネクタ 645">
          <a:extLst>
            <a:ext uri="{FF2B5EF4-FFF2-40B4-BE49-F238E27FC236}">
              <a16:creationId xmlns="" xmlns:a16="http://schemas.microsoft.com/office/drawing/2014/main" id="{00000000-0008-0000-0100-000086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47" name="テキスト ボックス 646">
          <a:extLst>
            <a:ext uri="{FF2B5EF4-FFF2-40B4-BE49-F238E27FC236}">
              <a16:creationId xmlns="" xmlns:a16="http://schemas.microsoft.com/office/drawing/2014/main" id="{00000000-0008-0000-0100-000087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8" name="直線コネクタ 647">
          <a:extLst>
            <a:ext uri="{FF2B5EF4-FFF2-40B4-BE49-F238E27FC236}">
              <a16:creationId xmlns="" xmlns:a16="http://schemas.microsoft.com/office/drawing/2014/main" id="{00000000-0008-0000-0100-000088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49" name="テキスト ボックス 648">
          <a:extLst>
            <a:ext uri="{FF2B5EF4-FFF2-40B4-BE49-F238E27FC236}">
              <a16:creationId xmlns="" xmlns:a16="http://schemas.microsoft.com/office/drawing/2014/main" id="{00000000-0008-0000-0100-000089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50" name="直線コネクタ 649">
          <a:extLst>
            <a:ext uri="{FF2B5EF4-FFF2-40B4-BE49-F238E27FC236}">
              <a16:creationId xmlns="" xmlns:a16="http://schemas.microsoft.com/office/drawing/2014/main" id="{00000000-0008-0000-0100-00008A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51" name="テキスト ボックス 650">
          <a:extLst>
            <a:ext uri="{FF2B5EF4-FFF2-40B4-BE49-F238E27FC236}">
              <a16:creationId xmlns="" xmlns:a16="http://schemas.microsoft.com/office/drawing/2014/main" id="{00000000-0008-0000-0100-00008B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52" name="直線コネクタ 651">
          <a:extLst>
            <a:ext uri="{FF2B5EF4-FFF2-40B4-BE49-F238E27FC236}">
              <a16:creationId xmlns="" xmlns:a16="http://schemas.microsoft.com/office/drawing/2014/main" id="{00000000-0008-0000-0100-00008C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53" name="テキスト ボックス 652">
          <a:extLst>
            <a:ext uri="{FF2B5EF4-FFF2-40B4-BE49-F238E27FC236}">
              <a16:creationId xmlns="" xmlns:a16="http://schemas.microsoft.com/office/drawing/2014/main" id="{00000000-0008-0000-0100-00008D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54" name="直線コネクタ 653">
          <a:extLst>
            <a:ext uri="{FF2B5EF4-FFF2-40B4-BE49-F238E27FC236}">
              <a16:creationId xmlns="" xmlns:a16="http://schemas.microsoft.com/office/drawing/2014/main" id="{00000000-0008-0000-0100-00008E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55" name="テキスト ボックス 654">
          <a:extLst>
            <a:ext uri="{FF2B5EF4-FFF2-40B4-BE49-F238E27FC236}">
              <a16:creationId xmlns="" xmlns:a16="http://schemas.microsoft.com/office/drawing/2014/main" id="{00000000-0008-0000-0100-00008F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6" name="直線コネクタ 655">
          <a:extLst>
            <a:ext uri="{FF2B5EF4-FFF2-40B4-BE49-F238E27FC236}">
              <a16:creationId xmlns="" xmlns:a16="http://schemas.microsoft.com/office/drawing/2014/main" id="{00000000-0008-0000-0100-000090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7" name="テキスト ボックス 656">
          <a:extLst>
            <a:ext uri="{FF2B5EF4-FFF2-40B4-BE49-F238E27FC236}">
              <a16:creationId xmlns="" xmlns:a16="http://schemas.microsoft.com/office/drawing/2014/main" id="{00000000-0008-0000-0100-000091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8" name="【学校施設】&#10;一人当たり面積グラフ枠">
          <a:extLst>
            <a:ext uri="{FF2B5EF4-FFF2-40B4-BE49-F238E27FC236}">
              <a16:creationId xmlns="" xmlns:a16="http://schemas.microsoft.com/office/drawing/2014/main" id="{00000000-0008-0000-0100-000092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19050</xdr:rowOff>
    </xdr:from>
    <xdr:to>
      <xdr:col>116</xdr:col>
      <xdr:colOff>62864</xdr:colOff>
      <xdr:row>64</xdr:row>
      <xdr:rowOff>47244</xdr:rowOff>
    </xdr:to>
    <xdr:cxnSp macro="">
      <xdr:nvCxnSpPr>
        <xdr:cNvPr id="659" name="直線コネクタ 658">
          <a:extLst>
            <a:ext uri="{FF2B5EF4-FFF2-40B4-BE49-F238E27FC236}">
              <a16:creationId xmlns="" xmlns:a16="http://schemas.microsoft.com/office/drawing/2014/main" id="{00000000-0008-0000-0100-000093020000}"/>
            </a:ext>
          </a:extLst>
        </xdr:cNvPr>
        <xdr:cNvCxnSpPr/>
      </xdr:nvCxnSpPr>
      <xdr:spPr>
        <a:xfrm flipV="1">
          <a:off x="22160864" y="9620250"/>
          <a:ext cx="0" cy="139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51071</xdr:rowOff>
    </xdr:from>
    <xdr:ext cx="469744" cy="259045"/>
    <xdr:sp macro="" textlink="">
      <xdr:nvSpPr>
        <xdr:cNvPr id="660" name="【学校施設】&#10;一人当たり面積最小値テキスト">
          <a:extLst>
            <a:ext uri="{FF2B5EF4-FFF2-40B4-BE49-F238E27FC236}">
              <a16:creationId xmlns="" xmlns:a16="http://schemas.microsoft.com/office/drawing/2014/main" id="{00000000-0008-0000-0100-000094020000}"/>
            </a:ext>
          </a:extLst>
        </xdr:cNvPr>
        <xdr:cNvSpPr txBox="1"/>
      </xdr:nvSpPr>
      <xdr:spPr>
        <a:xfrm>
          <a:off x="22199600" y="1102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47244</xdr:rowOff>
    </xdr:from>
    <xdr:to>
      <xdr:col>116</xdr:col>
      <xdr:colOff>152400</xdr:colOff>
      <xdr:row>64</xdr:row>
      <xdr:rowOff>47244</xdr:rowOff>
    </xdr:to>
    <xdr:cxnSp macro="">
      <xdr:nvCxnSpPr>
        <xdr:cNvPr id="661" name="直線コネクタ 660">
          <a:extLst>
            <a:ext uri="{FF2B5EF4-FFF2-40B4-BE49-F238E27FC236}">
              <a16:creationId xmlns="" xmlns:a16="http://schemas.microsoft.com/office/drawing/2014/main" id="{00000000-0008-0000-0100-000095020000}"/>
            </a:ext>
          </a:extLst>
        </xdr:cNvPr>
        <xdr:cNvCxnSpPr/>
      </xdr:nvCxnSpPr>
      <xdr:spPr>
        <a:xfrm>
          <a:off x="22072600" y="1102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137177</xdr:rowOff>
    </xdr:from>
    <xdr:ext cx="469744" cy="259045"/>
    <xdr:sp macro="" textlink="">
      <xdr:nvSpPr>
        <xdr:cNvPr id="662" name="【学校施設】&#10;一人当たり面積最大値テキスト">
          <a:extLst>
            <a:ext uri="{FF2B5EF4-FFF2-40B4-BE49-F238E27FC236}">
              <a16:creationId xmlns="" xmlns:a16="http://schemas.microsoft.com/office/drawing/2014/main" id="{00000000-0008-0000-0100-000096020000}"/>
            </a:ext>
          </a:extLst>
        </xdr:cNvPr>
        <xdr:cNvSpPr txBox="1"/>
      </xdr:nvSpPr>
      <xdr:spPr>
        <a:xfrm>
          <a:off x="22199600" y="939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19050</xdr:rowOff>
    </xdr:from>
    <xdr:to>
      <xdr:col>116</xdr:col>
      <xdr:colOff>152400</xdr:colOff>
      <xdr:row>56</xdr:row>
      <xdr:rowOff>19050</xdr:rowOff>
    </xdr:to>
    <xdr:cxnSp macro="">
      <xdr:nvCxnSpPr>
        <xdr:cNvPr id="663" name="直線コネクタ 662">
          <a:extLst>
            <a:ext uri="{FF2B5EF4-FFF2-40B4-BE49-F238E27FC236}">
              <a16:creationId xmlns="" xmlns:a16="http://schemas.microsoft.com/office/drawing/2014/main" id="{00000000-0008-0000-0100-000097020000}"/>
            </a:ext>
          </a:extLst>
        </xdr:cNvPr>
        <xdr:cNvCxnSpPr/>
      </xdr:nvCxnSpPr>
      <xdr:spPr>
        <a:xfrm>
          <a:off x="22072600" y="962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114317</xdr:rowOff>
    </xdr:from>
    <xdr:ext cx="469744" cy="259045"/>
    <xdr:sp macro="" textlink="">
      <xdr:nvSpPr>
        <xdr:cNvPr id="664" name="【学校施設】&#10;一人当たり面積平均値テキスト">
          <a:extLst>
            <a:ext uri="{FF2B5EF4-FFF2-40B4-BE49-F238E27FC236}">
              <a16:creationId xmlns="" xmlns:a16="http://schemas.microsoft.com/office/drawing/2014/main" id="{00000000-0008-0000-0100-000098020000}"/>
            </a:ext>
          </a:extLst>
        </xdr:cNvPr>
        <xdr:cNvSpPr txBox="1"/>
      </xdr:nvSpPr>
      <xdr:spPr>
        <a:xfrm>
          <a:off x="22199600" y="10229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135890</xdr:rowOff>
    </xdr:from>
    <xdr:to>
      <xdr:col>116</xdr:col>
      <xdr:colOff>114300</xdr:colOff>
      <xdr:row>60</xdr:row>
      <xdr:rowOff>66040</xdr:rowOff>
    </xdr:to>
    <xdr:sp macro="" textlink="">
      <xdr:nvSpPr>
        <xdr:cNvPr id="665" name="フローチャート: 判断 664">
          <a:extLst>
            <a:ext uri="{FF2B5EF4-FFF2-40B4-BE49-F238E27FC236}">
              <a16:creationId xmlns="" xmlns:a16="http://schemas.microsoft.com/office/drawing/2014/main" id="{00000000-0008-0000-0100-000099020000}"/>
            </a:ext>
          </a:extLst>
        </xdr:cNvPr>
        <xdr:cNvSpPr/>
      </xdr:nvSpPr>
      <xdr:spPr>
        <a:xfrm>
          <a:off x="221107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144272</xdr:rowOff>
    </xdr:from>
    <xdr:to>
      <xdr:col>112</xdr:col>
      <xdr:colOff>38100</xdr:colOff>
      <xdr:row>60</xdr:row>
      <xdr:rowOff>74422</xdr:rowOff>
    </xdr:to>
    <xdr:sp macro="" textlink="">
      <xdr:nvSpPr>
        <xdr:cNvPr id="666" name="フローチャート: 判断 665">
          <a:extLst>
            <a:ext uri="{FF2B5EF4-FFF2-40B4-BE49-F238E27FC236}">
              <a16:creationId xmlns="" xmlns:a16="http://schemas.microsoft.com/office/drawing/2014/main" id="{00000000-0008-0000-0100-00009A020000}"/>
            </a:ext>
          </a:extLst>
        </xdr:cNvPr>
        <xdr:cNvSpPr/>
      </xdr:nvSpPr>
      <xdr:spPr>
        <a:xfrm>
          <a:off x="21272500" y="102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95504</xdr:rowOff>
    </xdr:from>
    <xdr:to>
      <xdr:col>107</xdr:col>
      <xdr:colOff>101600</xdr:colOff>
      <xdr:row>61</xdr:row>
      <xdr:rowOff>25654</xdr:rowOff>
    </xdr:to>
    <xdr:sp macro="" textlink="">
      <xdr:nvSpPr>
        <xdr:cNvPr id="667" name="フローチャート: 判断 666">
          <a:extLst>
            <a:ext uri="{FF2B5EF4-FFF2-40B4-BE49-F238E27FC236}">
              <a16:creationId xmlns="" xmlns:a16="http://schemas.microsoft.com/office/drawing/2014/main" id="{00000000-0008-0000-0100-00009B020000}"/>
            </a:ext>
          </a:extLst>
        </xdr:cNvPr>
        <xdr:cNvSpPr/>
      </xdr:nvSpPr>
      <xdr:spPr>
        <a:xfrm>
          <a:off x="20383500" y="1038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101600</xdr:rowOff>
    </xdr:from>
    <xdr:to>
      <xdr:col>102</xdr:col>
      <xdr:colOff>165100</xdr:colOff>
      <xdr:row>61</xdr:row>
      <xdr:rowOff>31750</xdr:rowOff>
    </xdr:to>
    <xdr:sp macro="" textlink="">
      <xdr:nvSpPr>
        <xdr:cNvPr id="668" name="フローチャート: 判断 667">
          <a:extLst>
            <a:ext uri="{FF2B5EF4-FFF2-40B4-BE49-F238E27FC236}">
              <a16:creationId xmlns="" xmlns:a16="http://schemas.microsoft.com/office/drawing/2014/main" id="{00000000-0008-0000-0100-00009C020000}"/>
            </a:ext>
          </a:extLst>
        </xdr:cNvPr>
        <xdr:cNvSpPr/>
      </xdr:nvSpPr>
      <xdr:spPr>
        <a:xfrm>
          <a:off x="19494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117602</xdr:rowOff>
    </xdr:from>
    <xdr:to>
      <xdr:col>98</xdr:col>
      <xdr:colOff>38100</xdr:colOff>
      <xdr:row>61</xdr:row>
      <xdr:rowOff>47752</xdr:rowOff>
    </xdr:to>
    <xdr:sp macro="" textlink="">
      <xdr:nvSpPr>
        <xdr:cNvPr id="669" name="フローチャート: 判断 668">
          <a:extLst>
            <a:ext uri="{FF2B5EF4-FFF2-40B4-BE49-F238E27FC236}">
              <a16:creationId xmlns="" xmlns:a16="http://schemas.microsoft.com/office/drawing/2014/main" id="{00000000-0008-0000-0100-00009D020000}"/>
            </a:ext>
          </a:extLst>
        </xdr:cNvPr>
        <xdr:cNvSpPr/>
      </xdr:nvSpPr>
      <xdr:spPr>
        <a:xfrm>
          <a:off x="18605500" y="1040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0" name="テキスト ボックス 669">
          <a:extLst>
            <a:ext uri="{FF2B5EF4-FFF2-40B4-BE49-F238E27FC236}">
              <a16:creationId xmlns="" xmlns:a16="http://schemas.microsoft.com/office/drawing/2014/main" id="{00000000-0008-0000-0100-00009E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1" name="テキスト ボックス 670">
          <a:extLst>
            <a:ext uri="{FF2B5EF4-FFF2-40B4-BE49-F238E27FC236}">
              <a16:creationId xmlns="" xmlns:a16="http://schemas.microsoft.com/office/drawing/2014/main" id="{00000000-0008-0000-0100-00009F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2" name="テキスト ボックス 671">
          <a:extLst>
            <a:ext uri="{FF2B5EF4-FFF2-40B4-BE49-F238E27FC236}">
              <a16:creationId xmlns="" xmlns:a16="http://schemas.microsoft.com/office/drawing/2014/main" id="{00000000-0008-0000-0100-0000A0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3" name="テキスト ボックス 672">
          <a:extLst>
            <a:ext uri="{FF2B5EF4-FFF2-40B4-BE49-F238E27FC236}">
              <a16:creationId xmlns="" xmlns:a16="http://schemas.microsoft.com/office/drawing/2014/main" id="{00000000-0008-0000-0100-0000A1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4" name="テキスト ボックス 673">
          <a:extLst>
            <a:ext uri="{FF2B5EF4-FFF2-40B4-BE49-F238E27FC236}">
              <a16:creationId xmlns="" xmlns:a16="http://schemas.microsoft.com/office/drawing/2014/main" id="{00000000-0008-0000-0100-0000A2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29972</xdr:rowOff>
    </xdr:from>
    <xdr:to>
      <xdr:col>116</xdr:col>
      <xdr:colOff>114300</xdr:colOff>
      <xdr:row>59</xdr:row>
      <xdr:rowOff>131572</xdr:rowOff>
    </xdr:to>
    <xdr:sp macro="" textlink="">
      <xdr:nvSpPr>
        <xdr:cNvPr id="675" name="楕円 674">
          <a:extLst>
            <a:ext uri="{FF2B5EF4-FFF2-40B4-BE49-F238E27FC236}">
              <a16:creationId xmlns="" xmlns:a16="http://schemas.microsoft.com/office/drawing/2014/main" id="{00000000-0008-0000-0100-0000A3020000}"/>
            </a:ext>
          </a:extLst>
        </xdr:cNvPr>
        <xdr:cNvSpPr/>
      </xdr:nvSpPr>
      <xdr:spPr>
        <a:xfrm>
          <a:off x="22110700" y="1014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52849</xdr:rowOff>
    </xdr:from>
    <xdr:ext cx="469744" cy="259045"/>
    <xdr:sp macro="" textlink="">
      <xdr:nvSpPr>
        <xdr:cNvPr id="676" name="【学校施設】&#10;一人当たり面積該当値テキスト">
          <a:extLst>
            <a:ext uri="{FF2B5EF4-FFF2-40B4-BE49-F238E27FC236}">
              <a16:creationId xmlns="" xmlns:a16="http://schemas.microsoft.com/office/drawing/2014/main" id="{00000000-0008-0000-0100-0000A4020000}"/>
            </a:ext>
          </a:extLst>
        </xdr:cNvPr>
        <xdr:cNvSpPr txBox="1"/>
      </xdr:nvSpPr>
      <xdr:spPr>
        <a:xfrm>
          <a:off x="22199600" y="9996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49784</xdr:rowOff>
    </xdr:from>
    <xdr:to>
      <xdr:col>112</xdr:col>
      <xdr:colOff>38100</xdr:colOff>
      <xdr:row>59</xdr:row>
      <xdr:rowOff>151384</xdr:rowOff>
    </xdr:to>
    <xdr:sp macro="" textlink="">
      <xdr:nvSpPr>
        <xdr:cNvPr id="677" name="楕円 676">
          <a:extLst>
            <a:ext uri="{FF2B5EF4-FFF2-40B4-BE49-F238E27FC236}">
              <a16:creationId xmlns="" xmlns:a16="http://schemas.microsoft.com/office/drawing/2014/main" id="{00000000-0008-0000-0100-0000A5020000}"/>
            </a:ext>
          </a:extLst>
        </xdr:cNvPr>
        <xdr:cNvSpPr/>
      </xdr:nvSpPr>
      <xdr:spPr>
        <a:xfrm>
          <a:off x="21272500" y="1016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80772</xdr:rowOff>
    </xdr:from>
    <xdr:to>
      <xdr:col>116</xdr:col>
      <xdr:colOff>63500</xdr:colOff>
      <xdr:row>59</xdr:row>
      <xdr:rowOff>100584</xdr:rowOff>
    </xdr:to>
    <xdr:cxnSp macro="">
      <xdr:nvCxnSpPr>
        <xdr:cNvPr id="678" name="直線コネクタ 677">
          <a:extLst>
            <a:ext uri="{FF2B5EF4-FFF2-40B4-BE49-F238E27FC236}">
              <a16:creationId xmlns="" xmlns:a16="http://schemas.microsoft.com/office/drawing/2014/main" id="{00000000-0008-0000-0100-0000A6020000}"/>
            </a:ext>
          </a:extLst>
        </xdr:cNvPr>
        <xdr:cNvCxnSpPr/>
      </xdr:nvCxnSpPr>
      <xdr:spPr>
        <a:xfrm flipV="1">
          <a:off x="21323300" y="10196322"/>
          <a:ext cx="8382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64262</xdr:rowOff>
    </xdr:from>
    <xdr:to>
      <xdr:col>107</xdr:col>
      <xdr:colOff>101600</xdr:colOff>
      <xdr:row>59</xdr:row>
      <xdr:rowOff>165862</xdr:rowOff>
    </xdr:to>
    <xdr:sp macro="" textlink="">
      <xdr:nvSpPr>
        <xdr:cNvPr id="679" name="楕円 678">
          <a:extLst>
            <a:ext uri="{FF2B5EF4-FFF2-40B4-BE49-F238E27FC236}">
              <a16:creationId xmlns="" xmlns:a16="http://schemas.microsoft.com/office/drawing/2014/main" id="{00000000-0008-0000-0100-0000A7020000}"/>
            </a:ext>
          </a:extLst>
        </xdr:cNvPr>
        <xdr:cNvSpPr/>
      </xdr:nvSpPr>
      <xdr:spPr>
        <a:xfrm>
          <a:off x="20383500" y="1017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100584</xdr:rowOff>
    </xdr:from>
    <xdr:to>
      <xdr:col>111</xdr:col>
      <xdr:colOff>177800</xdr:colOff>
      <xdr:row>59</xdr:row>
      <xdr:rowOff>115062</xdr:rowOff>
    </xdr:to>
    <xdr:cxnSp macro="">
      <xdr:nvCxnSpPr>
        <xdr:cNvPr id="680" name="直線コネクタ 679">
          <a:extLst>
            <a:ext uri="{FF2B5EF4-FFF2-40B4-BE49-F238E27FC236}">
              <a16:creationId xmlns="" xmlns:a16="http://schemas.microsoft.com/office/drawing/2014/main" id="{00000000-0008-0000-0100-0000A8020000}"/>
            </a:ext>
          </a:extLst>
        </xdr:cNvPr>
        <xdr:cNvCxnSpPr/>
      </xdr:nvCxnSpPr>
      <xdr:spPr>
        <a:xfrm flipV="1">
          <a:off x="20434300" y="1021613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55118</xdr:rowOff>
    </xdr:from>
    <xdr:to>
      <xdr:col>102</xdr:col>
      <xdr:colOff>165100</xdr:colOff>
      <xdr:row>59</xdr:row>
      <xdr:rowOff>156718</xdr:rowOff>
    </xdr:to>
    <xdr:sp macro="" textlink="">
      <xdr:nvSpPr>
        <xdr:cNvPr id="681" name="楕円 680">
          <a:extLst>
            <a:ext uri="{FF2B5EF4-FFF2-40B4-BE49-F238E27FC236}">
              <a16:creationId xmlns="" xmlns:a16="http://schemas.microsoft.com/office/drawing/2014/main" id="{00000000-0008-0000-0100-0000A9020000}"/>
            </a:ext>
          </a:extLst>
        </xdr:cNvPr>
        <xdr:cNvSpPr/>
      </xdr:nvSpPr>
      <xdr:spPr>
        <a:xfrm>
          <a:off x="19494500" y="1017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105918</xdr:rowOff>
    </xdr:from>
    <xdr:to>
      <xdr:col>107</xdr:col>
      <xdr:colOff>50800</xdr:colOff>
      <xdr:row>59</xdr:row>
      <xdr:rowOff>115062</xdr:rowOff>
    </xdr:to>
    <xdr:cxnSp macro="">
      <xdr:nvCxnSpPr>
        <xdr:cNvPr id="682" name="直線コネクタ 681">
          <a:extLst>
            <a:ext uri="{FF2B5EF4-FFF2-40B4-BE49-F238E27FC236}">
              <a16:creationId xmlns="" xmlns:a16="http://schemas.microsoft.com/office/drawing/2014/main" id="{00000000-0008-0000-0100-0000AA020000}"/>
            </a:ext>
          </a:extLst>
        </xdr:cNvPr>
        <xdr:cNvCxnSpPr/>
      </xdr:nvCxnSpPr>
      <xdr:spPr>
        <a:xfrm>
          <a:off x="19545300" y="102214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103124</xdr:rowOff>
    </xdr:from>
    <xdr:to>
      <xdr:col>98</xdr:col>
      <xdr:colOff>38100</xdr:colOff>
      <xdr:row>60</xdr:row>
      <xdr:rowOff>33274</xdr:rowOff>
    </xdr:to>
    <xdr:sp macro="" textlink="">
      <xdr:nvSpPr>
        <xdr:cNvPr id="683" name="楕円 682">
          <a:extLst>
            <a:ext uri="{FF2B5EF4-FFF2-40B4-BE49-F238E27FC236}">
              <a16:creationId xmlns="" xmlns:a16="http://schemas.microsoft.com/office/drawing/2014/main" id="{00000000-0008-0000-0100-0000AB020000}"/>
            </a:ext>
          </a:extLst>
        </xdr:cNvPr>
        <xdr:cNvSpPr/>
      </xdr:nvSpPr>
      <xdr:spPr>
        <a:xfrm>
          <a:off x="18605500" y="1021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105918</xdr:rowOff>
    </xdr:from>
    <xdr:to>
      <xdr:col>102</xdr:col>
      <xdr:colOff>114300</xdr:colOff>
      <xdr:row>59</xdr:row>
      <xdr:rowOff>153924</xdr:rowOff>
    </xdr:to>
    <xdr:cxnSp macro="">
      <xdr:nvCxnSpPr>
        <xdr:cNvPr id="684" name="直線コネクタ 683">
          <a:extLst>
            <a:ext uri="{FF2B5EF4-FFF2-40B4-BE49-F238E27FC236}">
              <a16:creationId xmlns="" xmlns:a16="http://schemas.microsoft.com/office/drawing/2014/main" id="{00000000-0008-0000-0100-0000AC020000}"/>
            </a:ext>
          </a:extLst>
        </xdr:cNvPr>
        <xdr:cNvCxnSpPr/>
      </xdr:nvCxnSpPr>
      <xdr:spPr>
        <a:xfrm flipV="1">
          <a:off x="18656300" y="1022146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65549</xdr:rowOff>
    </xdr:from>
    <xdr:ext cx="469744" cy="259045"/>
    <xdr:sp macro="" textlink="">
      <xdr:nvSpPr>
        <xdr:cNvPr id="685" name="n_1aveValue【学校施設】&#10;一人当たり面積">
          <a:extLst>
            <a:ext uri="{FF2B5EF4-FFF2-40B4-BE49-F238E27FC236}">
              <a16:creationId xmlns="" xmlns:a16="http://schemas.microsoft.com/office/drawing/2014/main" id="{00000000-0008-0000-0100-0000AD020000}"/>
            </a:ext>
          </a:extLst>
        </xdr:cNvPr>
        <xdr:cNvSpPr txBox="1"/>
      </xdr:nvSpPr>
      <xdr:spPr>
        <a:xfrm>
          <a:off x="21075727" y="10352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16781</xdr:rowOff>
    </xdr:from>
    <xdr:ext cx="469744" cy="259045"/>
    <xdr:sp macro="" textlink="">
      <xdr:nvSpPr>
        <xdr:cNvPr id="686" name="n_2aveValue【学校施設】&#10;一人当たり面積">
          <a:extLst>
            <a:ext uri="{FF2B5EF4-FFF2-40B4-BE49-F238E27FC236}">
              <a16:creationId xmlns="" xmlns:a16="http://schemas.microsoft.com/office/drawing/2014/main" id="{00000000-0008-0000-0100-0000AE020000}"/>
            </a:ext>
          </a:extLst>
        </xdr:cNvPr>
        <xdr:cNvSpPr txBox="1"/>
      </xdr:nvSpPr>
      <xdr:spPr>
        <a:xfrm>
          <a:off x="20199427" y="10475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22877</xdr:rowOff>
    </xdr:from>
    <xdr:ext cx="469744" cy="259045"/>
    <xdr:sp macro="" textlink="">
      <xdr:nvSpPr>
        <xdr:cNvPr id="687" name="n_3aveValue【学校施設】&#10;一人当たり面積">
          <a:extLst>
            <a:ext uri="{FF2B5EF4-FFF2-40B4-BE49-F238E27FC236}">
              <a16:creationId xmlns="" xmlns:a16="http://schemas.microsoft.com/office/drawing/2014/main" id="{00000000-0008-0000-0100-0000AF020000}"/>
            </a:ext>
          </a:extLst>
        </xdr:cNvPr>
        <xdr:cNvSpPr txBox="1"/>
      </xdr:nvSpPr>
      <xdr:spPr>
        <a:xfrm>
          <a:off x="193104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38879</xdr:rowOff>
    </xdr:from>
    <xdr:ext cx="469744" cy="259045"/>
    <xdr:sp macro="" textlink="">
      <xdr:nvSpPr>
        <xdr:cNvPr id="688" name="n_4aveValue【学校施設】&#10;一人当たり面積">
          <a:extLst>
            <a:ext uri="{FF2B5EF4-FFF2-40B4-BE49-F238E27FC236}">
              <a16:creationId xmlns="" xmlns:a16="http://schemas.microsoft.com/office/drawing/2014/main" id="{00000000-0008-0000-0100-0000B0020000}"/>
            </a:ext>
          </a:extLst>
        </xdr:cNvPr>
        <xdr:cNvSpPr txBox="1"/>
      </xdr:nvSpPr>
      <xdr:spPr>
        <a:xfrm>
          <a:off x="18421427" y="10497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167911</xdr:rowOff>
    </xdr:from>
    <xdr:ext cx="469744" cy="259045"/>
    <xdr:sp macro="" textlink="">
      <xdr:nvSpPr>
        <xdr:cNvPr id="689" name="n_1mainValue【学校施設】&#10;一人当たり面積">
          <a:extLst>
            <a:ext uri="{FF2B5EF4-FFF2-40B4-BE49-F238E27FC236}">
              <a16:creationId xmlns="" xmlns:a16="http://schemas.microsoft.com/office/drawing/2014/main" id="{00000000-0008-0000-0100-0000B1020000}"/>
            </a:ext>
          </a:extLst>
        </xdr:cNvPr>
        <xdr:cNvSpPr txBox="1"/>
      </xdr:nvSpPr>
      <xdr:spPr>
        <a:xfrm>
          <a:off x="21075727" y="994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10939</xdr:rowOff>
    </xdr:from>
    <xdr:ext cx="469744" cy="259045"/>
    <xdr:sp macro="" textlink="">
      <xdr:nvSpPr>
        <xdr:cNvPr id="690" name="n_2mainValue【学校施設】&#10;一人当たり面積">
          <a:extLst>
            <a:ext uri="{FF2B5EF4-FFF2-40B4-BE49-F238E27FC236}">
              <a16:creationId xmlns="" xmlns:a16="http://schemas.microsoft.com/office/drawing/2014/main" id="{00000000-0008-0000-0100-0000B2020000}"/>
            </a:ext>
          </a:extLst>
        </xdr:cNvPr>
        <xdr:cNvSpPr txBox="1"/>
      </xdr:nvSpPr>
      <xdr:spPr>
        <a:xfrm>
          <a:off x="20199427" y="995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1795</xdr:rowOff>
    </xdr:from>
    <xdr:ext cx="469744" cy="259045"/>
    <xdr:sp macro="" textlink="">
      <xdr:nvSpPr>
        <xdr:cNvPr id="691" name="n_3mainValue【学校施設】&#10;一人当たり面積">
          <a:extLst>
            <a:ext uri="{FF2B5EF4-FFF2-40B4-BE49-F238E27FC236}">
              <a16:creationId xmlns="" xmlns:a16="http://schemas.microsoft.com/office/drawing/2014/main" id="{00000000-0008-0000-0100-0000B3020000}"/>
            </a:ext>
          </a:extLst>
        </xdr:cNvPr>
        <xdr:cNvSpPr txBox="1"/>
      </xdr:nvSpPr>
      <xdr:spPr>
        <a:xfrm>
          <a:off x="19310427" y="994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49801</xdr:rowOff>
    </xdr:from>
    <xdr:ext cx="469744" cy="259045"/>
    <xdr:sp macro="" textlink="">
      <xdr:nvSpPr>
        <xdr:cNvPr id="692" name="n_4mainValue【学校施設】&#10;一人当たり面積">
          <a:extLst>
            <a:ext uri="{FF2B5EF4-FFF2-40B4-BE49-F238E27FC236}">
              <a16:creationId xmlns="" xmlns:a16="http://schemas.microsoft.com/office/drawing/2014/main" id="{00000000-0008-0000-0100-0000B4020000}"/>
            </a:ext>
          </a:extLst>
        </xdr:cNvPr>
        <xdr:cNvSpPr txBox="1"/>
      </xdr:nvSpPr>
      <xdr:spPr>
        <a:xfrm>
          <a:off x="18421427" y="999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3" name="正方形/長方形 692">
          <a:extLst>
            <a:ext uri="{FF2B5EF4-FFF2-40B4-BE49-F238E27FC236}">
              <a16:creationId xmlns="" xmlns:a16="http://schemas.microsoft.com/office/drawing/2014/main" id="{00000000-0008-0000-0100-0000B5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4" name="正方形/長方形 693">
          <a:extLst>
            <a:ext uri="{FF2B5EF4-FFF2-40B4-BE49-F238E27FC236}">
              <a16:creationId xmlns="" xmlns:a16="http://schemas.microsoft.com/office/drawing/2014/main" id="{00000000-0008-0000-0100-0000B6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5" name="正方形/長方形 694">
          <a:extLst>
            <a:ext uri="{FF2B5EF4-FFF2-40B4-BE49-F238E27FC236}">
              <a16:creationId xmlns="" xmlns:a16="http://schemas.microsoft.com/office/drawing/2014/main" id="{00000000-0008-0000-0100-0000B7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6" name="正方形/長方形 695">
          <a:extLst>
            <a:ext uri="{FF2B5EF4-FFF2-40B4-BE49-F238E27FC236}">
              <a16:creationId xmlns="" xmlns:a16="http://schemas.microsoft.com/office/drawing/2014/main" id="{00000000-0008-0000-0100-0000B8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7" name="正方形/長方形 696">
          <a:extLst>
            <a:ext uri="{FF2B5EF4-FFF2-40B4-BE49-F238E27FC236}">
              <a16:creationId xmlns="" xmlns:a16="http://schemas.microsoft.com/office/drawing/2014/main" id="{00000000-0008-0000-0100-0000B9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8" name="正方形/長方形 697">
          <a:extLst>
            <a:ext uri="{FF2B5EF4-FFF2-40B4-BE49-F238E27FC236}">
              <a16:creationId xmlns="" xmlns:a16="http://schemas.microsoft.com/office/drawing/2014/main" id="{00000000-0008-0000-0100-0000BA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9" name="正方形/長方形 698">
          <a:extLst>
            <a:ext uri="{FF2B5EF4-FFF2-40B4-BE49-F238E27FC236}">
              <a16:creationId xmlns="" xmlns:a16="http://schemas.microsoft.com/office/drawing/2014/main" id="{00000000-0008-0000-0100-0000BB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0" name="正方形/長方形 699">
          <a:extLst>
            <a:ext uri="{FF2B5EF4-FFF2-40B4-BE49-F238E27FC236}">
              <a16:creationId xmlns="" xmlns:a16="http://schemas.microsoft.com/office/drawing/2014/main" id="{00000000-0008-0000-0100-0000BC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1" name="テキスト ボックス 700">
          <a:extLst>
            <a:ext uri="{FF2B5EF4-FFF2-40B4-BE49-F238E27FC236}">
              <a16:creationId xmlns="" xmlns:a16="http://schemas.microsoft.com/office/drawing/2014/main" id="{00000000-0008-0000-0100-0000BD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2" name="直線コネクタ 701">
          <a:extLst>
            <a:ext uri="{FF2B5EF4-FFF2-40B4-BE49-F238E27FC236}">
              <a16:creationId xmlns="" xmlns:a16="http://schemas.microsoft.com/office/drawing/2014/main" id="{00000000-0008-0000-0100-0000BE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03" name="テキスト ボックス 702">
          <a:extLst>
            <a:ext uri="{FF2B5EF4-FFF2-40B4-BE49-F238E27FC236}">
              <a16:creationId xmlns="" xmlns:a16="http://schemas.microsoft.com/office/drawing/2014/main" id="{00000000-0008-0000-0100-0000BF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04" name="直線コネクタ 703">
          <a:extLst>
            <a:ext uri="{FF2B5EF4-FFF2-40B4-BE49-F238E27FC236}">
              <a16:creationId xmlns="" xmlns:a16="http://schemas.microsoft.com/office/drawing/2014/main" id="{00000000-0008-0000-0100-0000C0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05" name="テキスト ボックス 704">
          <a:extLst>
            <a:ext uri="{FF2B5EF4-FFF2-40B4-BE49-F238E27FC236}">
              <a16:creationId xmlns="" xmlns:a16="http://schemas.microsoft.com/office/drawing/2014/main" id="{00000000-0008-0000-0100-0000C1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06" name="直線コネクタ 705">
          <a:extLst>
            <a:ext uri="{FF2B5EF4-FFF2-40B4-BE49-F238E27FC236}">
              <a16:creationId xmlns="" xmlns:a16="http://schemas.microsoft.com/office/drawing/2014/main" id="{00000000-0008-0000-0100-0000C2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07" name="テキスト ボックス 706">
          <a:extLst>
            <a:ext uri="{FF2B5EF4-FFF2-40B4-BE49-F238E27FC236}">
              <a16:creationId xmlns="" xmlns:a16="http://schemas.microsoft.com/office/drawing/2014/main" id="{00000000-0008-0000-0100-0000C3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08" name="直線コネクタ 707">
          <a:extLst>
            <a:ext uri="{FF2B5EF4-FFF2-40B4-BE49-F238E27FC236}">
              <a16:creationId xmlns="" xmlns:a16="http://schemas.microsoft.com/office/drawing/2014/main" id="{00000000-0008-0000-0100-0000C4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09" name="テキスト ボックス 708">
          <a:extLst>
            <a:ext uri="{FF2B5EF4-FFF2-40B4-BE49-F238E27FC236}">
              <a16:creationId xmlns="" xmlns:a16="http://schemas.microsoft.com/office/drawing/2014/main" id="{00000000-0008-0000-0100-0000C5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10" name="直線コネクタ 709">
          <a:extLst>
            <a:ext uri="{FF2B5EF4-FFF2-40B4-BE49-F238E27FC236}">
              <a16:creationId xmlns="" xmlns:a16="http://schemas.microsoft.com/office/drawing/2014/main" id="{00000000-0008-0000-0100-0000C6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11" name="テキスト ボックス 710">
          <a:extLst>
            <a:ext uri="{FF2B5EF4-FFF2-40B4-BE49-F238E27FC236}">
              <a16:creationId xmlns="" xmlns:a16="http://schemas.microsoft.com/office/drawing/2014/main" id="{00000000-0008-0000-0100-0000C7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12" name="直線コネクタ 711">
          <a:extLst>
            <a:ext uri="{FF2B5EF4-FFF2-40B4-BE49-F238E27FC236}">
              <a16:creationId xmlns="" xmlns:a16="http://schemas.microsoft.com/office/drawing/2014/main" id="{00000000-0008-0000-0100-0000C8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13" name="テキスト ボックス 712">
          <a:extLst>
            <a:ext uri="{FF2B5EF4-FFF2-40B4-BE49-F238E27FC236}">
              <a16:creationId xmlns="" xmlns:a16="http://schemas.microsoft.com/office/drawing/2014/main" id="{00000000-0008-0000-0100-0000C9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14" name="直線コネクタ 713">
          <a:extLst>
            <a:ext uri="{FF2B5EF4-FFF2-40B4-BE49-F238E27FC236}">
              <a16:creationId xmlns="" xmlns:a16="http://schemas.microsoft.com/office/drawing/2014/main" id="{00000000-0008-0000-0100-0000CA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15" name="テキスト ボックス 714">
          <a:extLst>
            <a:ext uri="{FF2B5EF4-FFF2-40B4-BE49-F238E27FC236}">
              <a16:creationId xmlns="" xmlns:a16="http://schemas.microsoft.com/office/drawing/2014/main" id="{00000000-0008-0000-0100-0000CB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6" name="直線コネクタ 715">
          <a:extLst>
            <a:ext uri="{FF2B5EF4-FFF2-40B4-BE49-F238E27FC236}">
              <a16:creationId xmlns="" xmlns:a16="http://schemas.microsoft.com/office/drawing/2014/main" id="{00000000-0008-0000-0100-0000CC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7" name="【児童館】&#10;有形固定資産減価償却率グラフ枠">
          <a:extLst>
            <a:ext uri="{FF2B5EF4-FFF2-40B4-BE49-F238E27FC236}">
              <a16:creationId xmlns="" xmlns:a16="http://schemas.microsoft.com/office/drawing/2014/main" id="{00000000-0008-0000-0100-0000CD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114844</xdr:rowOff>
    </xdr:from>
    <xdr:to>
      <xdr:col>85</xdr:col>
      <xdr:colOff>126364</xdr:colOff>
      <xdr:row>86</xdr:row>
      <xdr:rowOff>168729</xdr:rowOff>
    </xdr:to>
    <xdr:cxnSp macro="">
      <xdr:nvCxnSpPr>
        <xdr:cNvPr id="718" name="直線コネクタ 717">
          <a:extLst>
            <a:ext uri="{FF2B5EF4-FFF2-40B4-BE49-F238E27FC236}">
              <a16:creationId xmlns="" xmlns:a16="http://schemas.microsoft.com/office/drawing/2014/main" id="{00000000-0008-0000-0100-0000CE020000}"/>
            </a:ext>
          </a:extLst>
        </xdr:cNvPr>
        <xdr:cNvCxnSpPr/>
      </xdr:nvCxnSpPr>
      <xdr:spPr>
        <a:xfrm flipV="1">
          <a:off x="16318864" y="13316494"/>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19" name="【児童館】&#10;有形固定資産減価償却率最小値テキスト">
          <a:extLst>
            <a:ext uri="{FF2B5EF4-FFF2-40B4-BE49-F238E27FC236}">
              <a16:creationId xmlns="" xmlns:a16="http://schemas.microsoft.com/office/drawing/2014/main" id="{00000000-0008-0000-0100-0000CF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20" name="直線コネクタ 719">
          <a:extLst>
            <a:ext uri="{FF2B5EF4-FFF2-40B4-BE49-F238E27FC236}">
              <a16:creationId xmlns="" xmlns:a16="http://schemas.microsoft.com/office/drawing/2014/main" id="{00000000-0008-0000-0100-0000D0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61521</xdr:rowOff>
    </xdr:from>
    <xdr:ext cx="340478" cy="259045"/>
    <xdr:sp macro="" textlink="">
      <xdr:nvSpPr>
        <xdr:cNvPr id="721" name="【児童館】&#10;有形固定資産減価償却率最大値テキスト">
          <a:extLst>
            <a:ext uri="{FF2B5EF4-FFF2-40B4-BE49-F238E27FC236}">
              <a16:creationId xmlns="" xmlns:a16="http://schemas.microsoft.com/office/drawing/2014/main" id="{00000000-0008-0000-0100-0000D1020000}"/>
            </a:ext>
          </a:extLst>
        </xdr:cNvPr>
        <xdr:cNvSpPr txBox="1"/>
      </xdr:nvSpPr>
      <xdr:spPr>
        <a:xfrm>
          <a:off x="16357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114844</xdr:rowOff>
    </xdr:from>
    <xdr:to>
      <xdr:col>86</xdr:col>
      <xdr:colOff>25400</xdr:colOff>
      <xdr:row>77</xdr:row>
      <xdr:rowOff>114844</xdr:rowOff>
    </xdr:to>
    <xdr:cxnSp macro="">
      <xdr:nvCxnSpPr>
        <xdr:cNvPr id="722" name="直線コネクタ 721">
          <a:extLst>
            <a:ext uri="{FF2B5EF4-FFF2-40B4-BE49-F238E27FC236}">
              <a16:creationId xmlns="" xmlns:a16="http://schemas.microsoft.com/office/drawing/2014/main" id="{00000000-0008-0000-0100-0000D2020000}"/>
            </a:ext>
          </a:extLst>
        </xdr:cNvPr>
        <xdr:cNvCxnSpPr/>
      </xdr:nvCxnSpPr>
      <xdr:spPr>
        <a:xfrm>
          <a:off x="16230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132278</xdr:rowOff>
    </xdr:from>
    <xdr:ext cx="405111" cy="259045"/>
    <xdr:sp macro="" textlink="">
      <xdr:nvSpPr>
        <xdr:cNvPr id="723" name="【児童館】&#10;有形固定資産減価償却率平均値テキスト">
          <a:extLst>
            <a:ext uri="{FF2B5EF4-FFF2-40B4-BE49-F238E27FC236}">
              <a16:creationId xmlns="" xmlns:a16="http://schemas.microsoft.com/office/drawing/2014/main" id="{00000000-0008-0000-0100-0000D3020000}"/>
            </a:ext>
          </a:extLst>
        </xdr:cNvPr>
        <xdr:cNvSpPr txBox="1"/>
      </xdr:nvSpPr>
      <xdr:spPr>
        <a:xfrm>
          <a:off x="16357600" y="14191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153851</xdr:rowOff>
    </xdr:from>
    <xdr:to>
      <xdr:col>85</xdr:col>
      <xdr:colOff>177800</xdr:colOff>
      <xdr:row>83</xdr:row>
      <xdr:rowOff>84001</xdr:rowOff>
    </xdr:to>
    <xdr:sp macro="" textlink="">
      <xdr:nvSpPr>
        <xdr:cNvPr id="724" name="フローチャート: 判断 723">
          <a:extLst>
            <a:ext uri="{FF2B5EF4-FFF2-40B4-BE49-F238E27FC236}">
              <a16:creationId xmlns="" xmlns:a16="http://schemas.microsoft.com/office/drawing/2014/main" id="{00000000-0008-0000-0100-0000D4020000}"/>
            </a:ext>
          </a:extLst>
        </xdr:cNvPr>
        <xdr:cNvSpPr/>
      </xdr:nvSpPr>
      <xdr:spPr>
        <a:xfrm>
          <a:off x="162687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108131</xdr:rowOff>
    </xdr:from>
    <xdr:to>
      <xdr:col>81</xdr:col>
      <xdr:colOff>101600</xdr:colOff>
      <xdr:row>83</xdr:row>
      <xdr:rowOff>38281</xdr:rowOff>
    </xdr:to>
    <xdr:sp macro="" textlink="">
      <xdr:nvSpPr>
        <xdr:cNvPr id="725" name="フローチャート: 判断 724">
          <a:extLst>
            <a:ext uri="{FF2B5EF4-FFF2-40B4-BE49-F238E27FC236}">
              <a16:creationId xmlns="" xmlns:a16="http://schemas.microsoft.com/office/drawing/2014/main" id="{00000000-0008-0000-0100-0000D5020000}"/>
            </a:ext>
          </a:extLst>
        </xdr:cNvPr>
        <xdr:cNvSpPr/>
      </xdr:nvSpPr>
      <xdr:spPr>
        <a:xfrm>
          <a:off x="15430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111398</xdr:rowOff>
    </xdr:from>
    <xdr:to>
      <xdr:col>76</xdr:col>
      <xdr:colOff>165100</xdr:colOff>
      <xdr:row>83</xdr:row>
      <xdr:rowOff>41548</xdr:rowOff>
    </xdr:to>
    <xdr:sp macro="" textlink="">
      <xdr:nvSpPr>
        <xdr:cNvPr id="726" name="フローチャート: 判断 725">
          <a:extLst>
            <a:ext uri="{FF2B5EF4-FFF2-40B4-BE49-F238E27FC236}">
              <a16:creationId xmlns="" xmlns:a16="http://schemas.microsoft.com/office/drawing/2014/main" id="{00000000-0008-0000-0100-0000D6020000}"/>
            </a:ext>
          </a:extLst>
        </xdr:cNvPr>
        <xdr:cNvSpPr/>
      </xdr:nvSpPr>
      <xdr:spPr>
        <a:xfrm>
          <a:off x="14541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75474</xdr:rowOff>
    </xdr:from>
    <xdr:to>
      <xdr:col>72</xdr:col>
      <xdr:colOff>38100</xdr:colOff>
      <xdr:row>83</xdr:row>
      <xdr:rowOff>5624</xdr:rowOff>
    </xdr:to>
    <xdr:sp macro="" textlink="">
      <xdr:nvSpPr>
        <xdr:cNvPr id="727" name="フローチャート: 判断 726">
          <a:extLst>
            <a:ext uri="{FF2B5EF4-FFF2-40B4-BE49-F238E27FC236}">
              <a16:creationId xmlns="" xmlns:a16="http://schemas.microsoft.com/office/drawing/2014/main" id="{00000000-0008-0000-0100-0000D7020000}"/>
            </a:ext>
          </a:extLst>
        </xdr:cNvPr>
        <xdr:cNvSpPr/>
      </xdr:nvSpPr>
      <xdr:spPr>
        <a:xfrm>
          <a:off x="13652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90170</xdr:rowOff>
    </xdr:from>
    <xdr:to>
      <xdr:col>67</xdr:col>
      <xdr:colOff>101600</xdr:colOff>
      <xdr:row>83</xdr:row>
      <xdr:rowOff>20320</xdr:rowOff>
    </xdr:to>
    <xdr:sp macro="" textlink="">
      <xdr:nvSpPr>
        <xdr:cNvPr id="728" name="フローチャート: 判断 727">
          <a:extLst>
            <a:ext uri="{FF2B5EF4-FFF2-40B4-BE49-F238E27FC236}">
              <a16:creationId xmlns="" xmlns:a16="http://schemas.microsoft.com/office/drawing/2014/main" id="{00000000-0008-0000-0100-0000D8020000}"/>
            </a:ext>
          </a:extLst>
        </xdr:cNvPr>
        <xdr:cNvSpPr/>
      </xdr:nvSpPr>
      <xdr:spPr>
        <a:xfrm>
          <a:off x="12763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9" name="テキスト ボックス 728">
          <a:extLst>
            <a:ext uri="{FF2B5EF4-FFF2-40B4-BE49-F238E27FC236}">
              <a16:creationId xmlns="" xmlns:a16="http://schemas.microsoft.com/office/drawing/2014/main" id="{00000000-0008-0000-0100-0000D9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0" name="テキスト ボックス 729">
          <a:extLst>
            <a:ext uri="{FF2B5EF4-FFF2-40B4-BE49-F238E27FC236}">
              <a16:creationId xmlns="" xmlns:a16="http://schemas.microsoft.com/office/drawing/2014/main" id="{00000000-0008-0000-0100-0000DA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31" name="テキスト ボックス 730">
          <a:extLst>
            <a:ext uri="{FF2B5EF4-FFF2-40B4-BE49-F238E27FC236}">
              <a16:creationId xmlns="" xmlns:a16="http://schemas.microsoft.com/office/drawing/2014/main" id="{00000000-0008-0000-0100-0000DB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2" name="テキスト ボックス 731">
          <a:extLst>
            <a:ext uri="{FF2B5EF4-FFF2-40B4-BE49-F238E27FC236}">
              <a16:creationId xmlns="" xmlns:a16="http://schemas.microsoft.com/office/drawing/2014/main" id="{00000000-0008-0000-0100-0000DC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3" name="テキスト ボックス 732">
          <a:extLst>
            <a:ext uri="{FF2B5EF4-FFF2-40B4-BE49-F238E27FC236}">
              <a16:creationId xmlns="" xmlns:a16="http://schemas.microsoft.com/office/drawing/2014/main" id="{00000000-0008-0000-0100-0000DD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67311</xdr:rowOff>
    </xdr:from>
    <xdr:to>
      <xdr:col>81</xdr:col>
      <xdr:colOff>101600</xdr:colOff>
      <xdr:row>84</xdr:row>
      <xdr:rowOff>168911</xdr:rowOff>
    </xdr:to>
    <xdr:sp macro="" textlink="">
      <xdr:nvSpPr>
        <xdr:cNvPr id="734" name="楕円 733">
          <a:extLst>
            <a:ext uri="{FF2B5EF4-FFF2-40B4-BE49-F238E27FC236}">
              <a16:creationId xmlns="" xmlns:a16="http://schemas.microsoft.com/office/drawing/2014/main" id="{00000000-0008-0000-0100-0000DE020000}"/>
            </a:ext>
          </a:extLst>
        </xdr:cNvPr>
        <xdr:cNvSpPr/>
      </xdr:nvSpPr>
      <xdr:spPr>
        <a:xfrm>
          <a:off x="154305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5262</xdr:rowOff>
    </xdr:from>
    <xdr:to>
      <xdr:col>76</xdr:col>
      <xdr:colOff>165100</xdr:colOff>
      <xdr:row>84</xdr:row>
      <xdr:rowOff>106862</xdr:rowOff>
    </xdr:to>
    <xdr:sp macro="" textlink="">
      <xdr:nvSpPr>
        <xdr:cNvPr id="735" name="楕円 734">
          <a:extLst>
            <a:ext uri="{FF2B5EF4-FFF2-40B4-BE49-F238E27FC236}">
              <a16:creationId xmlns="" xmlns:a16="http://schemas.microsoft.com/office/drawing/2014/main" id="{00000000-0008-0000-0100-0000DF020000}"/>
            </a:ext>
          </a:extLst>
        </xdr:cNvPr>
        <xdr:cNvSpPr/>
      </xdr:nvSpPr>
      <xdr:spPr>
        <a:xfrm>
          <a:off x="14541500" y="1440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56062</xdr:rowOff>
    </xdr:from>
    <xdr:to>
      <xdr:col>81</xdr:col>
      <xdr:colOff>50800</xdr:colOff>
      <xdr:row>84</xdr:row>
      <xdr:rowOff>118111</xdr:rowOff>
    </xdr:to>
    <xdr:cxnSp macro="">
      <xdr:nvCxnSpPr>
        <xdr:cNvPr id="736" name="直線コネクタ 735">
          <a:extLst>
            <a:ext uri="{FF2B5EF4-FFF2-40B4-BE49-F238E27FC236}">
              <a16:creationId xmlns="" xmlns:a16="http://schemas.microsoft.com/office/drawing/2014/main" id="{00000000-0008-0000-0100-0000E0020000}"/>
            </a:ext>
          </a:extLst>
        </xdr:cNvPr>
        <xdr:cNvCxnSpPr/>
      </xdr:nvCxnSpPr>
      <xdr:spPr>
        <a:xfrm>
          <a:off x="14592300" y="14457862"/>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113030</xdr:rowOff>
    </xdr:from>
    <xdr:to>
      <xdr:col>72</xdr:col>
      <xdr:colOff>38100</xdr:colOff>
      <xdr:row>84</xdr:row>
      <xdr:rowOff>43180</xdr:rowOff>
    </xdr:to>
    <xdr:sp macro="" textlink="">
      <xdr:nvSpPr>
        <xdr:cNvPr id="737" name="楕円 736">
          <a:extLst>
            <a:ext uri="{FF2B5EF4-FFF2-40B4-BE49-F238E27FC236}">
              <a16:creationId xmlns="" xmlns:a16="http://schemas.microsoft.com/office/drawing/2014/main" id="{00000000-0008-0000-0100-0000E1020000}"/>
            </a:ext>
          </a:extLst>
        </xdr:cNvPr>
        <xdr:cNvSpPr/>
      </xdr:nvSpPr>
      <xdr:spPr>
        <a:xfrm>
          <a:off x="13652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163830</xdr:rowOff>
    </xdr:from>
    <xdr:to>
      <xdr:col>76</xdr:col>
      <xdr:colOff>114300</xdr:colOff>
      <xdr:row>84</xdr:row>
      <xdr:rowOff>56062</xdr:rowOff>
    </xdr:to>
    <xdr:cxnSp macro="">
      <xdr:nvCxnSpPr>
        <xdr:cNvPr id="738" name="直線コネクタ 737">
          <a:extLst>
            <a:ext uri="{FF2B5EF4-FFF2-40B4-BE49-F238E27FC236}">
              <a16:creationId xmlns="" xmlns:a16="http://schemas.microsoft.com/office/drawing/2014/main" id="{00000000-0008-0000-0100-0000E2020000}"/>
            </a:ext>
          </a:extLst>
        </xdr:cNvPr>
        <xdr:cNvCxnSpPr/>
      </xdr:nvCxnSpPr>
      <xdr:spPr>
        <a:xfrm>
          <a:off x="13703300" y="14394180"/>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50981</xdr:rowOff>
    </xdr:from>
    <xdr:to>
      <xdr:col>67</xdr:col>
      <xdr:colOff>101600</xdr:colOff>
      <xdr:row>83</xdr:row>
      <xdr:rowOff>152581</xdr:rowOff>
    </xdr:to>
    <xdr:sp macro="" textlink="">
      <xdr:nvSpPr>
        <xdr:cNvPr id="739" name="楕円 738">
          <a:extLst>
            <a:ext uri="{FF2B5EF4-FFF2-40B4-BE49-F238E27FC236}">
              <a16:creationId xmlns="" xmlns:a16="http://schemas.microsoft.com/office/drawing/2014/main" id="{00000000-0008-0000-0100-0000E3020000}"/>
            </a:ext>
          </a:extLst>
        </xdr:cNvPr>
        <xdr:cNvSpPr/>
      </xdr:nvSpPr>
      <xdr:spPr>
        <a:xfrm>
          <a:off x="12763500" y="1428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101781</xdr:rowOff>
    </xdr:from>
    <xdr:to>
      <xdr:col>71</xdr:col>
      <xdr:colOff>177800</xdr:colOff>
      <xdr:row>83</xdr:row>
      <xdr:rowOff>163830</xdr:rowOff>
    </xdr:to>
    <xdr:cxnSp macro="">
      <xdr:nvCxnSpPr>
        <xdr:cNvPr id="740" name="直線コネクタ 739">
          <a:extLst>
            <a:ext uri="{FF2B5EF4-FFF2-40B4-BE49-F238E27FC236}">
              <a16:creationId xmlns="" xmlns:a16="http://schemas.microsoft.com/office/drawing/2014/main" id="{00000000-0008-0000-0100-0000E4020000}"/>
            </a:ext>
          </a:extLst>
        </xdr:cNvPr>
        <xdr:cNvCxnSpPr/>
      </xdr:nvCxnSpPr>
      <xdr:spPr>
        <a:xfrm>
          <a:off x="12814300" y="14332131"/>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54808</xdr:rowOff>
    </xdr:from>
    <xdr:ext cx="405111" cy="259045"/>
    <xdr:sp macro="" textlink="">
      <xdr:nvSpPr>
        <xdr:cNvPr id="741" name="n_1aveValue【児童館】&#10;有形固定資産減価償却率">
          <a:extLst>
            <a:ext uri="{FF2B5EF4-FFF2-40B4-BE49-F238E27FC236}">
              <a16:creationId xmlns="" xmlns:a16="http://schemas.microsoft.com/office/drawing/2014/main" id="{00000000-0008-0000-0100-0000E5020000}"/>
            </a:ext>
          </a:extLst>
        </xdr:cNvPr>
        <xdr:cNvSpPr txBox="1"/>
      </xdr:nvSpPr>
      <xdr:spPr>
        <a:xfrm>
          <a:off x="152660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58075</xdr:rowOff>
    </xdr:from>
    <xdr:ext cx="405111" cy="259045"/>
    <xdr:sp macro="" textlink="">
      <xdr:nvSpPr>
        <xdr:cNvPr id="742" name="n_2aveValue【児童館】&#10;有形固定資産減価償却率">
          <a:extLst>
            <a:ext uri="{FF2B5EF4-FFF2-40B4-BE49-F238E27FC236}">
              <a16:creationId xmlns="" xmlns:a16="http://schemas.microsoft.com/office/drawing/2014/main" id="{00000000-0008-0000-0100-0000E6020000}"/>
            </a:ext>
          </a:extLst>
        </xdr:cNvPr>
        <xdr:cNvSpPr txBox="1"/>
      </xdr:nvSpPr>
      <xdr:spPr>
        <a:xfrm>
          <a:off x="143897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22151</xdr:rowOff>
    </xdr:from>
    <xdr:ext cx="405111" cy="259045"/>
    <xdr:sp macro="" textlink="">
      <xdr:nvSpPr>
        <xdr:cNvPr id="743" name="n_3aveValue【児童館】&#10;有形固定資産減価償却率">
          <a:extLst>
            <a:ext uri="{FF2B5EF4-FFF2-40B4-BE49-F238E27FC236}">
              <a16:creationId xmlns="" xmlns:a16="http://schemas.microsoft.com/office/drawing/2014/main" id="{00000000-0008-0000-0100-0000E7020000}"/>
            </a:ext>
          </a:extLst>
        </xdr:cNvPr>
        <xdr:cNvSpPr txBox="1"/>
      </xdr:nvSpPr>
      <xdr:spPr>
        <a:xfrm>
          <a:off x="13500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36847</xdr:rowOff>
    </xdr:from>
    <xdr:ext cx="405111" cy="259045"/>
    <xdr:sp macro="" textlink="">
      <xdr:nvSpPr>
        <xdr:cNvPr id="744" name="n_4aveValue【児童館】&#10;有形固定資産減価償却率">
          <a:extLst>
            <a:ext uri="{FF2B5EF4-FFF2-40B4-BE49-F238E27FC236}">
              <a16:creationId xmlns="" xmlns:a16="http://schemas.microsoft.com/office/drawing/2014/main" id="{00000000-0008-0000-0100-0000E8020000}"/>
            </a:ext>
          </a:extLst>
        </xdr:cNvPr>
        <xdr:cNvSpPr txBox="1"/>
      </xdr:nvSpPr>
      <xdr:spPr>
        <a:xfrm>
          <a:off x="12611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160038</xdr:rowOff>
    </xdr:from>
    <xdr:ext cx="405111" cy="259045"/>
    <xdr:sp macro="" textlink="">
      <xdr:nvSpPr>
        <xdr:cNvPr id="745" name="n_1mainValue【児童館】&#10;有形固定資産減価償却率">
          <a:extLst>
            <a:ext uri="{FF2B5EF4-FFF2-40B4-BE49-F238E27FC236}">
              <a16:creationId xmlns="" xmlns:a16="http://schemas.microsoft.com/office/drawing/2014/main" id="{00000000-0008-0000-0100-0000E9020000}"/>
            </a:ext>
          </a:extLst>
        </xdr:cNvPr>
        <xdr:cNvSpPr txBox="1"/>
      </xdr:nvSpPr>
      <xdr:spPr>
        <a:xfrm>
          <a:off x="15266044" y="1456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97989</xdr:rowOff>
    </xdr:from>
    <xdr:ext cx="405111" cy="259045"/>
    <xdr:sp macro="" textlink="">
      <xdr:nvSpPr>
        <xdr:cNvPr id="746" name="n_2mainValue【児童館】&#10;有形固定資産減価償却率">
          <a:extLst>
            <a:ext uri="{FF2B5EF4-FFF2-40B4-BE49-F238E27FC236}">
              <a16:creationId xmlns="" xmlns:a16="http://schemas.microsoft.com/office/drawing/2014/main" id="{00000000-0008-0000-0100-0000EA020000}"/>
            </a:ext>
          </a:extLst>
        </xdr:cNvPr>
        <xdr:cNvSpPr txBox="1"/>
      </xdr:nvSpPr>
      <xdr:spPr>
        <a:xfrm>
          <a:off x="14389744" y="1449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34307</xdr:rowOff>
    </xdr:from>
    <xdr:ext cx="405111" cy="259045"/>
    <xdr:sp macro="" textlink="">
      <xdr:nvSpPr>
        <xdr:cNvPr id="747" name="n_3mainValue【児童館】&#10;有形固定資産減価償却率">
          <a:extLst>
            <a:ext uri="{FF2B5EF4-FFF2-40B4-BE49-F238E27FC236}">
              <a16:creationId xmlns="" xmlns:a16="http://schemas.microsoft.com/office/drawing/2014/main" id="{00000000-0008-0000-0100-0000EB020000}"/>
            </a:ext>
          </a:extLst>
        </xdr:cNvPr>
        <xdr:cNvSpPr txBox="1"/>
      </xdr:nvSpPr>
      <xdr:spPr>
        <a:xfrm>
          <a:off x="13500744" y="1443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143708</xdr:rowOff>
    </xdr:from>
    <xdr:ext cx="405111" cy="259045"/>
    <xdr:sp macro="" textlink="">
      <xdr:nvSpPr>
        <xdr:cNvPr id="748" name="n_4mainValue【児童館】&#10;有形固定資産減価償却率">
          <a:extLst>
            <a:ext uri="{FF2B5EF4-FFF2-40B4-BE49-F238E27FC236}">
              <a16:creationId xmlns="" xmlns:a16="http://schemas.microsoft.com/office/drawing/2014/main" id="{00000000-0008-0000-0100-0000EC020000}"/>
            </a:ext>
          </a:extLst>
        </xdr:cNvPr>
        <xdr:cNvSpPr txBox="1"/>
      </xdr:nvSpPr>
      <xdr:spPr>
        <a:xfrm>
          <a:off x="12611744" y="1437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49" name="正方形/長方形 748">
          <a:extLst>
            <a:ext uri="{FF2B5EF4-FFF2-40B4-BE49-F238E27FC236}">
              <a16:creationId xmlns="" xmlns:a16="http://schemas.microsoft.com/office/drawing/2014/main" id="{00000000-0008-0000-0100-0000ED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50" name="正方形/長方形 749">
          <a:extLst>
            <a:ext uri="{FF2B5EF4-FFF2-40B4-BE49-F238E27FC236}">
              <a16:creationId xmlns="" xmlns:a16="http://schemas.microsoft.com/office/drawing/2014/main" id="{00000000-0008-0000-0100-0000EE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51" name="正方形/長方形 750">
          <a:extLst>
            <a:ext uri="{FF2B5EF4-FFF2-40B4-BE49-F238E27FC236}">
              <a16:creationId xmlns="" xmlns:a16="http://schemas.microsoft.com/office/drawing/2014/main" id="{00000000-0008-0000-0100-0000EF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52" name="正方形/長方形 751">
          <a:extLst>
            <a:ext uri="{FF2B5EF4-FFF2-40B4-BE49-F238E27FC236}">
              <a16:creationId xmlns="" xmlns:a16="http://schemas.microsoft.com/office/drawing/2014/main" id="{00000000-0008-0000-0100-0000F0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53" name="正方形/長方形 752">
          <a:extLst>
            <a:ext uri="{FF2B5EF4-FFF2-40B4-BE49-F238E27FC236}">
              <a16:creationId xmlns="" xmlns:a16="http://schemas.microsoft.com/office/drawing/2014/main" id="{00000000-0008-0000-0100-0000F1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54" name="正方形/長方形 753">
          <a:extLst>
            <a:ext uri="{FF2B5EF4-FFF2-40B4-BE49-F238E27FC236}">
              <a16:creationId xmlns="" xmlns:a16="http://schemas.microsoft.com/office/drawing/2014/main" id="{00000000-0008-0000-0100-0000F2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55" name="正方形/長方形 754">
          <a:extLst>
            <a:ext uri="{FF2B5EF4-FFF2-40B4-BE49-F238E27FC236}">
              <a16:creationId xmlns="" xmlns:a16="http://schemas.microsoft.com/office/drawing/2014/main" id="{00000000-0008-0000-0100-0000F3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6" name="正方形/長方形 755">
          <a:extLst>
            <a:ext uri="{FF2B5EF4-FFF2-40B4-BE49-F238E27FC236}">
              <a16:creationId xmlns="" xmlns:a16="http://schemas.microsoft.com/office/drawing/2014/main" id="{00000000-0008-0000-0100-0000F4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7" name="テキスト ボックス 756">
          <a:extLst>
            <a:ext uri="{FF2B5EF4-FFF2-40B4-BE49-F238E27FC236}">
              <a16:creationId xmlns="" xmlns:a16="http://schemas.microsoft.com/office/drawing/2014/main" id="{00000000-0008-0000-0100-0000F5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8" name="直線コネクタ 757">
          <a:extLst>
            <a:ext uri="{FF2B5EF4-FFF2-40B4-BE49-F238E27FC236}">
              <a16:creationId xmlns="" xmlns:a16="http://schemas.microsoft.com/office/drawing/2014/main" id="{00000000-0008-0000-0100-0000F6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59" name="直線コネクタ 758">
          <a:extLst>
            <a:ext uri="{FF2B5EF4-FFF2-40B4-BE49-F238E27FC236}">
              <a16:creationId xmlns="" xmlns:a16="http://schemas.microsoft.com/office/drawing/2014/main" id="{00000000-0008-0000-0100-0000F7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60" name="テキスト ボックス 759">
          <a:extLst>
            <a:ext uri="{FF2B5EF4-FFF2-40B4-BE49-F238E27FC236}">
              <a16:creationId xmlns="" xmlns:a16="http://schemas.microsoft.com/office/drawing/2014/main" id="{00000000-0008-0000-0100-0000F8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61" name="直線コネクタ 760">
          <a:extLst>
            <a:ext uri="{FF2B5EF4-FFF2-40B4-BE49-F238E27FC236}">
              <a16:creationId xmlns="" xmlns:a16="http://schemas.microsoft.com/office/drawing/2014/main" id="{00000000-0008-0000-0100-0000F9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62" name="テキスト ボックス 761">
          <a:extLst>
            <a:ext uri="{FF2B5EF4-FFF2-40B4-BE49-F238E27FC236}">
              <a16:creationId xmlns="" xmlns:a16="http://schemas.microsoft.com/office/drawing/2014/main" id="{00000000-0008-0000-0100-0000FA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63" name="直線コネクタ 762">
          <a:extLst>
            <a:ext uri="{FF2B5EF4-FFF2-40B4-BE49-F238E27FC236}">
              <a16:creationId xmlns="" xmlns:a16="http://schemas.microsoft.com/office/drawing/2014/main" id="{00000000-0008-0000-0100-0000FB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64" name="テキスト ボックス 763">
          <a:extLst>
            <a:ext uri="{FF2B5EF4-FFF2-40B4-BE49-F238E27FC236}">
              <a16:creationId xmlns="" xmlns:a16="http://schemas.microsoft.com/office/drawing/2014/main" id="{00000000-0008-0000-0100-0000FC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65" name="直線コネクタ 764">
          <a:extLst>
            <a:ext uri="{FF2B5EF4-FFF2-40B4-BE49-F238E27FC236}">
              <a16:creationId xmlns="" xmlns:a16="http://schemas.microsoft.com/office/drawing/2014/main" id="{00000000-0008-0000-0100-0000FD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66" name="テキスト ボックス 765">
          <a:extLst>
            <a:ext uri="{FF2B5EF4-FFF2-40B4-BE49-F238E27FC236}">
              <a16:creationId xmlns="" xmlns:a16="http://schemas.microsoft.com/office/drawing/2014/main" id="{00000000-0008-0000-0100-0000FE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67" name="直線コネクタ 766">
          <a:extLst>
            <a:ext uri="{FF2B5EF4-FFF2-40B4-BE49-F238E27FC236}">
              <a16:creationId xmlns="" xmlns:a16="http://schemas.microsoft.com/office/drawing/2014/main" id="{00000000-0008-0000-0100-0000FF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68" name="テキスト ボックス 767">
          <a:extLst>
            <a:ext uri="{FF2B5EF4-FFF2-40B4-BE49-F238E27FC236}">
              <a16:creationId xmlns="" xmlns:a16="http://schemas.microsoft.com/office/drawing/2014/main" id="{00000000-0008-0000-0100-00000003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69" name="直線コネクタ 768">
          <a:extLst>
            <a:ext uri="{FF2B5EF4-FFF2-40B4-BE49-F238E27FC236}">
              <a16:creationId xmlns="" xmlns:a16="http://schemas.microsoft.com/office/drawing/2014/main" id="{00000000-0008-0000-0100-00000103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70" name="テキスト ボックス 769">
          <a:extLst>
            <a:ext uri="{FF2B5EF4-FFF2-40B4-BE49-F238E27FC236}">
              <a16:creationId xmlns="" xmlns:a16="http://schemas.microsoft.com/office/drawing/2014/main" id="{00000000-0008-0000-0100-00000203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71" name="直線コネクタ 770">
          <a:extLst>
            <a:ext uri="{FF2B5EF4-FFF2-40B4-BE49-F238E27FC236}">
              <a16:creationId xmlns="" xmlns:a16="http://schemas.microsoft.com/office/drawing/2014/main" id="{00000000-0008-0000-0100-000003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72" name="テキスト ボックス 771">
          <a:extLst>
            <a:ext uri="{FF2B5EF4-FFF2-40B4-BE49-F238E27FC236}">
              <a16:creationId xmlns="" xmlns:a16="http://schemas.microsoft.com/office/drawing/2014/main" id="{00000000-0008-0000-0100-000004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73" name="【児童館】&#10;一人当たり面積グラフ枠">
          <a:extLst>
            <a:ext uri="{FF2B5EF4-FFF2-40B4-BE49-F238E27FC236}">
              <a16:creationId xmlns="" xmlns:a16="http://schemas.microsoft.com/office/drawing/2014/main" id="{00000000-0008-0000-0100-000005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111579</xdr:rowOff>
    </xdr:from>
    <xdr:to>
      <xdr:col>116</xdr:col>
      <xdr:colOff>62864</xdr:colOff>
      <xdr:row>86</xdr:row>
      <xdr:rowOff>87086</xdr:rowOff>
    </xdr:to>
    <xdr:cxnSp macro="">
      <xdr:nvCxnSpPr>
        <xdr:cNvPr id="774" name="直線コネクタ 773">
          <a:extLst>
            <a:ext uri="{FF2B5EF4-FFF2-40B4-BE49-F238E27FC236}">
              <a16:creationId xmlns="" xmlns:a16="http://schemas.microsoft.com/office/drawing/2014/main" id="{00000000-0008-0000-0100-000006030000}"/>
            </a:ext>
          </a:extLst>
        </xdr:cNvPr>
        <xdr:cNvCxnSpPr/>
      </xdr:nvCxnSpPr>
      <xdr:spPr>
        <a:xfrm flipV="1">
          <a:off x="22160864" y="13313229"/>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90913</xdr:rowOff>
    </xdr:from>
    <xdr:ext cx="469744" cy="259045"/>
    <xdr:sp macro="" textlink="">
      <xdr:nvSpPr>
        <xdr:cNvPr id="775" name="【児童館】&#10;一人当たり面積最小値テキスト">
          <a:extLst>
            <a:ext uri="{FF2B5EF4-FFF2-40B4-BE49-F238E27FC236}">
              <a16:creationId xmlns="" xmlns:a16="http://schemas.microsoft.com/office/drawing/2014/main" id="{00000000-0008-0000-0100-000007030000}"/>
            </a:ext>
          </a:extLst>
        </xdr:cNvPr>
        <xdr:cNvSpPr txBox="1"/>
      </xdr:nvSpPr>
      <xdr:spPr>
        <a:xfrm>
          <a:off x="221996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87086</xdr:rowOff>
    </xdr:from>
    <xdr:to>
      <xdr:col>116</xdr:col>
      <xdr:colOff>152400</xdr:colOff>
      <xdr:row>86</xdr:row>
      <xdr:rowOff>87086</xdr:rowOff>
    </xdr:to>
    <xdr:cxnSp macro="">
      <xdr:nvCxnSpPr>
        <xdr:cNvPr id="776" name="直線コネクタ 775">
          <a:extLst>
            <a:ext uri="{FF2B5EF4-FFF2-40B4-BE49-F238E27FC236}">
              <a16:creationId xmlns="" xmlns:a16="http://schemas.microsoft.com/office/drawing/2014/main" id="{00000000-0008-0000-0100-000008030000}"/>
            </a:ext>
          </a:extLst>
        </xdr:cNvPr>
        <xdr:cNvCxnSpPr/>
      </xdr:nvCxnSpPr>
      <xdr:spPr>
        <a:xfrm>
          <a:off x="22072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58256</xdr:rowOff>
    </xdr:from>
    <xdr:ext cx="469744" cy="259045"/>
    <xdr:sp macro="" textlink="">
      <xdr:nvSpPr>
        <xdr:cNvPr id="777" name="【児童館】&#10;一人当たり面積最大値テキスト">
          <a:extLst>
            <a:ext uri="{FF2B5EF4-FFF2-40B4-BE49-F238E27FC236}">
              <a16:creationId xmlns="" xmlns:a16="http://schemas.microsoft.com/office/drawing/2014/main" id="{00000000-0008-0000-0100-000009030000}"/>
            </a:ext>
          </a:extLst>
        </xdr:cNvPr>
        <xdr:cNvSpPr txBox="1"/>
      </xdr:nvSpPr>
      <xdr:spPr>
        <a:xfrm>
          <a:off x="22199600" y="1308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111579</xdr:rowOff>
    </xdr:from>
    <xdr:to>
      <xdr:col>116</xdr:col>
      <xdr:colOff>152400</xdr:colOff>
      <xdr:row>77</xdr:row>
      <xdr:rowOff>111579</xdr:rowOff>
    </xdr:to>
    <xdr:cxnSp macro="">
      <xdr:nvCxnSpPr>
        <xdr:cNvPr id="778" name="直線コネクタ 777">
          <a:extLst>
            <a:ext uri="{FF2B5EF4-FFF2-40B4-BE49-F238E27FC236}">
              <a16:creationId xmlns="" xmlns:a16="http://schemas.microsoft.com/office/drawing/2014/main" id="{00000000-0008-0000-0100-00000A030000}"/>
            </a:ext>
          </a:extLst>
        </xdr:cNvPr>
        <xdr:cNvCxnSpPr/>
      </xdr:nvCxnSpPr>
      <xdr:spPr>
        <a:xfrm>
          <a:off x="22072600" y="133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88191</xdr:rowOff>
    </xdr:from>
    <xdr:ext cx="469744" cy="259045"/>
    <xdr:sp macro="" textlink="">
      <xdr:nvSpPr>
        <xdr:cNvPr id="779" name="【児童館】&#10;一人当たり面積平均値テキスト">
          <a:extLst>
            <a:ext uri="{FF2B5EF4-FFF2-40B4-BE49-F238E27FC236}">
              <a16:creationId xmlns="" xmlns:a16="http://schemas.microsoft.com/office/drawing/2014/main" id="{00000000-0008-0000-0100-00000B030000}"/>
            </a:ext>
          </a:extLst>
        </xdr:cNvPr>
        <xdr:cNvSpPr txBox="1"/>
      </xdr:nvSpPr>
      <xdr:spPr>
        <a:xfrm>
          <a:off x="22199600" y="14318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109764</xdr:rowOff>
    </xdr:from>
    <xdr:to>
      <xdr:col>116</xdr:col>
      <xdr:colOff>114300</xdr:colOff>
      <xdr:row>84</xdr:row>
      <xdr:rowOff>39914</xdr:rowOff>
    </xdr:to>
    <xdr:sp macro="" textlink="">
      <xdr:nvSpPr>
        <xdr:cNvPr id="780" name="フローチャート: 判断 779">
          <a:extLst>
            <a:ext uri="{FF2B5EF4-FFF2-40B4-BE49-F238E27FC236}">
              <a16:creationId xmlns="" xmlns:a16="http://schemas.microsoft.com/office/drawing/2014/main" id="{00000000-0008-0000-0100-00000C030000}"/>
            </a:ext>
          </a:extLst>
        </xdr:cNvPr>
        <xdr:cNvSpPr/>
      </xdr:nvSpPr>
      <xdr:spPr>
        <a:xfrm>
          <a:off x="22110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781" name="フローチャート: 判断 780">
          <a:extLst>
            <a:ext uri="{FF2B5EF4-FFF2-40B4-BE49-F238E27FC236}">
              <a16:creationId xmlns="" xmlns:a16="http://schemas.microsoft.com/office/drawing/2014/main" id="{00000000-0008-0000-0100-00000D030000}"/>
            </a:ext>
          </a:extLst>
        </xdr:cNvPr>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19957</xdr:rowOff>
    </xdr:from>
    <xdr:to>
      <xdr:col>107</xdr:col>
      <xdr:colOff>101600</xdr:colOff>
      <xdr:row>84</xdr:row>
      <xdr:rowOff>121557</xdr:rowOff>
    </xdr:to>
    <xdr:sp macro="" textlink="">
      <xdr:nvSpPr>
        <xdr:cNvPr id="782" name="フローチャート: 判断 781">
          <a:extLst>
            <a:ext uri="{FF2B5EF4-FFF2-40B4-BE49-F238E27FC236}">
              <a16:creationId xmlns="" xmlns:a16="http://schemas.microsoft.com/office/drawing/2014/main" id="{00000000-0008-0000-0100-00000E030000}"/>
            </a:ext>
          </a:extLst>
        </xdr:cNvPr>
        <xdr:cNvSpPr/>
      </xdr:nvSpPr>
      <xdr:spPr>
        <a:xfrm>
          <a:off x="20383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19957</xdr:rowOff>
    </xdr:from>
    <xdr:to>
      <xdr:col>102</xdr:col>
      <xdr:colOff>165100</xdr:colOff>
      <xdr:row>84</xdr:row>
      <xdr:rowOff>121557</xdr:rowOff>
    </xdr:to>
    <xdr:sp macro="" textlink="">
      <xdr:nvSpPr>
        <xdr:cNvPr id="783" name="フローチャート: 判断 782">
          <a:extLst>
            <a:ext uri="{FF2B5EF4-FFF2-40B4-BE49-F238E27FC236}">
              <a16:creationId xmlns="" xmlns:a16="http://schemas.microsoft.com/office/drawing/2014/main" id="{00000000-0008-0000-0100-00000F030000}"/>
            </a:ext>
          </a:extLst>
        </xdr:cNvPr>
        <xdr:cNvSpPr/>
      </xdr:nvSpPr>
      <xdr:spPr>
        <a:xfrm>
          <a:off x="19494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19957</xdr:rowOff>
    </xdr:from>
    <xdr:to>
      <xdr:col>98</xdr:col>
      <xdr:colOff>38100</xdr:colOff>
      <xdr:row>84</xdr:row>
      <xdr:rowOff>121557</xdr:rowOff>
    </xdr:to>
    <xdr:sp macro="" textlink="">
      <xdr:nvSpPr>
        <xdr:cNvPr id="784" name="フローチャート: 判断 783">
          <a:extLst>
            <a:ext uri="{FF2B5EF4-FFF2-40B4-BE49-F238E27FC236}">
              <a16:creationId xmlns="" xmlns:a16="http://schemas.microsoft.com/office/drawing/2014/main" id="{00000000-0008-0000-0100-000010030000}"/>
            </a:ext>
          </a:extLst>
        </xdr:cNvPr>
        <xdr:cNvSpPr/>
      </xdr:nvSpPr>
      <xdr:spPr>
        <a:xfrm>
          <a:off x="18605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85" name="テキスト ボックス 784">
          <a:extLst>
            <a:ext uri="{FF2B5EF4-FFF2-40B4-BE49-F238E27FC236}">
              <a16:creationId xmlns="" xmlns:a16="http://schemas.microsoft.com/office/drawing/2014/main" id="{00000000-0008-0000-0100-000011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86" name="テキスト ボックス 785">
          <a:extLst>
            <a:ext uri="{FF2B5EF4-FFF2-40B4-BE49-F238E27FC236}">
              <a16:creationId xmlns="" xmlns:a16="http://schemas.microsoft.com/office/drawing/2014/main" id="{00000000-0008-0000-0100-000012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7" name="テキスト ボックス 786">
          <a:extLst>
            <a:ext uri="{FF2B5EF4-FFF2-40B4-BE49-F238E27FC236}">
              <a16:creationId xmlns="" xmlns:a16="http://schemas.microsoft.com/office/drawing/2014/main" id="{00000000-0008-0000-0100-000013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8" name="テキスト ボックス 787">
          <a:extLst>
            <a:ext uri="{FF2B5EF4-FFF2-40B4-BE49-F238E27FC236}">
              <a16:creationId xmlns="" xmlns:a16="http://schemas.microsoft.com/office/drawing/2014/main" id="{00000000-0008-0000-0100-000014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9" name="テキスト ボックス 788">
          <a:extLst>
            <a:ext uri="{FF2B5EF4-FFF2-40B4-BE49-F238E27FC236}">
              <a16:creationId xmlns="" xmlns:a16="http://schemas.microsoft.com/office/drawing/2014/main" id="{00000000-0008-0000-0100-000015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68943</xdr:rowOff>
    </xdr:from>
    <xdr:to>
      <xdr:col>112</xdr:col>
      <xdr:colOff>38100</xdr:colOff>
      <xdr:row>86</xdr:row>
      <xdr:rowOff>170543</xdr:rowOff>
    </xdr:to>
    <xdr:sp macro="" textlink="">
      <xdr:nvSpPr>
        <xdr:cNvPr id="790" name="楕円 789">
          <a:extLst>
            <a:ext uri="{FF2B5EF4-FFF2-40B4-BE49-F238E27FC236}">
              <a16:creationId xmlns="" xmlns:a16="http://schemas.microsoft.com/office/drawing/2014/main" id="{00000000-0008-0000-0100-000016030000}"/>
            </a:ext>
          </a:extLst>
        </xdr:cNvPr>
        <xdr:cNvSpPr/>
      </xdr:nvSpPr>
      <xdr:spPr>
        <a:xfrm>
          <a:off x="21272500" y="1481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68943</xdr:rowOff>
    </xdr:from>
    <xdr:to>
      <xdr:col>107</xdr:col>
      <xdr:colOff>101600</xdr:colOff>
      <xdr:row>86</xdr:row>
      <xdr:rowOff>170543</xdr:rowOff>
    </xdr:to>
    <xdr:sp macro="" textlink="">
      <xdr:nvSpPr>
        <xdr:cNvPr id="791" name="楕円 790">
          <a:extLst>
            <a:ext uri="{FF2B5EF4-FFF2-40B4-BE49-F238E27FC236}">
              <a16:creationId xmlns="" xmlns:a16="http://schemas.microsoft.com/office/drawing/2014/main" id="{00000000-0008-0000-0100-000017030000}"/>
            </a:ext>
          </a:extLst>
        </xdr:cNvPr>
        <xdr:cNvSpPr/>
      </xdr:nvSpPr>
      <xdr:spPr>
        <a:xfrm>
          <a:off x="20383500" y="1481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119743</xdr:rowOff>
    </xdr:from>
    <xdr:to>
      <xdr:col>111</xdr:col>
      <xdr:colOff>177800</xdr:colOff>
      <xdr:row>86</xdr:row>
      <xdr:rowOff>119743</xdr:rowOff>
    </xdr:to>
    <xdr:cxnSp macro="">
      <xdr:nvCxnSpPr>
        <xdr:cNvPr id="792" name="直線コネクタ 791">
          <a:extLst>
            <a:ext uri="{FF2B5EF4-FFF2-40B4-BE49-F238E27FC236}">
              <a16:creationId xmlns="" xmlns:a16="http://schemas.microsoft.com/office/drawing/2014/main" id="{00000000-0008-0000-0100-000018030000}"/>
            </a:ext>
          </a:extLst>
        </xdr:cNvPr>
        <xdr:cNvCxnSpPr/>
      </xdr:nvCxnSpPr>
      <xdr:spPr>
        <a:xfrm>
          <a:off x="20434300" y="148644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68943</xdr:rowOff>
    </xdr:from>
    <xdr:to>
      <xdr:col>102</xdr:col>
      <xdr:colOff>165100</xdr:colOff>
      <xdr:row>86</xdr:row>
      <xdr:rowOff>170543</xdr:rowOff>
    </xdr:to>
    <xdr:sp macro="" textlink="">
      <xdr:nvSpPr>
        <xdr:cNvPr id="793" name="楕円 792">
          <a:extLst>
            <a:ext uri="{FF2B5EF4-FFF2-40B4-BE49-F238E27FC236}">
              <a16:creationId xmlns="" xmlns:a16="http://schemas.microsoft.com/office/drawing/2014/main" id="{00000000-0008-0000-0100-000019030000}"/>
            </a:ext>
          </a:extLst>
        </xdr:cNvPr>
        <xdr:cNvSpPr/>
      </xdr:nvSpPr>
      <xdr:spPr>
        <a:xfrm>
          <a:off x="19494500" y="1481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119743</xdr:rowOff>
    </xdr:from>
    <xdr:to>
      <xdr:col>107</xdr:col>
      <xdr:colOff>50800</xdr:colOff>
      <xdr:row>86</xdr:row>
      <xdr:rowOff>119743</xdr:rowOff>
    </xdr:to>
    <xdr:cxnSp macro="">
      <xdr:nvCxnSpPr>
        <xdr:cNvPr id="794" name="直線コネクタ 793">
          <a:extLst>
            <a:ext uri="{FF2B5EF4-FFF2-40B4-BE49-F238E27FC236}">
              <a16:creationId xmlns="" xmlns:a16="http://schemas.microsoft.com/office/drawing/2014/main" id="{00000000-0008-0000-0100-00001A030000}"/>
            </a:ext>
          </a:extLst>
        </xdr:cNvPr>
        <xdr:cNvCxnSpPr/>
      </xdr:nvCxnSpPr>
      <xdr:spPr>
        <a:xfrm>
          <a:off x="19545300" y="148644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68943</xdr:rowOff>
    </xdr:from>
    <xdr:to>
      <xdr:col>98</xdr:col>
      <xdr:colOff>38100</xdr:colOff>
      <xdr:row>86</xdr:row>
      <xdr:rowOff>170543</xdr:rowOff>
    </xdr:to>
    <xdr:sp macro="" textlink="">
      <xdr:nvSpPr>
        <xdr:cNvPr id="795" name="楕円 794">
          <a:extLst>
            <a:ext uri="{FF2B5EF4-FFF2-40B4-BE49-F238E27FC236}">
              <a16:creationId xmlns="" xmlns:a16="http://schemas.microsoft.com/office/drawing/2014/main" id="{00000000-0008-0000-0100-00001B030000}"/>
            </a:ext>
          </a:extLst>
        </xdr:cNvPr>
        <xdr:cNvSpPr/>
      </xdr:nvSpPr>
      <xdr:spPr>
        <a:xfrm>
          <a:off x="18605500" y="1481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119743</xdr:rowOff>
    </xdr:from>
    <xdr:to>
      <xdr:col>102</xdr:col>
      <xdr:colOff>114300</xdr:colOff>
      <xdr:row>86</xdr:row>
      <xdr:rowOff>119743</xdr:rowOff>
    </xdr:to>
    <xdr:cxnSp macro="">
      <xdr:nvCxnSpPr>
        <xdr:cNvPr id="796" name="直線コネクタ 795">
          <a:extLst>
            <a:ext uri="{FF2B5EF4-FFF2-40B4-BE49-F238E27FC236}">
              <a16:creationId xmlns="" xmlns:a16="http://schemas.microsoft.com/office/drawing/2014/main" id="{00000000-0008-0000-0100-00001C030000}"/>
            </a:ext>
          </a:extLst>
        </xdr:cNvPr>
        <xdr:cNvCxnSpPr/>
      </xdr:nvCxnSpPr>
      <xdr:spPr>
        <a:xfrm>
          <a:off x="18656300" y="148644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105427</xdr:rowOff>
    </xdr:from>
    <xdr:ext cx="469744" cy="259045"/>
    <xdr:sp macro="" textlink="">
      <xdr:nvSpPr>
        <xdr:cNvPr id="797" name="n_1aveValue【児童館】&#10;一人当たり面積">
          <a:extLst>
            <a:ext uri="{FF2B5EF4-FFF2-40B4-BE49-F238E27FC236}">
              <a16:creationId xmlns="" xmlns:a16="http://schemas.microsoft.com/office/drawing/2014/main" id="{00000000-0008-0000-0100-00001D030000}"/>
            </a:ext>
          </a:extLst>
        </xdr:cNvPr>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138084</xdr:rowOff>
    </xdr:from>
    <xdr:ext cx="469744" cy="259045"/>
    <xdr:sp macro="" textlink="">
      <xdr:nvSpPr>
        <xdr:cNvPr id="798" name="n_2aveValue【児童館】&#10;一人当たり面積">
          <a:extLst>
            <a:ext uri="{FF2B5EF4-FFF2-40B4-BE49-F238E27FC236}">
              <a16:creationId xmlns="" xmlns:a16="http://schemas.microsoft.com/office/drawing/2014/main" id="{00000000-0008-0000-0100-00001E030000}"/>
            </a:ext>
          </a:extLst>
        </xdr:cNvPr>
        <xdr:cNvSpPr txBox="1"/>
      </xdr:nvSpPr>
      <xdr:spPr>
        <a:xfrm>
          <a:off x="20199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138084</xdr:rowOff>
    </xdr:from>
    <xdr:ext cx="469744" cy="259045"/>
    <xdr:sp macro="" textlink="">
      <xdr:nvSpPr>
        <xdr:cNvPr id="799" name="n_3aveValue【児童館】&#10;一人当たり面積">
          <a:extLst>
            <a:ext uri="{FF2B5EF4-FFF2-40B4-BE49-F238E27FC236}">
              <a16:creationId xmlns="" xmlns:a16="http://schemas.microsoft.com/office/drawing/2014/main" id="{00000000-0008-0000-0100-00001F030000}"/>
            </a:ext>
          </a:extLst>
        </xdr:cNvPr>
        <xdr:cNvSpPr txBox="1"/>
      </xdr:nvSpPr>
      <xdr:spPr>
        <a:xfrm>
          <a:off x="19310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138084</xdr:rowOff>
    </xdr:from>
    <xdr:ext cx="469744" cy="259045"/>
    <xdr:sp macro="" textlink="">
      <xdr:nvSpPr>
        <xdr:cNvPr id="800" name="n_4aveValue【児童館】&#10;一人当たり面積">
          <a:extLst>
            <a:ext uri="{FF2B5EF4-FFF2-40B4-BE49-F238E27FC236}">
              <a16:creationId xmlns="" xmlns:a16="http://schemas.microsoft.com/office/drawing/2014/main" id="{00000000-0008-0000-0100-000020030000}"/>
            </a:ext>
          </a:extLst>
        </xdr:cNvPr>
        <xdr:cNvSpPr txBox="1"/>
      </xdr:nvSpPr>
      <xdr:spPr>
        <a:xfrm>
          <a:off x="18421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161670</xdr:rowOff>
    </xdr:from>
    <xdr:ext cx="469744" cy="259045"/>
    <xdr:sp macro="" textlink="">
      <xdr:nvSpPr>
        <xdr:cNvPr id="801" name="n_1mainValue【児童館】&#10;一人当たり面積">
          <a:extLst>
            <a:ext uri="{FF2B5EF4-FFF2-40B4-BE49-F238E27FC236}">
              <a16:creationId xmlns="" xmlns:a16="http://schemas.microsoft.com/office/drawing/2014/main" id="{00000000-0008-0000-0100-000021030000}"/>
            </a:ext>
          </a:extLst>
        </xdr:cNvPr>
        <xdr:cNvSpPr txBox="1"/>
      </xdr:nvSpPr>
      <xdr:spPr>
        <a:xfrm>
          <a:off x="21075727" y="1490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161670</xdr:rowOff>
    </xdr:from>
    <xdr:ext cx="469744" cy="259045"/>
    <xdr:sp macro="" textlink="">
      <xdr:nvSpPr>
        <xdr:cNvPr id="802" name="n_2mainValue【児童館】&#10;一人当たり面積">
          <a:extLst>
            <a:ext uri="{FF2B5EF4-FFF2-40B4-BE49-F238E27FC236}">
              <a16:creationId xmlns="" xmlns:a16="http://schemas.microsoft.com/office/drawing/2014/main" id="{00000000-0008-0000-0100-000022030000}"/>
            </a:ext>
          </a:extLst>
        </xdr:cNvPr>
        <xdr:cNvSpPr txBox="1"/>
      </xdr:nvSpPr>
      <xdr:spPr>
        <a:xfrm>
          <a:off x="20199427" y="1490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161670</xdr:rowOff>
    </xdr:from>
    <xdr:ext cx="469744" cy="259045"/>
    <xdr:sp macro="" textlink="">
      <xdr:nvSpPr>
        <xdr:cNvPr id="803" name="n_3mainValue【児童館】&#10;一人当たり面積">
          <a:extLst>
            <a:ext uri="{FF2B5EF4-FFF2-40B4-BE49-F238E27FC236}">
              <a16:creationId xmlns="" xmlns:a16="http://schemas.microsoft.com/office/drawing/2014/main" id="{00000000-0008-0000-0100-000023030000}"/>
            </a:ext>
          </a:extLst>
        </xdr:cNvPr>
        <xdr:cNvSpPr txBox="1"/>
      </xdr:nvSpPr>
      <xdr:spPr>
        <a:xfrm>
          <a:off x="19310427" y="1490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161670</xdr:rowOff>
    </xdr:from>
    <xdr:ext cx="469744" cy="259045"/>
    <xdr:sp macro="" textlink="">
      <xdr:nvSpPr>
        <xdr:cNvPr id="804" name="n_4mainValue【児童館】&#10;一人当たり面積">
          <a:extLst>
            <a:ext uri="{FF2B5EF4-FFF2-40B4-BE49-F238E27FC236}">
              <a16:creationId xmlns="" xmlns:a16="http://schemas.microsoft.com/office/drawing/2014/main" id="{00000000-0008-0000-0100-000024030000}"/>
            </a:ext>
          </a:extLst>
        </xdr:cNvPr>
        <xdr:cNvSpPr txBox="1"/>
      </xdr:nvSpPr>
      <xdr:spPr>
        <a:xfrm>
          <a:off x="18421427" y="1490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05" name="正方形/長方形 804">
          <a:extLst>
            <a:ext uri="{FF2B5EF4-FFF2-40B4-BE49-F238E27FC236}">
              <a16:creationId xmlns="" xmlns:a16="http://schemas.microsoft.com/office/drawing/2014/main" id="{00000000-0008-0000-0100-000025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06" name="正方形/長方形 805">
          <a:extLst>
            <a:ext uri="{FF2B5EF4-FFF2-40B4-BE49-F238E27FC236}">
              <a16:creationId xmlns="" xmlns:a16="http://schemas.microsoft.com/office/drawing/2014/main" id="{00000000-0008-0000-0100-000026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07" name="正方形/長方形 806">
          <a:extLst>
            <a:ext uri="{FF2B5EF4-FFF2-40B4-BE49-F238E27FC236}">
              <a16:creationId xmlns="" xmlns:a16="http://schemas.microsoft.com/office/drawing/2014/main" id="{00000000-0008-0000-0100-000027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08" name="正方形/長方形 807">
          <a:extLst>
            <a:ext uri="{FF2B5EF4-FFF2-40B4-BE49-F238E27FC236}">
              <a16:creationId xmlns="" xmlns:a16="http://schemas.microsoft.com/office/drawing/2014/main" id="{00000000-0008-0000-0100-000028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09" name="正方形/長方形 808">
          <a:extLst>
            <a:ext uri="{FF2B5EF4-FFF2-40B4-BE49-F238E27FC236}">
              <a16:creationId xmlns="" xmlns:a16="http://schemas.microsoft.com/office/drawing/2014/main" id="{00000000-0008-0000-0100-000029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10" name="正方形/長方形 809">
          <a:extLst>
            <a:ext uri="{FF2B5EF4-FFF2-40B4-BE49-F238E27FC236}">
              <a16:creationId xmlns="" xmlns:a16="http://schemas.microsoft.com/office/drawing/2014/main" id="{00000000-0008-0000-0100-00002A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11" name="正方形/長方形 810">
          <a:extLst>
            <a:ext uri="{FF2B5EF4-FFF2-40B4-BE49-F238E27FC236}">
              <a16:creationId xmlns="" xmlns:a16="http://schemas.microsoft.com/office/drawing/2014/main" id="{00000000-0008-0000-0100-00002B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2" name="正方形/長方形 811">
          <a:extLst>
            <a:ext uri="{FF2B5EF4-FFF2-40B4-BE49-F238E27FC236}">
              <a16:creationId xmlns="" xmlns:a16="http://schemas.microsoft.com/office/drawing/2014/main" id="{00000000-0008-0000-0100-00002C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13" name="テキスト ボックス 812">
          <a:extLst>
            <a:ext uri="{FF2B5EF4-FFF2-40B4-BE49-F238E27FC236}">
              <a16:creationId xmlns="" xmlns:a16="http://schemas.microsoft.com/office/drawing/2014/main" id="{00000000-0008-0000-0100-00002D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14" name="直線コネクタ 813">
          <a:extLst>
            <a:ext uri="{FF2B5EF4-FFF2-40B4-BE49-F238E27FC236}">
              <a16:creationId xmlns="" xmlns:a16="http://schemas.microsoft.com/office/drawing/2014/main" id="{00000000-0008-0000-0100-00002E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15" name="テキスト ボックス 814">
          <a:extLst>
            <a:ext uri="{FF2B5EF4-FFF2-40B4-BE49-F238E27FC236}">
              <a16:creationId xmlns="" xmlns:a16="http://schemas.microsoft.com/office/drawing/2014/main" id="{00000000-0008-0000-0100-00002F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16" name="直線コネクタ 815">
          <a:extLst>
            <a:ext uri="{FF2B5EF4-FFF2-40B4-BE49-F238E27FC236}">
              <a16:creationId xmlns="" xmlns:a16="http://schemas.microsoft.com/office/drawing/2014/main" id="{00000000-0008-0000-0100-000030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17" name="テキスト ボックス 816">
          <a:extLst>
            <a:ext uri="{FF2B5EF4-FFF2-40B4-BE49-F238E27FC236}">
              <a16:creationId xmlns="" xmlns:a16="http://schemas.microsoft.com/office/drawing/2014/main" id="{00000000-0008-0000-0100-000031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18" name="直線コネクタ 817">
          <a:extLst>
            <a:ext uri="{FF2B5EF4-FFF2-40B4-BE49-F238E27FC236}">
              <a16:creationId xmlns="" xmlns:a16="http://schemas.microsoft.com/office/drawing/2014/main" id="{00000000-0008-0000-0100-000032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19" name="テキスト ボックス 818">
          <a:extLst>
            <a:ext uri="{FF2B5EF4-FFF2-40B4-BE49-F238E27FC236}">
              <a16:creationId xmlns="" xmlns:a16="http://schemas.microsoft.com/office/drawing/2014/main" id="{00000000-0008-0000-0100-000033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20" name="直線コネクタ 819">
          <a:extLst>
            <a:ext uri="{FF2B5EF4-FFF2-40B4-BE49-F238E27FC236}">
              <a16:creationId xmlns="" xmlns:a16="http://schemas.microsoft.com/office/drawing/2014/main" id="{00000000-0008-0000-0100-000034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21" name="テキスト ボックス 820">
          <a:extLst>
            <a:ext uri="{FF2B5EF4-FFF2-40B4-BE49-F238E27FC236}">
              <a16:creationId xmlns="" xmlns:a16="http://schemas.microsoft.com/office/drawing/2014/main" id="{00000000-0008-0000-0100-000035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22" name="直線コネクタ 821">
          <a:extLst>
            <a:ext uri="{FF2B5EF4-FFF2-40B4-BE49-F238E27FC236}">
              <a16:creationId xmlns="" xmlns:a16="http://schemas.microsoft.com/office/drawing/2014/main" id="{00000000-0008-0000-0100-000036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23" name="テキスト ボックス 822">
          <a:extLst>
            <a:ext uri="{FF2B5EF4-FFF2-40B4-BE49-F238E27FC236}">
              <a16:creationId xmlns="" xmlns:a16="http://schemas.microsoft.com/office/drawing/2014/main" id="{00000000-0008-0000-0100-000037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24" name="直線コネクタ 823">
          <a:extLst>
            <a:ext uri="{FF2B5EF4-FFF2-40B4-BE49-F238E27FC236}">
              <a16:creationId xmlns="" xmlns:a16="http://schemas.microsoft.com/office/drawing/2014/main" id="{00000000-0008-0000-0100-000038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25" name="テキスト ボックス 824">
          <a:extLst>
            <a:ext uri="{FF2B5EF4-FFF2-40B4-BE49-F238E27FC236}">
              <a16:creationId xmlns="" xmlns:a16="http://schemas.microsoft.com/office/drawing/2014/main" id="{00000000-0008-0000-0100-000039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26" name="直線コネクタ 825">
          <a:extLst>
            <a:ext uri="{FF2B5EF4-FFF2-40B4-BE49-F238E27FC236}">
              <a16:creationId xmlns="" xmlns:a16="http://schemas.microsoft.com/office/drawing/2014/main" id="{00000000-0008-0000-0100-00003A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27" name="テキスト ボックス 826">
          <a:extLst>
            <a:ext uri="{FF2B5EF4-FFF2-40B4-BE49-F238E27FC236}">
              <a16:creationId xmlns="" xmlns:a16="http://schemas.microsoft.com/office/drawing/2014/main" id="{00000000-0008-0000-0100-00003B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28" name="直線コネクタ 827">
          <a:extLst>
            <a:ext uri="{FF2B5EF4-FFF2-40B4-BE49-F238E27FC236}">
              <a16:creationId xmlns="" xmlns:a16="http://schemas.microsoft.com/office/drawing/2014/main" id="{00000000-0008-0000-0100-00003C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9" name="【公民館】&#10;有形固定資産減価償却率グラフ枠">
          <a:extLst>
            <a:ext uri="{FF2B5EF4-FFF2-40B4-BE49-F238E27FC236}">
              <a16:creationId xmlns="" xmlns:a16="http://schemas.microsoft.com/office/drawing/2014/main" id="{00000000-0008-0000-0100-00003D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161108</xdr:rowOff>
    </xdr:from>
    <xdr:to>
      <xdr:col>85</xdr:col>
      <xdr:colOff>126364</xdr:colOff>
      <xdr:row>108</xdr:row>
      <xdr:rowOff>89263</xdr:rowOff>
    </xdr:to>
    <xdr:cxnSp macro="">
      <xdr:nvCxnSpPr>
        <xdr:cNvPr id="830" name="直線コネクタ 829">
          <a:extLst>
            <a:ext uri="{FF2B5EF4-FFF2-40B4-BE49-F238E27FC236}">
              <a16:creationId xmlns="" xmlns:a16="http://schemas.microsoft.com/office/drawing/2014/main" id="{00000000-0008-0000-0100-00003E030000}"/>
            </a:ext>
          </a:extLst>
        </xdr:cNvPr>
        <xdr:cNvCxnSpPr/>
      </xdr:nvCxnSpPr>
      <xdr:spPr>
        <a:xfrm flipV="1">
          <a:off x="16318864" y="17306108"/>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93090</xdr:rowOff>
    </xdr:from>
    <xdr:ext cx="405111" cy="259045"/>
    <xdr:sp macro="" textlink="">
      <xdr:nvSpPr>
        <xdr:cNvPr id="831" name="【公民館】&#10;有形固定資産減価償却率最小値テキスト">
          <a:extLst>
            <a:ext uri="{FF2B5EF4-FFF2-40B4-BE49-F238E27FC236}">
              <a16:creationId xmlns="" xmlns:a16="http://schemas.microsoft.com/office/drawing/2014/main" id="{00000000-0008-0000-0100-00003F030000}"/>
            </a:ext>
          </a:extLst>
        </xdr:cNvPr>
        <xdr:cNvSpPr txBox="1"/>
      </xdr:nvSpPr>
      <xdr:spPr>
        <a:xfrm>
          <a:off x="16357600" y="1860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89263</xdr:rowOff>
    </xdr:from>
    <xdr:to>
      <xdr:col>86</xdr:col>
      <xdr:colOff>25400</xdr:colOff>
      <xdr:row>108</xdr:row>
      <xdr:rowOff>89263</xdr:rowOff>
    </xdr:to>
    <xdr:cxnSp macro="">
      <xdr:nvCxnSpPr>
        <xdr:cNvPr id="832" name="直線コネクタ 831">
          <a:extLst>
            <a:ext uri="{FF2B5EF4-FFF2-40B4-BE49-F238E27FC236}">
              <a16:creationId xmlns="" xmlns:a16="http://schemas.microsoft.com/office/drawing/2014/main" id="{00000000-0008-0000-0100-000040030000}"/>
            </a:ext>
          </a:extLst>
        </xdr:cNvPr>
        <xdr:cNvCxnSpPr/>
      </xdr:nvCxnSpPr>
      <xdr:spPr>
        <a:xfrm>
          <a:off x="16230600" y="1860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107785</xdr:rowOff>
    </xdr:from>
    <xdr:ext cx="405111" cy="259045"/>
    <xdr:sp macro="" textlink="">
      <xdr:nvSpPr>
        <xdr:cNvPr id="833" name="【公民館】&#10;有形固定資産減価償却率最大値テキスト">
          <a:extLst>
            <a:ext uri="{FF2B5EF4-FFF2-40B4-BE49-F238E27FC236}">
              <a16:creationId xmlns="" xmlns:a16="http://schemas.microsoft.com/office/drawing/2014/main" id="{00000000-0008-0000-0100-000041030000}"/>
            </a:ext>
          </a:extLst>
        </xdr:cNvPr>
        <xdr:cNvSpPr txBox="1"/>
      </xdr:nvSpPr>
      <xdr:spPr>
        <a:xfrm>
          <a:off x="16357600" y="17081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161108</xdr:rowOff>
    </xdr:from>
    <xdr:to>
      <xdr:col>86</xdr:col>
      <xdr:colOff>25400</xdr:colOff>
      <xdr:row>100</xdr:row>
      <xdr:rowOff>161108</xdr:rowOff>
    </xdr:to>
    <xdr:cxnSp macro="">
      <xdr:nvCxnSpPr>
        <xdr:cNvPr id="834" name="直線コネクタ 833">
          <a:extLst>
            <a:ext uri="{FF2B5EF4-FFF2-40B4-BE49-F238E27FC236}">
              <a16:creationId xmlns="" xmlns:a16="http://schemas.microsoft.com/office/drawing/2014/main" id="{00000000-0008-0000-0100-000042030000}"/>
            </a:ext>
          </a:extLst>
        </xdr:cNvPr>
        <xdr:cNvCxnSpPr/>
      </xdr:nvCxnSpPr>
      <xdr:spPr>
        <a:xfrm>
          <a:off x="16230600" y="1730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64606</xdr:rowOff>
    </xdr:from>
    <xdr:ext cx="405111" cy="259045"/>
    <xdr:sp macro="" textlink="">
      <xdr:nvSpPr>
        <xdr:cNvPr id="835" name="【公民館】&#10;有形固定資産減価償却率平均値テキスト">
          <a:extLst>
            <a:ext uri="{FF2B5EF4-FFF2-40B4-BE49-F238E27FC236}">
              <a16:creationId xmlns="" xmlns:a16="http://schemas.microsoft.com/office/drawing/2014/main" id="{00000000-0008-0000-0100-000043030000}"/>
            </a:ext>
          </a:extLst>
        </xdr:cNvPr>
        <xdr:cNvSpPr txBox="1"/>
      </xdr:nvSpPr>
      <xdr:spPr>
        <a:xfrm>
          <a:off x="16357600" y="178954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41729</xdr:rowOff>
    </xdr:from>
    <xdr:to>
      <xdr:col>85</xdr:col>
      <xdr:colOff>177800</xdr:colOff>
      <xdr:row>105</xdr:row>
      <xdr:rowOff>143329</xdr:rowOff>
    </xdr:to>
    <xdr:sp macro="" textlink="">
      <xdr:nvSpPr>
        <xdr:cNvPr id="836" name="フローチャート: 判断 835">
          <a:extLst>
            <a:ext uri="{FF2B5EF4-FFF2-40B4-BE49-F238E27FC236}">
              <a16:creationId xmlns="" xmlns:a16="http://schemas.microsoft.com/office/drawing/2014/main" id="{00000000-0008-0000-0100-000044030000}"/>
            </a:ext>
          </a:extLst>
        </xdr:cNvPr>
        <xdr:cNvSpPr/>
      </xdr:nvSpPr>
      <xdr:spPr>
        <a:xfrm>
          <a:off x="16268700" y="1804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165826</xdr:rowOff>
    </xdr:from>
    <xdr:to>
      <xdr:col>81</xdr:col>
      <xdr:colOff>101600</xdr:colOff>
      <xdr:row>105</xdr:row>
      <xdr:rowOff>95976</xdr:rowOff>
    </xdr:to>
    <xdr:sp macro="" textlink="">
      <xdr:nvSpPr>
        <xdr:cNvPr id="837" name="フローチャート: 判断 836">
          <a:extLst>
            <a:ext uri="{FF2B5EF4-FFF2-40B4-BE49-F238E27FC236}">
              <a16:creationId xmlns="" xmlns:a16="http://schemas.microsoft.com/office/drawing/2014/main" id="{00000000-0008-0000-0100-000045030000}"/>
            </a:ext>
          </a:extLst>
        </xdr:cNvPr>
        <xdr:cNvSpPr/>
      </xdr:nvSpPr>
      <xdr:spPr>
        <a:xfrm>
          <a:off x="154305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162561</xdr:rowOff>
    </xdr:from>
    <xdr:to>
      <xdr:col>76</xdr:col>
      <xdr:colOff>165100</xdr:colOff>
      <xdr:row>105</xdr:row>
      <xdr:rowOff>92711</xdr:rowOff>
    </xdr:to>
    <xdr:sp macro="" textlink="">
      <xdr:nvSpPr>
        <xdr:cNvPr id="838" name="フローチャート: 判断 837">
          <a:extLst>
            <a:ext uri="{FF2B5EF4-FFF2-40B4-BE49-F238E27FC236}">
              <a16:creationId xmlns="" xmlns:a16="http://schemas.microsoft.com/office/drawing/2014/main" id="{00000000-0008-0000-0100-000046030000}"/>
            </a:ext>
          </a:extLst>
        </xdr:cNvPr>
        <xdr:cNvSpPr/>
      </xdr:nvSpPr>
      <xdr:spPr>
        <a:xfrm>
          <a:off x="14541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907</xdr:rowOff>
    </xdr:from>
    <xdr:to>
      <xdr:col>72</xdr:col>
      <xdr:colOff>38100</xdr:colOff>
      <xdr:row>105</xdr:row>
      <xdr:rowOff>102507</xdr:rowOff>
    </xdr:to>
    <xdr:sp macro="" textlink="">
      <xdr:nvSpPr>
        <xdr:cNvPr id="839" name="フローチャート: 判断 838">
          <a:extLst>
            <a:ext uri="{FF2B5EF4-FFF2-40B4-BE49-F238E27FC236}">
              <a16:creationId xmlns="" xmlns:a16="http://schemas.microsoft.com/office/drawing/2014/main" id="{00000000-0008-0000-0100-000047030000}"/>
            </a:ext>
          </a:extLst>
        </xdr:cNvPr>
        <xdr:cNvSpPr/>
      </xdr:nvSpPr>
      <xdr:spPr>
        <a:xfrm>
          <a:off x="13652500" y="1800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5806</xdr:rowOff>
    </xdr:from>
    <xdr:to>
      <xdr:col>67</xdr:col>
      <xdr:colOff>101600</xdr:colOff>
      <xdr:row>105</xdr:row>
      <xdr:rowOff>107406</xdr:rowOff>
    </xdr:to>
    <xdr:sp macro="" textlink="">
      <xdr:nvSpPr>
        <xdr:cNvPr id="840" name="フローチャート: 判断 839">
          <a:extLst>
            <a:ext uri="{FF2B5EF4-FFF2-40B4-BE49-F238E27FC236}">
              <a16:creationId xmlns="" xmlns:a16="http://schemas.microsoft.com/office/drawing/2014/main" id="{00000000-0008-0000-0100-000048030000}"/>
            </a:ext>
          </a:extLst>
        </xdr:cNvPr>
        <xdr:cNvSpPr/>
      </xdr:nvSpPr>
      <xdr:spPr>
        <a:xfrm>
          <a:off x="12763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41" name="テキスト ボックス 840">
          <a:extLst>
            <a:ext uri="{FF2B5EF4-FFF2-40B4-BE49-F238E27FC236}">
              <a16:creationId xmlns="" xmlns:a16="http://schemas.microsoft.com/office/drawing/2014/main" id="{00000000-0008-0000-0100-000049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42" name="テキスト ボックス 841">
          <a:extLst>
            <a:ext uri="{FF2B5EF4-FFF2-40B4-BE49-F238E27FC236}">
              <a16:creationId xmlns="" xmlns:a16="http://schemas.microsoft.com/office/drawing/2014/main" id="{00000000-0008-0000-0100-00004A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43" name="テキスト ボックス 842">
          <a:extLst>
            <a:ext uri="{FF2B5EF4-FFF2-40B4-BE49-F238E27FC236}">
              <a16:creationId xmlns="" xmlns:a16="http://schemas.microsoft.com/office/drawing/2014/main" id="{00000000-0008-0000-0100-00004B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44" name="テキスト ボックス 843">
          <a:extLst>
            <a:ext uri="{FF2B5EF4-FFF2-40B4-BE49-F238E27FC236}">
              <a16:creationId xmlns="" xmlns:a16="http://schemas.microsoft.com/office/drawing/2014/main" id="{00000000-0008-0000-0100-00004C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45" name="テキスト ボックス 844">
          <a:extLst>
            <a:ext uri="{FF2B5EF4-FFF2-40B4-BE49-F238E27FC236}">
              <a16:creationId xmlns="" xmlns:a16="http://schemas.microsoft.com/office/drawing/2014/main" id="{00000000-0008-0000-0100-00004D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111942</xdr:rowOff>
    </xdr:from>
    <xdr:to>
      <xdr:col>85</xdr:col>
      <xdr:colOff>177800</xdr:colOff>
      <xdr:row>106</xdr:row>
      <xdr:rowOff>42092</xdr:rowOff>
    </xdr:to>
    <xdr:sp macro="" textlink="">
      <xdr:nvSpPr>
        <xdr:cNvPr id="846" name="楕円 845">
          <a:extLst>
            <a:ext uri="{FF2B5EF4-FFF2-40B4-BE49-F238E27FC236}">
              <a16:creationId xmlns="" xmlns:a16="http://schemas.microsoft.com/office/drawing/2014/main" id="{00000000-0008-0000-0100-00004E030000}"/>
            </a:ext>
          </a:extLst>
        </xdr:cNvPr>
        <xdr:cNvSpPr/>
      </xdr:nvSpPr>
      <xdr:spPr>
        <a:xfrm>
          <a:off x="16268700" y="181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90369</xdr:rowOff>
    </xdr:from>
    <xdr:ext cx="405111" cy="259045"/>
    <xdr:sp macro="" textlink="">
      <xdr:nvSpPr>
        <xdr:cNvPr id="847" name="【公民館】&#10;有形固定資産減価償却率該当値テキスト">
          <a:extLst>
            <a:ext uri="{FF2B5EF4-FFF2-40B4-BE49-F238E27FC236}">
              <a16:creationId xmlns="" xmlns:a16="http://schemas.microsoft.com/office/drawing/2014/main" id="{00000000-0008-0000-0100-00004F030000}"/>
            </a:ext>
          </a:extLst>
        </xdr:cNvPr>
        <xdr:cNvSpPr txBox="1"/>
      </xdr:nvSpPr>
      <xdr:spPr>
        <a:xfrm>
          <a:off x="16357600" y="1809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76019</xdr:rowOff>
    </xdr:from>
    <xdr:to>
      <xdr:col>81</xdr:col>
      <xdr:colOff>101600</xdr:colOff>
      <xdr:row>106</xdr:row>
      <xdr:rowOff>6169</xdr:rowOff>
    </xdr:to>
    <xdr:sp macro="" textlink="">
      <xdr:nvSpPr>
        <xdr:cNvPr id="848" name="楕円 847">
          <a:extLst>
            <a:ext uri="{FF2B5EF4-FFF2-40B4-BE49-F238E27FC236}">
              <a16:creationId xmlns="" xmlns:a16="http://schemas.microsoft.com/office/drawing/2014/main" id="{00000000-0008-0000-0100-000050030000}"/>
            </a:ext>
          </a:extLst>
        </xdr:cNvPr>
        <xdr:cNvSpPr/>
      </xdr:nvSpPr>
      <xdr:spPr>
        <a:xfrm>
          <a:off x="15430500" y="180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126819</xdr:rowOff>
    </xdr:from>
    <xdr:to>
      <xdr:col>85</xdr:col>
      <xdr:colOff>127000</xdr:colOff>
      <xdr:row>105</xdr:row>
      <xdr:rowOff>162742</xdr:rowOff>
    </xdr:to>
    <xdr:cxnSp macro="">
      <xdr:nvCxnSpPr>
        <xdr:cNvPr id="849" name="直線コネクタ 848">
          <a:extLst>
            <a:ext uri="{FF2B5EF4-FFF2-40B4-BE49-F238E27FC236}">
              <a16:creationId xmlns="" xmlns:a16="http://schemas.microsoft.com/office/drawing/2014/main" id="{00000000-0008-0000-0100-000051030000}"/>
            </a:ext>
          </a:extLst>
        </xdr:cNvPr>
        <xdr:cNvCxnSpPr/>
      </xdr:nvCxnSpPr>
      <xdr:spPr>
        <a:xfrm>
          <a:off x="15481300" y="18129069"/>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43362</xdr:rowOff>
    </xdr:from>
    <xdr:to>
      <xdr:col>76</xdr:col>
      <xdr:colOff>165100</xdr:colOff>
      <xdr:row>105</xdr:row>
      <xdr:rowOff>144962</xdr:rowOff>
    </xdr:to>
    <xdr:sp macro="" textlink="">
      <xdr:nvSpPr>
        <xdr:cNvPr id="850" name="楕円 849">
          <a:extLst>
            <a:ext uri="{FF2B5EF4-FFF2-40B4-BE49-F238E27FC236}">
              <a16:creationId xmlns="" xmlns:a16="http://schemas.microsoft.com/office/drawing/2014/main" id="{00000000-0008-0000-0100-000052030000}"/>
            </a:ext>
          </a:extLst>
        </xdr:cNvPr>
        <xdr:cNvSpPr/>
      </xdr:nvSpPr>
      <xdr:spPr>
        <a:xfrm>
          <a:off x="14541500" y="180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94162</xdr:rowOff>
    </xdr:from>
    <xdr:to>
      <xdr:col>81</xdr:col>
      <xdr:colOff>50800</xdr:colOff>
      <xdr:row>105</xdr:row>
      <xdr:rowOff>126819</xdr:rowOff>
    </xdr:to>
    <xdr:cxnSp macro="">
      <xdr:nvCxnSpPr>
        <xdr:cNvPr id="851" name="直線コネクタ 850">
          <a:extLst>
            <a:ext uri="{FF2B5EF4-FFF2-40B4-BE49-F238E27FC236}">
              <a16:creationId xmlns="" xmlns:a16="http://schemas.microsoft.com/office/drawing/2014/main" id="{00000000-0008-0000-0100-000053030000}"/>
            </a:ext>
          </a:extLst>
        </xdr:cNvPr>
        <xdr:cNvCxnSpPr/>
      </xdr:nvCxnSpPr>
      <xdr:spPr>
        <a:xfrm>
          <a:off x="14592300" y="1809641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7438</xdr:rowOff>
    </xdr:from>
    <xdr:to>
      <xdr:col>72</xdr:col>
      <xdr:colOff>38100</xdr:colOff>
      <xdr:row>105</xdr:row>
      <xdr:rowOff>109038</xdr:rowOff>
    </xdr:to>
    <xdr:sp macro="" textlink="">
      <xdr:nvSpPr>
        <xdr:cNvPr id="852" name="楕円 851">
          <a:extLst>
            <a:ext uri="{FF2B5EF4-FFF2-40B4-BE49-F238E27FC236}">
              <a16:creationId xmlns="" xmlns:a16="http://schemas.microsoft.com/office/drawing/2014/main" id="{00000000-0008-0000-0100-000054030000}"/>
            </a:ext>
          </a:extLst>
        </xdr:cNvPr>
        <xdr:cNvSpPr/>
      </xdr:nvSpPr>
      <xdr:spPr>
        <a:xfrm>
          <a:off x="13652500" y="1800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58238</xdr:rowOff>
    </xdr:from>
    <xdr:to>
      <xdr:col>76</xdr:col>
      <xdr:colOff>114300</xdr:colOff>
      <xdr:row>105</xdr:row>
      <xdr:rowOff>94162</xdr:rowOff>
    </xdr:to>
    <xdr:cxnSp macro="">
      <xdr:nvCxnSpPr>
        <xdr:cNvPr id="853" name="直線コネクタ 852">
          <a:extLst>
            <a:ext uri="{FF2B5EF4-FFF2-40B4-BE49-F238E27FC236}">
              <a16:creationId xmlns="" xmlns:a16="http://schemas.microsoft.com/office/drawing/2014/main" id="{00000000-0008-0000-0100-000055030000}"/>
            </a:ext>
          </a:extLst>
        </xdr:cNvPr>
        <xdr:cNvCxnSpPr/>
      </xdr:nvCxnSpPr>
      <xdr:spPr>
        <a:xfrm>
          <a:off x="13703300" y="18060488"/>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141332</xdr:rowOff>
    </xdr:from>
    <xdr:to>
      <xdr:col>67</xdr:col>
      <xdr:colOff>101600</xdr:colOff>
      <xdr:row>105</xdr:row>
      <xdr:rowOff>71482</xdr:rowOff>
    </xdr:to>
    <xdr:sp macro="" textlink="">
      <xdr:nvSpPr>
        <xdr:cNvPr id="854" name="楕円 853">
          <a:extLst>
            <a:ext uri="{FF2B5EF4-FFF2-40B4-BE49-F238E27FC236}">
              <a16:creationId xmlns="" xmlns:a16="http://schemas.microsoft.com/office/drawing/2014/main" id="{00000000-0008-0000-0100-000056030000}"/>
            </a:ext>
          </a:extLst>
        </xdr:cNvPr>
        <xdr:cNvSpPr/>
      </xdr:nvSpPr>
      <xdr:spPr>
        <a:xfrm>
          <a:off x="12763500" y="1797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20682</xdr:rowOff>
    </xdr:from>
    <xdr:to>
      <xdr:col>71</xdr:col>
      <xdr:colOff>177800</xdr:colOff>
      <xdr:row>105</xdr:row>
      <xdr:rowOff>58238</xdr:rowOff>
    </xdr:to>
    <xdr:cxnSp macro="">
      <xdr:nvCxnSpPr>
        <xdr:cNvPr id="855" name="直線コネクタ 854">
          <a:extLst>
            <a:ext uri="{FF2B5EF4-FFF2-40B4-BE49-F238E27FC236}">
              <a16:creationId xmlns="" xmlns:a16="http://schemas.microsoft.com/office/drawing/2014/main" id="{00000000-0008-0000-0100-000057030000}"/>
            </a:ext>
          </a:extLst>
        </xdr:cNvPr>
        <xdr:cNvCxnSpPr/>
      </xdr:nvCxnSpPr>
      <xdr:spPr>
        <a:xfrm>
          <a:off x="12814300" y="1802293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112503</xdr:rowOff>
    </xdr:from>
    <xdr:ext cx="405111" cy="259045"/>
    <xdr:sp macro="" textlink="">
      <xdr:nvSpPr>
        <xdr:cNvPr id="856" name="n_1aveValue【公民館】&#10;有形固定資産減価償却率">
          <a:extLst>
            <a:ext uri="{FF2B5EF4-FFF2-40B4-BE49-F238E27FC236}">
              <a16:creationId xmlns="" xmlns:a16="http://schemas.microsoft.com/office/drawing/2014/main" id="{00000000-0008-0000-0100-000058030000}"/>
            </a:ext>
          </a:extLst>
        </xdr:cNvPr>
        <xdr:cNvSpPr txBox="1"/>
      </xdr:nvSpPr>
      <xdr:spPr>
        <a:xfrm>
          <a:off x="15266044" y="1777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109238</xdr:rowOff>
    </xdr:from>
    <xdr:ext cx="405111" cy="259045"/>
    <xdr:sp macro="" textlink="">
      <xdr:nvSpPr>
        <xdr:cNvPr id="857" name="n_2aveValue【公民館】&#10;有形固定資産減価償却率">
          <a:extLst>
            <a:ext uri="{FF2B5EF4-FFF2-40B4-BE49-F238E27FC236}">
              <a16:creationId xmlns="" xmlns:a16="http://schemas.microsoft.com/office/drawing/2014/main" id="{00000000-0008-0000-0100-000059030000}"/>
            </a:ext>
          </a:extLst>
        </xdr:cNvPr>
        <xdr:cNvSpPr txBox="1"/>
      </xdr:nvSpPr>
      <xdr:spPr>
        <a:xfrm>
          <a:off x="143897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119034</xdr:rowOff>
    </xdr:from>
    <xdr:ext cx="405111" cy="259045"/>
    <xdr:sp macro="" textlink="">
      <xdr:nvSpPr>
        <xdr:cNvPr id="858" name="n_3aveValue【公民館】&#10;有形固定資産減価償却率">
          <a:extLst>
            <a:ext uri="{FF2B5EF4-FFF2-40B4-BE49-F238E27FC236}">
              <a16:creationId xmlns="" xmlns:a16="http://schemas.microsoft.com/office/drawing/2014/main" id="{00000000-0008-0000-0100-00005A030000}"/>
            </a:ext>
          </a:extLst>
        </xdr:cNvPr>
        <xdr:cNvSpPr txBox="1"/>
      </xdr:nvSpPr>
      <xdr:spPr>
        <a:xfrm>
          <a:off x="13500744" y="1777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98533</xdr:rowOff>
    </xdr:from>
    <xdr:ext cx="405111" cy="259045"/>
    <xdr:sp macro="" textlink="">
      <xdr:nvSpPr>
        <xdr:cNvPr id="859" name="n_4aveValue【公民館】&#10;有形固定資産減価償却率">
          <a:extLst>
            <a:ext uri="{FF2B5EF4-FFF2-40B4-BE49-F238E27FC236}">
              <a16:creationId xmlns="" xmlns:a16="http://schemas.microsoft.com/office/drawing/2014/main" id="{00000000-0008-0000-0100-00005B030000}"/>
            </a:ext>
          </a:extLst>
        </xdr:cNvPr>
        <xdr:cNvSpPr txBox="1"/>
      </xdr:nvSpPr>
      <xdr:spPr>
        <a:xfrm>
          <a:off x="12611744" y="181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168746</xdr:rowOff>
    </xdr:from>
    <xdr:ext cx="405111" cy="259045"/>
    <xdr:sp macro="" textlink="">
      <xdr:nvSpPr>
        <xdr:cNvPr id="860" name="n_1mainValue【公民館】&#10;有形固定資産減価償却率">
          <a:extLst>
            <a:ext uri="{FF2B5EF4-FFF2-40B4-BE49-F238E27FC236}">
              <a16:creationId xmlns="" xmlns:a16="http://schemas.microsoft.com/office/drawing/2014/main" id="{00000000-0008-0000-0100-00005C030000}"/>
            </a:ext>
          </a:extLst>
        </xdr:cNvPr>
        <xdr:cNvSpPr txBox="1"/>
      </xdr:nvSpPr>
      <xdr:spPr>
        <a:xfrm>
          <a:off x="15266044" y="1817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136089</xdr:rowOff>
    </xdr:from>
    <xdr:ext cx="405111" cy="259045"/>
    <xdr:sp macro="" textlink="">
      <xdr:nvSpPr>
        <xdr:cNvPr id="861" name="n_2mainValue【公民館】&#10;有形固定資産減価償却率">
          <a:extLst>
            <a:ext uri="{FF2B5EF4-FFF2-40B4-BE49-F238E27FC236}">
              <a16:creationId xmlns="" xmlns:a16="http://schemas.microsoft.com/office/drawing/2014/main" id="{00000000-0008-0000-0100-00005D030000}"/>
            </a:ext>
          </a:extLst>
        </xdr:cNvPr>
        <xdr:cNvSpPr txBox="1"/>
      </xdr:nvSpPr>
      <xdr:spPr>
        <a:xfrm>
          <a:off x="14389744" y="1813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100165</xdr:rowOff>
    </xdr:from>
    <xdr:ext cx="405111" cy="259045"/>
    <xdr:sp macro="" textlink="">
      <xdr:nvSpPr>
        <xdr:cNvPr id="862" name="n_3mainValue【公民館】&#10;有形固定資産減価償却率">
          <a:extLst>
            <a:ext uri="{FF2B5EF4-FFF2-40B4-BE49-F238E27FC236}">
              <a16:creationId xmlns="" xmlns:a16="http://schemas.microsoft.com/office/drawing/2014/main" id="{00000000-0008-0000-0100-00005E030000}"/>
            </a:ext>
          </a:extLst>
        </xdr:cNvPr>
        <xdr:cNvSpPr txBox="1"/>
      </xdr:nvSpPr>
      <xdr:spPr>
        <a:xfrm>
          <a:off x="13500744" y="1810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88009</xdr:rowOff>
    </xdr:from>
    <xdr:ext cx="405111" cy="259045"/>
    <xdr:sp macro="" textlink="">
      <xdr:nvSpPr>
        <xdr:cNvPr id="863" name="n_4mainValue【公民館】&#10;有形固定資産減価償却率">
          <a:extLst>
            <a:ext uri="{FF2B5EF4-FFF2-40B4-BE49-F238E27FC236}">
              <a16:creationId xmlns="" xmlns:a16="http://schemas.microsoft.com/office/drawing/2014/main" id="{00000000-0008-0000-0100-00005F030000}"/>
            </a:ext>
          </a:extLst>
        </xdr:cNvPr>
        <xdr:cNvSpPr txBox="1"/>
      </xdr:nvSpPr>
      <xdr:spPr>
        <a:xfrm>
          <a:off x="126117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64" name="正方形/長方形 863">
          <a:extLst>
            <a:ext uri="{FF2B5EF4-FFF2-40B4-BE49-F238E27FC236}">
              <a16:creationId xmlns="" xmlns:a16="http://schemas.microsoft.com/office/drawing/2014/main" id="{00000000-0008-0000-0100-000060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65" name="正方形/長方形 864">
          <a:extLst>
            <a:ext uri="{FF2B5EF4-FFF2-40B4-BE49-F238E27FC236}">
              <a16:creationId xmlns="" xmlns:a16="http://schemas.microsoft.com/office/drawing/2014/main" id="{00000000-0008-0000-0100-000061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66" name="正方形/長方形 865">
          <a:extLst>
            <a:ext uri="{FF2B5EF4-FFF2-40B4-BE49-F238E27FC236}">
              <a16:creationId xmlns="" xmlns:a16="http://schemas.microsoft.com/office/drawing/2014/main" id="{00000000-0008-0000-0100-000062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67" name="正方形/長方形 866">
          <a:extLst>
            <a:ext uri="{FF2B5EF4-FFF2-40B4-BE49-F238E27FC236}">
              <a16:creationId xmlns="" xmlns:a16="http://schemas.microsoft.com/office/drawing/2014/main" id="{00000000-0008-0000-0100-000063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68" name="正方形/長方形 867">
          <a:extLst>
            <a:ext uri="{FF2B5EF4-FFF2-40B4-BE49-F238E27FC236}">
              <a16:creationId xmlns="" xmlns:a16="http://schemas.microsoft.com/office/drawing/2014/main" id="{00000000-0008-0000-0100-000064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69" name="正方形/長方形 868">
          <a:extLst>
            <a:ext uri="{FF2B5EF4-FFF2-40B4-BE49-F238E27FC236}">
              <a16:creationId xmlns="" xmlns:a16="http://schemas.microsoft.com/office/drawing/2014/main" id="{00000000-0008-0000-0100-000065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70" name="正方形/長方形 869">
          <a:extLst>
            <a:ext uri="{FF2B5EF4-FFF2-40B4-BE49-F238E27FC236}">
              <a16:creationId xmlns="" xmlns:a16="http://schemas.microsoft.com/office/drawing/2014/main" id="{00000000-0008-0000-0100-000066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71" name="正方形/長方形 870">
          <a:extLst>
            <a:ext uri="{FF2B5EF4-FFF2-40B4-BE49-F238E27FC236}">
              <a16:creationId xmlns="" xmlns:a16="http://schemas.microsoft.com/office/drawing/2014/main" id="{00000000-0008-0000-0100-000067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72" name="テキスト ボックス 871">
          <a:extLst>
            <a:ext uri="{FF2B5EF4-FFF2-40B4-BE49-F238E27FC236}">
              <a16:creationId xmlns="" xmlns:a16="http://schemas.microsoft.com/office/drawing/2014/main" id="{00000000-0008-0000-0100-000068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73" name="直線コネクタ 872">
          <a:extLst>
            <a:ext uri="{FF2B5EF4-FFF2-40B4-BE49-F238E27FC236}">
              <a16:creationId xmlns="" xmlns:a16="http://schemas.microsoft.com/office/drawing/2014/main" id="{00000000-0008-0000-0100-000069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74" name="直線コネクタ 873">
          <a:extLst>
            <a:ext uri="{FF2B5EF4-FFF2-40B4-BE49-F238E27FC236}">
              <a16:creationId xmlns="" xmlns:a16="http://schemas.microsoft.com/office/drawing/2014/main" id="{00000000-0008-0000-0100-00006A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75" name="テキスト ボックス 874">
          <a:extLst>
            <a:ext uri="{FF2B5EF4-FFF2-40B4-BE49-F238E27FC236}">
              <a16:creationId xmlns="" xmlns:a16="http://schemas.microsoft.com/office/drawing/2014/main" id="{00000000-0008-0000-0100-00006B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76" name="直線コネクタ 875">
          <a:extLst>
            <a:ext uri="{FF2B5EF4-FFF2-40B4-BE49-F238E27FC236}">
              <a16:creationId xmlns="" xmlns:a16="http://schemas.microsoft.com/office/drawing/2014/main" id="{00000000-0008-0000-0100-00006C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77" name="テキスト ボックス 876">
          <a:extLst>
            <a:ext uri="{FF2B5EF4-FFF2-40B4-BE49-F238E27FC236}">
              <a16:creationId xmlns="" xmlns:a16="http://schemas.microsoft.com/office/drawing/2014/main" id="{00000000-0008-0000-0100-00006D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78" name="直線コネクタ 877">
          <a:extLst>
            <a:ext uri="{FF2B5EF4-FFF2-40B4-BE49-F238E27FC236}">
              <a16:creationId xmlns="" xmlns:a16="http://schemas.microsoft.com/office/drawing/2014/main" id="{00000000-0008-0000-0100-00006E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79" name="テキスト ボックス 878">
          <a:extLst>
            <a:ext uri="{FF2B5EF4-FFF2-40B4-BE49-F238E27FC236}">
              <a16:creationId xmlns="" xmlns:a16="http://schemas.microsoft.com/office/drawing/2014/main" id="{00000000-0008-0000-0100-00006F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80" name="直線コネクタ 879">
          <a:extLst>
            <a:ext uri="{FF2B5EF4-FFF2-40B4-BE49-F238E27FC236}">
              <a16:creationId xmlns="" xmlns:a16="http://schemas.microsoft.com/office/drawing/2014/main" id="{00000000-0008-0000-0100-000070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81" name="テキスト ボックス 880">
          <a:extLst>
            <a:ext uri="{FF2B5EF4-FFF2-40B4-BE49-F238E27FC236}">
              <a16:creationId xmlns="" xmlns:a16="http://schemas.microsoft.com/office/drawing/2014/main" id="{00000000-0008-0000-0100-000071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82" name="直線コネクタ 881">
          <a:extLst>
            <a:ext uri="{FF2B5EF4-FFF2-40B4-BE49-F238E27FC236}">
              <a16:creationId xmlns="" xmlns:a16="http://schemas.microsoft.com/office/drawing/2014/main" id="{00000000-0008-0000-0100-000072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83" name="テキスト ボックス 882">
          <a:extLst>
            <a:ext uri="{FF2B5EF4-FFF2-40B4-BE49-F238E27FC236}">
              <a16:creationId xmlns="" xmlns:a16="http://schemas.microsoft.com/office/drawing/2014/main" id="{00000000-0008-0000-0100-000073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84" name="【公民館】&#10;一人当たり面積グラフ枠">
          <a:extLst>
            <a:ext uri="{FF2B5EF4-FFF2-40B4-BE49-F238E27FC236}">
              <a16:creationId xmlns="" xmlns:a16="http://schemas.microsoft.com/office/drawing/2014/main" id="{00000000-0008-0000-0100-000074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167639</xdr:rowOff>
    </xdr:from>
    <xdr:to>
      <xdr:col>116</xdr:col>
      <xdr:colOff>62864</xdr:colOff>
      <xdr:row>108</xdr:row>
      <xdr:rowOff>37337</xdr:rowOff>
    </xdr:to>
    <xdr:cxnSp macro="">
      <xdr:nvCxnSpPr>
        <xdr:cNvPr id="885" name="直線コネクタ 884">
          <a:extLst>
            <a:ext uri="{FF2B5EF4-FFF2-40B4-BE49-F238E27FC236}">
              <a16:creationId xmlns="" xmlns:a16="http://schemas.microsoft.com/office/drawing/2014/main" id="{00000000-0008-0000-0100-000075030000}"/>
            </a:ext>
          </a:extLst>
        </xdr:cNvPr>
        <xdr:cNvCxnSpPr/>
      </xdr:nvCxnSpPr>
      <xdr:spPr>
        <a:xfrm flipV="1">
          <a:off x="22160864" y="17312639"/>
          <a:ext cx="0" cy="1241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41164</xdr:rowOff>
    </xdr:from>
    <xdr:ext cx="469744" cy="259045"/>
    <xdr:sp macro="" textlink="">
      <xdr:nvSpPr>
        <xdr:cNvPr id="886" name="【公民館】&#10;一人当たり面積最小値テキスト">
          <a:extLst>
            <a:ext uri="{FF2B5EF4-FFF2-40B4-BE49-F238E27FC236}">
              <a16:creationId xmlns="" xmlns:a16="http://schemas.microsoft.com/office/drawing/2014/main" id="{00000000-0008-0000-0100-000076030000}"/>
            </a:ext>
          </a:extLst>
        </xdr:cNvPr>
        <xdr:cNvSpPr txBox="1"/>
      </xdr:nvSpPr>
      <xdr:spPr>
        <a:xfrm>
          <a:off x="22199600" y="1855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37337</xdr:rowOff>
    </xdr:from>
    <xdr:to>
      <xdr:col>116</xdr:col>
      <xdr:colOff>152400</xdr:colOff>
      <xdr:row>108</xdr:row>
      <xdr:rowOff>37337</xdr:rowOff>
    </xdr:to>
    <xdr:cxnSp macro="">
      <xdr:nvCxnSpPr>
        <xdr:cNvPr id="887" name="直線コネクタ 886">
          <a:extLst>
            <a:ext uri="{FF2B5EF4-FFF2-40B4-BE49-F238E27FC236}">
              <a16:creationId xmlns="" xmlns:a16="http://schemas.microsoft.com/office/drawing/2014/main" id="{00000000-0008-0000-0100-000077030000}"/>
            </a:ext>
          </a:extLst>
        </xdr:cNvPr>
        <xdr:cNvCxnSpPr/>
      </xdr:nvCxnSpPr>
      <xdr:spPr>
        <a:xfrm>
          <a:off x="22072600" y="18553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114316</xdr:rowOff>
    </xdr:from>
    <xdr:ext cx="469744" cy="259045"/>
    <xdr:sp macro="" textlink="">
      <xdr:nvSpPr>
        <xdr:cNvPr id="888" name="【公民館】&#10;一人当たり面積最大値テキスト">
          <a:extLst>
            <a:ext uri="{FF2B5EF4-FFF2-40B4-BE49-F238E27FC236}">
              <a16:creationId xmlns="" xmlns:a16="http://schemas.microsoft.com/office/drawing/2014/main" id="{00000000-0008-0000-0100-000078030000}"/>
            </a:ext>
          </a:extLst>
        </xdr:cNvPr>
        <xdr:cNvSpPr txBox="1"/>
      </xdr:nvSpPr>
      <xdr:spPr>
        <a:xfrm>
          <a:off x="22199600" y="1708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167639</xdr:rowOff>
    </xdr:from>
    <xdr:to>
      <xdr:col>116</xdr:col>
      <xdr:colOff>152400</xdr:colOff>
      <xdr:row>100</xdr:row>
      <xdr:rowOff>167639</xdr:rowOff>
    </xdr:to>
    <xdr:cxnSp macro="">
      <xdr:nvCxnSpPr>
        <xdr:cNvPr id="889" name="直線コネクタ 888">
          <a:extLst>
            <a:ext uri="{FF2B5EF4-FFF2-40B4-BE49-F238E27FC236}">
              <a16:creationId xmlns="" xmlns:a16="http://schemas.microsoft.com/office/drawing/2014/main" id="{00000000-0008-0000-0100-000079030000}"/>
            </a:ext>
          </a:extLst>
        </xdr:cNvPr>
        <xdr:cNvCxnSpPr/>
      </xdr:nvCxnSpPr>
      <xdr:spPr>
        <a:xfrm>
          <a:off x="22072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129557</xdr:rowOff>
    </xdr:from>
    <xdr:ext cx="469744" cy="259045"/>
    <xdr:sp macro="" textlink="">
      <xdr:nvSpPr>
        <xdr:cNvPr id="890" name="【公民館】&#10;一人当たり面積平均値テキスト">
          <a:extLst>
            <a:ext uri="{FF2B5EF4-FFF2-40B4-BE49-F238E27FC236}">
              <a16:creationId xmlns="" xmlns:a16="http://schemas.microsoft.com/office/drawing/2014/main" id="{00000000-0008-0000-0100-00007A030000}"/>
            </a:ext>
          </a:extLst>
        </xdr:cNvPr>
        <xdr:cNvSpPr txBox="1"/>
      </xdr:nvSpPr>
      <xdr:spPr>
        <a:xfrm>
          <a:off x="22199600" y="18131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891" name="フローチャート: 判断 890">
          <a:extLst>
            <a:ext uri="{FF2B5EF4-FFF2-40B4-BE49-F238E27FC236}">
              <a16:creationId xmlns="" xmlns:a16="http://schemas.microsoft.com/office/drawing/2014/main" id="{00000000-0008-0000-0100-00007B030000}"/>
            </a:ext>
          </a:extLst>
        </xdr:cNvPr>
        <xdr:cNvSpPr/>
      </xdr:nvSpPr>
      <xdr:spPr>
        <a:xfrm>
          <a:off x="221107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160274</xdr:rowOff>
    </xdr:from>
    <xdr:to>
      <xdr:col>112</xdr:col>
      <xdr:colOff>38100</xdr:colOff>
      <xdr:row>106</xdr:row>
      <xdr:rowOff>90424</xdr:rowOff>
    </xdr:to>
    <xdr:sp macro="" textlink="">
      <xdr:nvSpPr>
        <xdr:cNvPr id="892" name="フローチャート: 判断 891">
          <a:extLst>
            <a:ext uri="{FF2B5EF4-FFF2-40B4-BE49-F238E27FC236}">
              <a16:creationId xmlns="" xmlns:a16="http://schemas.microsoft.com/office/drawing/2014/main" id="{00000000-0008-0000-0100-00007C030000}"/>
            </a:ext>
          </a:extLst>
        </xdr:cNvPr>
        <xdr:cNvSpPr/>
      </xdr:nvSpPr>
      <xdr:spPr>
        <a:xfrm>
          <a:off x="21272500" y="181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18542</xdr:rowOff>
    </xdr:from>
    <xdr:to>
      <xdr:col>107</xdr:col>
      <xdr:colOff>101600</xdr:colOff>
      <xdr:row>106</xdr:row>
      <xdr:rowOff>120142</xdr:rowOff>
    </xdr:to>
    <xdr:sp macro="" textlink="">
      <xdr:nvSpPr>
        <xdr:cNvPr id="893" name="フローチャート: 判断 892">
          <a:extLst>
            <a:ext uri="{FF2B5EF4-FFF2-40B4-BE49-F238E27FC236}">
              <a16:creationId xmlns="" xmlns:a16="http://schemas.microsoft.com/office/drawing/2014/main" id="{00000000-0008-0000-0100-00007D030000}"/>
            </a:ext>
          </a:extLst>
        </xdr:cNvPr>
        <xdr:cNvSpPr/>
      </xdr:nvSpPr>
      <xdr:spPr>
        <a:xfrm>
          <a:off x="20383500" y="1819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43687</xdr:rowOff>
    </xdr:from>
    <xdr:to>
      <xdr:col>102</xdr:col>
      <xdr:colOff>165100</xdr:colOff>
      <xdr:row>106</xdr:row>
      <xdr:rowOff>145287</xdr:rowOff>
    </xdr:to>
    <xdr:sp macro="" textlink="">
      <xdr:nvSpPr>
        <xdr:cNvPr id="894" name="フローチャート: 判断 893">
          <a:extLst>
            <a:ext uri="{FF2B5EF4-FFF2-40B4-BE49-F238E27FC236}">
              <a16:creationId xmlns="" xmlns:a16="http://schemas.microsoft.com/office/drawing/2014/main" id="{00000000-0008-0000-0100-00007E030000}"/>
            </a:ext>
          </a:extLst>
        </xdr:cNvPr>
        <xdr:cNvSpPr/>
      </xdr:nvSpPr>
      <xdr:spPr>
        <a:xfrm>
          <a:off x="194945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39115</xdr:rowOff>
    </xdr:from>
    <xdr:to>
      <xdr:col>98</xdr:col>
      <xdr:colOff>38100</xdr:colOff>
      <xdr:row>106</xdr:row>
      <xdr:rowOff>140715</xdr:rowOff>
    </xdr:to>
    <xdr:sp macro="" textlink="">
      <xdr:nvSpPr>
        <xdr:cNvPr id="895" name="フローチャート: 判断 894">
          <a:extLst>
            <a:ext uri="{FF2B5EF4-FFF2-40B4-BE49-F238E27FC236}">
              <a16:creationId xmlns="" xmlns:a16="http://schemas.microsoft.com/office/drawing/2014/main" id="{00000000-0008-0000-0100-00007F030000}"/>
            </a:ext>
          </a:extLst>
        </xdr:cNvPr>
        <xdr:cNvSpPr/>
      </xdr:nvSpPr>
      <xdr:spPr>
        <a:xfrm>
          <a:off x="18605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96" name="テキスト ボックス 895">
          <a:extLst>
            <a:ext uri="{FF2B5EF4-FFF2-40B4-BE49-F238E27FC236}">
              <a16:creationId xmlns="" xmlns:a16="http://schemas.microsoft.com/office/drawing/2014/main" id="{00000000-0008-0000-0100-000080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97" name="テキスト ボックス 896">
          <a:extLst>
            <a:ext uri="{FF2B5EF4-FFF2-40B4-BE49-F238E27FC236}">
              <a16:creationId xmlns="" xmlns:a16="http://schemas.microsoft.com/office/drawing/2014/main" id="{00000000-0008-0000-0100-000081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98" name="テキスト ボックス 897">
          <a:extLst>
            <a:ext uri="{FF2B5EF4-FFF2-40B4-BE49-F238E27FC236}">
              <a16:creationId xmlns="" xmlns:a16="http://schemas.microsoft.com/office/drawing/2014/main" id="{00000000-0008-0000-0100-000082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99" name="テキスト ボックス 898">
          <a:extLst>
            <a:ext uri="{FF2B5EF4-FFF2-40B4-BE49-F238E27FC236}">
              <a16:creationId xmlns="" xmlns:a16="http://schemas.microsoft.com/office/drawing/2014/main" id="{00000000-0008-0000-0100-000083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00" name="テキスト ボックス 899">
          <a:extLst>
            <a:ext uri="{FF2B5EF4-FFF2-40B4-BE49-F238E27FC236}">
              <a16:creationId xmlns="" xmlns:a16="http://schemas.microsoft.com/office/drawing/2014/main" id="{00000000-0008-0000-0100-000084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164846</xdr:rowOff>
    </xdr:from>
    <xdr:to>
      <xdr:col>116</xdr:col>
      <xdr:colOff>114300</xdr:colOff>
      <xdr:row>105</xdr:row>
      <xdr:rowOff>94996</xdr:rowOff>
    </xdr:to>
    <xdr:sp macro="" textlink="">
      <xdr:nvSpPr>
        <xdr:cNvPr id="901" name="楕円 900">
          <a:extLst>
            <a:ext uri="{FF2B5EF4-FFF2-40B4-BE49-F238E27FC236}">
              <a16:creationId xmlns="" xmlns:a16="http://schemas.microsoft.com/office/drawing/2014/main" id="{00000000-0008-0000-0100-000085030000}"/>
            </a:ext>
          </a:extLst>
        </xdr:cNvPr>
        <xdr:cNvSpPr/>
      </xdr:nvSpPr>
      <xdr:spPr>
        <a:xfrm>
          <a:off x="22110700" y="1799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16273</xdr:rowOff>
    </xdr:from>
    <xdr:ext cx="469744" cy="259045"/>
    <xdr:sp macro="" textlink="">
      <xdr:nvSpPr>
        <xdr:cNvPr id="902" name="【公民館】&#10;一人当たり面積該当値テキスト">
          <a:extLst>
            <a:ext uri="{FF2B5EF4-FFF2-40B4-BE49-F238E27FC236}">
              <a16:creationId xmlns="" xmlns:a16="http://schemas.microsoft.com/office/drawing/2014/main" id="{00000000-0008-0000-0100-000086030000}"/>
            </a:ext>
          </a:extLst>
        </xdr:cNvPr>
        <xdr:cNvSpPr txBox="1"/>
      </xdr:nvSpPr>
      <xdr:spPr>
        <a:xfrm>
          <a:off x="22199600" y="1784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254</xdr:rowOff>
    </xdr:from>
    <xdr:to>
      <xdr:col>112</xdr:col>
      <xdr:colOff>38100</xdr:colOff>
      <xdr:row>105</xdr:row>
      <xdr:rowOff>101854</xdr:rowOff>
    </xdr:to>
    <xdr:sp macro="" textlink="">
      <xdr:nvSpPr>
        <xdr:cNvPr id="903" name="楕円 902">
          <a:extLst>
            <a:ext uri="{FF2B5EF4-FFF2-40B4-BE49-F238E27FC236}">
              <a16:creationId xmlns="" xmlns:a16="http://schemas.microsoft.com/office/drawing/2014/main" id="{00000000-0008-0000-0100-000087030000}"/>
            </a:ext>
          </a:extLst>
        </xdr:cNvPr>
        <xdr:cNvSpPr/>
      </xdr:nvSpPr>
      <xdr:spPr>
        <a:xfrm>
          <a:off x="21272500" y="1800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44196</xdr:rowOff>
    </xdr:from>
    <xdr:to>
      <xdr:col>116</xdr:col>
      <xdr:colOff>63500</xdr:colOff>
      <xdr:row>105</xdr:row>
      <xdr:rowOff>51054</xdr:rowOff>
    </xdr:to>
    <xdr:cxnSp macro="">
      <xdr:nvCxnSpPr>
        <xdr:cNvPr id="904" name="直線コネクタ 903">
          <a:extLst>
            <a:ext uri="{FF2B5EF4-FFF2-40B4-BE49-F238E27FC236}">
              <a16:creationId xmlns="" xmlns:a16="http://schemas.microsoft.com/office/drawing/2014/main" id="{00000000-0008-0000-0100-000088030000}"/>
            </a:ext>
          </a:extLst>
        </xdr:cNvPr>
        <xdr:cNvCxnSpPr/>
      </xdr:nvCxnSpPr>
      <xdr:spPr>
        <a:xfrm flipV="1">
          <a:off x="21323300" y="18046446"/>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87122</xdr:rowOff>
    </xdr:from>
    <xdr:to>
      <xdr:col>107</xdr:col>
      <xdr:colOff>101600</xdr:colOff>
      <xdr:row>105</xdr:row>
      <xdr:rowOff>17272</xdr:rowOff>
    </xdr:to>
    <xdr:sp macro="" textlink="">
      <xdr:nvSpPr>
        <xdr:cNvPr id="905" name="楕円 904">
          <a:extLst>
            <a:ext uri="{FF2B5EF4-FFF2-40B4-BE49-F238E27FC236}">
              <a16:creationId xmlns="" xmlns:a16="http://schemas.microsoft.com/office/drawing/2014/main" id="{00000000-0008-0000-0100-000089030000}"/>
            </a:ext>
          </a:extLst>
        </xdr:cNvPr>
        <xdr:cNvSpPr/>
      </xdr:nvSpPr>
      <xdr:spPr>
        <a:xfrm>
          <a:off x="20383500" y="1791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137922</xdr:rowOff>
    </xdr:from>
    <xdr:to>
      <xdr:col>111</xdr:col>
      <xdr:colOff>177800</xdr:colOff>
      <xdr:row>105</xdr:row>
      <xdr:rowOff>51054</xdr:rowOff>
    </xdr:to>
    <xdr:cxnSp macro="">
      <xdr:nvCxnSpPr>
        <xdr:cNvPr id="906" name="直線コネクタ 905">
          <a:extLst>
            <a:ext uri="{FF2B5EF4-FFF2-40B4-BE49-F238E27FC236}">
              <a16:creationId xmlns="" xmlns:a16="http://schemas.microsoft.com/office/drawing/2014/main" id="{00000000-0008-0000-0100-00008A030000}"/>
            </a:ext>
          </a:extLst>
        </xdr:cNvPr>
        <xdr:cNvCxnSpPr/>
      </xdr:nvCxnSpPr>
      <xdr:spPr>
        <a:xfrm>
          <a:off x="20434300" y="17968722"/>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93980</xdr:rowOff>
    </xdr:from>
    <xdr:to>
      <xdr:col>102</xdr:col>
      <xdr:colOff>165100</xdr:colOff>
      <xdr:row>105</xdr:row>
      <xdr:rowOff>24130</xdr:rowOff>
    </xdr:to>
    <xdr:sp macro="" textlink="">
      <xdr:nvSpPr>
        <xdr:cNvPr id="907" name="楕円 906">
          <a:extLst>
            <a:ext uri="{FF2B5EF4-FFF2-40B4-BE49-F238E27FC236}">
              <a16:creationId xmlns="" xmlns:a16="http://schemas.microsoft.com/office/drawing/2014/main" id="{00000000-0008-0000-0100-00008B030000}"/>
            </a:ext>
          </a:extLst>
        </xdr:cNvPr>
        <xdr:cNvSpPr/>
      </xdr:nvSpPr>
      <xdr:spPr>
        <a:xfrm>
          <a:off x="19494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137922</xdr:rowOff>
    </xdr:from>
    <xdr:to>
      <xdr:col>107</xdr:col>
      <xdr:colOff>50800</xdr:colOff>
      <xdr:row>104</xdr:row>
      <xdr:rowOff>144780</xdr:rowOff>
    </xdr:to>
    <xdr:cxnSp macro="">
      <xdr:nvCxnSpPr>
        <xdr:cNvPr id="908" name="直線コネクタ 907">
          <a:extLst>
            <a:ext uri="{FF2B5EF4-FFF2-40B4-BE49-F238E27FC236}">
              <a16:creationId xmlns="" xmlns:a16="http://schemas.microsoft.com/office/drawing/2014/main" id="{00000000-0008-0000-0100-00008C030000}"/>
            </a:ext>
          </a:extLst>
        </xdr:cNvPr>
        <xdr:cNvCxnSpPr/>
      </xdr:nvCxnSpPr>
      <xdr:spPr>
        <a:xfrm flipV="1">
          <a:off x="19545300" y="1796872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100837</xdr:rowOff>
    </xdr:from>
    <xdr:to>
      <xdr:col>98</xdr:col>
      <xdr:colOff>38100</xdr:colOff>
      <xdr:row>105</xdr:row>
      <xdr:rowOff>30987</xdr:rowOff>
    </xdr:to>
    <xdr:sp macro="" textlink="">
      <xdr:nvSpPr>
        <xdr:cNvPr id="909" name="楕円 908">
          <a:extLst>
            <a:ext uri="{FF2B5EF4-FFF2-40B4-BE49-F238E27FC236}">
              <a16:creationId xmlns="" xmlns:a16="http://schemas.microsoft.com/office/drawing/2014/main" id="{00000000-0008-0000-0100-00008D030000}"/>
            </a:ext>
          </a:extLst>
        </xdr:cNvPr>
        <xdr:cNvSpPr/>
      </xdr:nvSpPr>
      <xdr:spPr>
        <a:xfrm>
          <a:off x="18605500" y="1793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144780</xdr:rowOff>
    </xdr:from>
    <xdr:to>
      <xdr:col>102</xdr:col>
      <xdr:colOff>114300</xdr:colOff>
      <xdr:row>104</xdr:row>
      <xdr:rowOff>151637</xdr:rowOff>
    </xdr:to>
    <xdr:cxnSp macro="">
      <xdr:nvCxnSpPr>
        <xdr:cNvPr id="910" name="直線コネクタ 909">
          <a:extLst>
            <a:ext uri="{FF2B5EF4-FFF2-40B4-BE49-F238E27FC236}">
              <a16:creationId xmlns="" xmlns:a16="http://schemas.microsoft.com/office/drawing/2014/main" id="{00000000-0008-0000-0100-00008E030000}"/>
            </a:ext>
          </a:extLst>
        </xdr:cNvPr>
        <xdr:cNvCxnSpPr/>
      </xdr:nvCxnSpPr>
      <xdr:spPr>
        <a:xfrm flipV="1">
          <a:off x="18656300" y="17975580"/>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81551</xdr:rowOff>
    </xdr:from>
    <xdr:ext cx="469744" cy="259045"/>
    <xdr:sp macro="" textlink="">
      <xdr:nvSpPr>
        <xdr:cNvPr id="911" name="n_1aveValue【公民館】&#10;一人当たり面積">
          <a:extLst>
            <a:ext uri="{FF2B5EF4-FFF2-40B4-BE49-F238E27FC236}">
              <a16:creationId xmlns="" xmlns:a16="http://schemas.microsoft.com/office/drawing/2014/main" id="{00000000-0008-0000-0100-00008F030000}"/>
            </a:ext>
          </a:extLst>
        </xdr:cNvPr>
        <xdr:cNvSpPr txBox="1"/>
      </xdr:nvSpPr>
      <xdr:spPr>
        <a:xfrm>
          <a:off x="21075727" y="1825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111269</xdr:rowOff>
    </xdr:from>
    <xdr:ext cx="469744" cy="259045"/>
    <xdr:sp macro="" textlink="">
      <xdr:nvSpPr>
        <xdr:cNvPr id="912" name="n_2aveValue【公民館】&#10;一人当たり面積">
          <a:extLst>
            <a:ext uri="{FF2B5EF4-FFF2-40B4-BE49-F238E27FC236}">
              <a16:creationId xmlns="" xmlns:a16="http://schemas.microsoft.com/office/drawing/2014/main" id="{00000000-0008-0000-0100-000090030000}"/>
            </a:ext>
          </a:extLst>
        </xdr:cNvPr>
        <xdr:cNvSpPr txBox="1"/>
      </xdr:nvSpPr>
      <xdr:spPr>
        <a:xfrm>
          <a:off x="20199427" y="1828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136414</xdr:rowOff>
    </xdr:from>
    <xdr:ext cx="469744" cy="259045"/>
    <xdr:sp macro="" textlink="">
      <xdr:nvSpPr>
        <xdr:cNvPr id="913" name="n_3aveValue【公民館】&#10;一人当たり面積">
          <a:extLst>
            <a:ext uri="{FF2B5EF4-FFF2-40B4-BE49-F238E27FC236}">
              <a16:creationId xmlns="" xmlns:a16="http://schemas.microsoft.com/office/drawing/2014/main" id="{00000000-0008-0000-0100-000091030000}"/>
            </a:ext>
          </a:extLst>
        </xdr:cNvPr>
        <xdr:cNvSpPr txBox="1"/>
      </xdr:nvSpPr>
      <xdr:spPr>
        <a:xfrm>
          <a:off x="19310427" y="1831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131842</xdr:rowOff>
    </xdr:from>
    <xdr:ext cx="469744" cy="259045"/>
    <xdr:sp macro="" textlink="">
      <xdr:nvSpPr>
        <xdr:cNvPr id="914" name="n_4aveValue【公民館】&#10;一人当たり面積">
          <a:extLst>
            <a:ext uri="{FF2B5EF4-FFF2-40B4-BE49-F238E27FC236}">
              <a16:creationId xmlns="" xmlns:a16="http://schemas.microsoft.com/office/drawing/2014/main" id="{00000000-0008-0000-0100-000092030000}"/>
            </a:ext>
          </a:extLst>
        </xdr:cNvPr>
        <xdr:cNvSpPr txBox="1"/>
      </xdr:nvSpPr>
      <xdr:spPr>
        <a:xfrm>
          <a:off x="184214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118381</xdr:rowOff>
    </xdr:from>
    <xdr:ext cx="469744" cy="259045"/>
    <xdr:sp macro="" textlink="">
      <xdr:nvSpPr>
        <xdr:cNvPr id="915" name="n_1mainValue【公民館】&#10;一人当たり面積">
          <a:extLst>
            <a:ext uri="{FF2B5EF4-FFF2-40B4-BE49-F238E27FC236}">
              <a16:creationId xmlns="" xmlns:a16="http://schemas.microsoft.com/office/drawing/2014/main" id="{00000000-0008-0000-0100-000093030000}"/>
            </a:ext>
          </a:extLst>
        </xdr:cNvPr>
        <xdr:cNvSpPr txBox="1"/>
      </xdr:nvSpPr>
      <xdr:spPr>
        <a:xfrm>
          <a:off x="21075727" y="1777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33799</xdr:rowOff>
    </xdr:from>
    <xdr:ext cx="469744" cy="259045"/>
    <xdr:sp macro="" textlink="">
      <xdr:nvSpPr>
        <xdr:cNvPr id="916" name="n_2mainValue【公民館】&#10;一人当たり面積">
          <a:extLst>
            <a:ext uri="{FF2B5EF4-FFF2-40B4-BE49-F238E27FC236}">
              <a16:creationId xmlns="" xmlns:a16="http://schemas.microsoft.com/office/drawing/2014/main" id="{00000000-0008-0000-0100-000094030000}"/>
            </a:ext>
          </a:extLst>
        </xdr:cNvPr>
        <xdr:cNvSpPr txBox="1"/>
      </xdr:nvSpPr>
      <xdr:spPr>
        <a:xfrm>
          <a:off x="20199427" y="1769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40657</xdr:rowOff>
    </xdr:from>
    <xdr:ext cx="469744" cy="259045"/>
    <xdr:sp macro="" textlink="">
      <xdr:nvSpPr>
        <xdr:cNvPr id="917" name="n_3mainValue【公民館】&#10;一人当たり面積">
          <a:extLst>
            <a:ext uri="{FF2B5EF4-FFF2-40B4-BE49-F238E27FC236}">
              <a16:creationId xmlns="" xmlns:a16="http://schemas.microsoft.com/office/drawing/2014/main" id="{00000000-0008-0000-0100-000095030000}"/>
            </a:ext>
          </a:extLst>
        </xdr:cNvPr>
        <xdr:cNvSpPr txBox="1"/>
      </xdr:nvSpPr>
      <xdr:spPr>
        <a:xfrm>
          <a:off x="193104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47514</xdr:rowOff>
    </xdr:from>
    <xdr:ext cx="469744" cy="259045"/>
    <xdr:sp macro="" textlink="">
      <xdr:nvSpPr>
        <xdr:cNvPr id="918" name="n_4mainValue【公民館】&#10;一人当たり面積">
          <a:extLst>
            <a:ext uri="{FF2B5EF4-FFF2-40B4-BE49-F238E27FC236}">
              <a16:creationId xmlns="" xmlns:a16="http://schemas.microsoft.com/office/drawing/2014/main" id="{00000000-0008-0000-0100-000096030000}"/>
            </a:ext>
          </a:extLst>
        </xdr:cNvPr>
        <xdr:cNvSpPr txBox="1"/>
      </xdr:nvSpPr>
      <xdr:spPr>
        <a:xfrm>
          <a:off x="18421427" y="17706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19" name="正方形/長方形 918">
          <a:extLst>
            <a:ext uri="{FF2B5EF4-FFF2-40B4-BE49-F238E27FC236}">
              <a16:creationId xmlns="" xmlns:a16="http://schemas.microsoft.com/office/drawing/2014/main" id="{00000000-0008-0000-0100-000097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20" name="正方形/長方形 919">
          <a:extLst>
            <a:ext uri="{FF2B5EF4-FFF2-40B4-BE49-F238E27FC236}">
              <a16:creationId xmlns="" xmlns:a16="http://schemas.microsoft.com/office/drawing/2014/main" id="{00000000-0008-0000-0100-000098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21" name="テキスト ボックス 920">
          <a:extLst>
            <a:ext uri="{FF2B5EF4-FFF2-40B4-BE49-F238E27FC236}">
              <a16:creationId xmlns="" xmlns:a16="http://schemas.microsoft.com/office/drawing/2014/main" id="{00000000-0008-0000-0100-000099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ほとんどの類型において、有形固定資産原価償却率は類似団体平均と同じものの、公営住宅については、類似団体平均を大幅に下回っている。これは、令和元年度に新たに市営住宅を建設したことに加え、令和３年度に老朽化に伴う改修を行うなどの維持管理を行っているためである。また、漁港の</a:t>
          </a:r>
          <a:r>
            <a:rPr kumimoji="1" lang="ja-JP" altLang="ja-JP" sz="1100" b="0" i="0" baseline="0">
              <a:solidFill>
                <a:schemeClr val="dk1"/>
              </a:solidFill>
              <a:effectLst/>
              <a:latin typeface="+mn-lt"/>
              <a:ea typeface="+mn-ea"/>
              <a:cs typeface="+mn-cs"/>
            </a:rPr>
            <a:t>有形固定資産原価償却率</a:t>
          </a:r>
          <a:r>
            <a:rPr kumimoji="1" lang="ja-JP" altLang="ja-JP" sz="1100">
              <a:solidFill>
                <a:schemeClr val="dk1"/>
              </a:solidFill>
              <a:effectLst/>
              <a:latin typeface="+mn-lt"/>
              <a:ea typeface="+mn-ea"/>
              <a:cs typeface="+mn-cs"/>
            </a:rPr>
            <a:t>においても、令和２年度及び令和３年度は大幅に類似団体平均を下回っており、保全事業や改修事業を行い、長寿命化を図っている。一人当たり面積が類似団体平均を大幅に下回っていた児童館については、令和４年度に解体した。</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福岡県柳川市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63,182
62,501
77.15
34,895,896
33,662,470
1,098,553
16,785,505
37,776,189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34.3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144780</xdr:rowOff>
    </xdr:from>
    <xdr:to>
      <xdr:col>24</xdr:col>
      <xdr:colOff>62865</xdr:colOff>
      <xdr:row>41</xdr:row>
      <xdr:rowOff>72934</xdr:rowOff>
    </xdr:to>
    <xdr:cxnSp macro="">
      <xdr:nvCxnSpPr>
        <xdr:cNvPr id="58" name="直線コネクタ 57">
          <a:extLst>
            <a:ext uri="{FF2B5EF4-FFF2-40B4-BE49-F238E27FC236}">
              <a16:creationId xmlns="" xmlns:a16="http://schemas.microsoft.com/office/drawing/2014/main" id="{00000000-0008-0000-0200-00003A000000}"/>
            </a:ext>
          </a:extLst>
        </xdr:cNvPr>
        <xdr:cNvCxnSpPr/>
      </xdr:nvCxnSpPr>
      <xdr:spPr>
        <a:xfrm flipV="1">
          <a:off x="4634865" y="580263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76761</xdr:rowOff>
    </xdr:from>
    <xdr:ext cx="405111" cy="259045"/>
    <xdr:sp macro="" textlink="">
      <xdr:nvSpPr>
        <xdr:cNvPr id="59" name="【図書館】&#10;有形固定資産減価償却率最小値テキスト">
          <a:extLst>
            <a:ext uri="{FF2B5EF4-FFF2-40B4-BE49-F238E27FC236}">
              <a16:creationId xmlns="" xmlns:a16="http://schemas.microsoft.com/office/drawing/2014/main" id="{00000000-0008-0000-0200-00003B000000}"/>
            </a:ext>
          </a:extLst>
        </xdr:cNvPr>
        <xdr:cNvSpPr txBox="1"/>
      </xdr:nvSpPr>
      <xdr:spPr>
        <a:xfrm>
          <a:off x="4673600" y="710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72934</xdr:rowOff>
    </xdr:from>
    <xdr:to>
      <xdr:col>24</xdr:col>
      <xdr:colOff>152400</xdr:colOff>
      <xdr:row>41</xdr:row>
      <xdr:rowOff>72934</xdr:rowOff>
    </xdr:to>
    <xdr:cxnSp macro="">
      <xdr:nvCxnSpPr>
        <xdr:cNvPr id="60" name="直線コネクタ 59">
          <a:extLst>
            <a:ext uri="{FF2B5EF4-FFF2-40B4-BE49-F238E27FC236}">
              <a16:creationId xmlns="" xmlns:a16="http://schemas.microsoft.com/office/drawing/2014/main" id="{00000000-0008-0000-0200-00003C000000}"/>
            </a:ext>
          </a:extLst>
        </xdr:cNvPr>
        <xdr:cNvCxnSpPr/>
      </xdr:nvCxnSpPr>
      <xdr:spPr>
        <a:xfrm>
          <a:off x="4546600" y="710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91457</xdr:rowOff>
    </xdr:from>
    <xdr:ext cx="340478" cy="259045"/>
    <xdr:sp macro="" textlink="">
      <xdr:nvSpPr>
        <xdr:cNvPr id="61" name="【図書館】&#10;有形固定資産減価償却率最大値テキスト">
          <a:extLst>
            <a:ext uri="{FF2B5EF4-FFF2-40B4-BE49-F238E27FC236}">
              <a16:creationId xmlns="" xmlns:a16="http://schemas.microsoft.com/office/drawing/2014/main" id="{00000000-0008-0000-0200-00003D000000}"/>
            </a:ext>
          </a:extLst>
        </xdr:cNvPr>
        <xdr:cNvSpPr txBox="1"/>
      </xdr:nvSpPr>
      <xdr:spPr>
        <a:xfrm>
          <a:off x="4673600" y="557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144780</xdr:rowOff>
    </xdr:from>
    <xdr:to>
      <xdr:col>24</xdr:col>
      <xdr:colOff>152400</xdr:colOff>
      <xdr:row>33</xdr:row>
      <xdr:rowOff>144780</xdr:rowOff>
    </xdr:to>
    <xdr:cxnSp macro="">
      <xdr:nvCxnSpPr>
        <xdr:cNvPr id="62" name="直線コネクタ 61">
          <a:extLst>
            <a:ext uri="{FF2B5EF4-FFF2-40B4-BE49-F238E27FC236}">
              <a16:creationId xmlns="" xmlns:a16="http://schemas.microsoft.com/office/drawing/2014/main" id="{00000000-0008-0000-0200-00003E000000}"/>
            </a:ext>
          </a:extLst>
        </xdr:cNvPr>
        <xdr:cNvCxnSpPr/>
      </xdr:nvCxnSpPr>
      <xdr:spPr>
        <a:xfrm>
          <a:off x="4546600" y="580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156046</xdr:rowOff>
    </xdr:from>
    <xdr:ext cx="405111" cy="259045"/>
    <xdr:sp macro="" textlink="">
      <xdr:nvSpPr>
        <xdr:cNvPr id="63" name="【図書館】&#10;有形固定資産減価償却率平均値テキスト">
          <a:extLst>
            <a:ext uri="{FF2B5EF4-FFF2-40B4-BE49-F238E27FC236}">
              <a16:creationId xmlns="" xmlns:a16="http://schemas.microsoft.com/office/drawing/2014/main" id="{00000000-0008-0000-0200-00003F000000}"/>
            </a:ext>
          </a:extLst>
        </xdr:cNvPr>
        <xdr:cNvSpPr txBox="1"/>
      </xdr:nvSpPr>
      <xdr:spPr>
        <a:xfrm>
          <a:off x="4673600" y="6156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133169</xdr:rowOff>
    </xdr:from>
    <xdr:to>
      <xdr:col>24</xdr:col>
      <xdr:colOff>114300</xdr:colOff>
      <xdr:row>37</xdr:row>
      <xdr:rowOff>63319</xdr:rowOff>
    </xdr:to>
    <xdr:sp macro="" textlink="">
      <xdr:nvSpPr>
        <xdr:cNvPr id="64" name="フローチャート: 判断 63">
          <a:extLst>
            <a:ext uri="{FF2B5EF4-FFF2-40B4-BE49-F238E27FC236}">
              <a16:creationId xmlns="" xmlns:a16="http://schemas.microsoft.com/office/drawing/2014/main" id="{00000000-0008-0000-0200-000040000000}"/>
            </a:ext>
          </a:extLst>
        </xdr:cNvPr>
        <xdr:cNvSpPr/>
      </xdr:nvSpPr>
      <xdr:spPr>
        <a:xfrm>
          <a:off x="45847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116840</xdr:rowOff>
    </xdr:from>
    <xdr:to>
      <xdr:col>20</xdr:col>
      <xdr:colOff>38100</xdr:colOff>
      <xdr:row>37</xdr:row>
      <xdr:rowOff>46990</xdr:rowOff>
    </xdr:to>
    <xdr:sp macro="" textlink="">
      <xdr:nvSpPr>
        <xdr:cNvPr id="65" name="フローチャート: 判断 64">
          <a:extLst>
            <a:ext uri="{FF2B5EF4-FFF2-40B4-BE49-F238E27FC236}">
              <a16:creationId xmlns="" xmlns:a16="http://schemas.microsoft.com/office/drawing/2014/main" id="{00000000-0008-0000-0200-000041000000}"/>
            </a:ext>
          </a:extLst>
        </xdr:cNvPr>
        <xdr:cNvSpPr/>
      </xdr:nvSpPr>
      <xdr:spPr>
        <a:xfrm>
          <a:off x="3746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120106</xdr:rowOff>
    </xdr:from>
    <xdr:to>
      <xdr:col>15</xdr:col>
      <xdr:colOff>101600</xdr:colOff>
      <xdr:row>37</xdr:row>
      <xdr:rowOff>50256</xdr:rowOff>
    </xdr:to>
    <xdr:sp macro="" textlink="">
      <xdr:nvSpPr>
        <xdr:cNvPr id="66" name="フローチャート: 判断 65">
          <a:extLst>
            <a:ext uri="{FF2B5EF4-FFF2-40B4-BE49-F238E27FC236}">
              <a16:creationId xmlns="" xmlns:a16="http://schemas.microsoft.com/office/drawing/2014/main" id="{00000000-0008-0000-0200-000042000000}"/>
            </a:ext>
          </a:extLst>
        </xdr:cNvPr>
        <xdr:cNvSpPr/>
      </xdr:nvSpPr>
      <xdr:spPr>
        <a:xfrm>
          <a:off x="2857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111942</xdr:rowOff>
    </xdr:from>
    <xdr:to>
      <xdr:col>10</xdr:col>
      <xdr:colOff>165100</xdr:colOff>
      <xdr:row>37</xdr:row>
      <xdr:rowOff>42092</xdr:rowOff>
    </xdr:to>
    <xdr:sp macro="" textlink="">
      <xdr:nvSpPr>
        <xdr:cNvPr id="67" name="フローチャート: 判断 66">
          <a:extLst>
            <a:ext uri="{FF2B5EF4-FFF2-40B4-BE49-F238E27FC236}">
              <a16:creationId xmlns="" xmlns:a16="http://schemas.microsoft.com/office/drawing/2014/main" id="{00000000-0008-0000-0200-000043000000}"/>
            </a:ext>
          </a:extLst>
        </xdr:cNvPr>
        <xdr:cNvSpPr/>
      </xdr:nvSpPr>
      <xdr:spPr>
        <a:xfrm>
          <a:off x="1968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138067</xdr:rowOff>
    </xdr:from>
    <xdr:to>
      <xdr:col>6</xdr:col>
      <xdr:colOff>38100</xdr:colOff>
      <xdr:row>37</xdr:row>
      <xdr:rowOff>68217</xdr:rowOff>
    </xdr:to>
    <xdr:sp macro="" textlink="">
      <xdr:nvSpPr>
        <xdr:cNvPr id="68" name="フローチャート: 判断 67">
          <a:extLst>
            <a:ext uri="{FF2B5EF4-FFF2-40B4-BE49-F238E27FC236}">
              <a16:creationId xmlns="" xmlns:a16="http://schemas.microsoft.com/office/drawing/2014/main" id="{00000000-0008-0000-0200-000044000000}"/>
            </a:ext>
          </a:extLst>
        </xdr:cNvPr>
        <xdr:cNvSpPr/>
      </xdr:nvSpPr>
      <xdr:spPr>
        <a:xfrm>
          <a:off x="1079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72753</xdr:rowOff>
    </xdr:from>
    <xdr:to>
      <xdr:col>24</xdr:col>
      <xdr:colOff>114300</xdr:colOff>
      <xdr:row>39</xdr:row>
      <xdr:rowOff>2903</xdr:rowOff>
    </xdr:to>
    <xdr:sp macro="" textlink="">
      <xdr:nvSpPr>
        <xdr:cNvPr id="74" name="楕円 73">
          <a:extLst>
            <a:ext uri="{FF2B5EF4-FFF2-40B4-BE49-F238E27FC236}">
              <a16:creationId xmlns="" xmlns:a16="http://schemas.microsoft.com/office/drawing/2014/main" id="{00000000-0008-0000-0200-00004A000000}"/>
            </a:ext>
          </a:extLst>
        </xdr:cNvPr>
        <xdr:cNvSpPr/>
      </xdr:nvSpPr>
      <xdr:spPr>
        <a:xfrm>
          <a:off x="4584700" y="658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51180</xdr:rowOff>
    </xdr:from>
    <xdr:ext cx="405111" cy="259045"/>
    <xdr:sp macro="" textlink="">
      <xdr:nvSpPr>
        <xdr:cNvPr id="75" name="【図書館】&#10;有形固定資産減価償却率該当値テキスト">
          <a:extLst>
            <a:ext uri="{FF2B5EF4-FFF2-40B4-BE49-F238E27FC236}">
              <a16:creationId xmlns="" xmlns:a16="http://schemas.microsoft.com/office/drawing/2014/main" id="{00000000-0008-0000-0200-00004B000000}"/>
            </a:ext>
          </a:extLst>
        </xdr:cNvPr>
        <xdr:cNvSpPr txBox="1"/>
      </xdr:nvSpPr>
      <xdr:spPr>
        <a:xfrm>
          <a:off x="4673600" y="656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44994</xdr:rowOff>
    </xdr:from>
    <xdr:to>
      <xdr:col>20</xdr:col>
      <xdr:colOff>38100</xdr:colOff>
      <xdr:row>38</xdr:row>
      <xdr:rowOff>146594</xdr:rowOff>
    </xdr:to>
    <xdr:sp macro="" textlink="">
      <xdr:nvSpPr>
        <xdr:cNvPr id="76" name="楕円 75">
          <a:extLst>
            <a:ext uri="{FF2B5EF4-FFF2-40B4-BE49-F238E27FC236}">
              <a16:creationId xmlns="" xmlns:a16="http://schemas.microsoft.com/office/drawing/2014/main" id="{00000000-0008-0000-0200-00004C000000}"/>
            </a:ext>
          </a:extLst>
        </xdr:cNvPr>
        <xdr:cNvSpPr/>
      </xdr:nvSpPr>
      <xdr:spPr>
        <a:xfrm>
          <a:off x="3746500" y="656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95794</xdr:rowOff>
    </xdr:from>
    <xdr:to>
      <xdr:col>24</xdr:col>
      <xdr:colOff>63500</xdr:colOff>
      <xdr:row>38</xdr:row>
      <xdr:rowOff>123553</xdr:rowOff>
    </xdr:to>
    <xdr:cxnSp macro="">
      <xdr:nvCxnSpPr>
        <xdr:cNvPr id="77" name="直線コネクタ 76">
          <a:extLst>
            <a:ext uri="{FF2B5EF4-FFF2-40B4-BE49-F238E27FC236}">
              <a16:creationId xmlns="" xmlns:a16="http://schemas.microsoft.com/office/drawing/2014/main" id="{00000000-0008-0000-0200-00004D000000}"/>
            </a:ext>
          </a:extLst>
        </xdr:cNvPr>
        <xdr:cNvCxnSpPr/>
      </xdr:nvCxnSpPr>
      <xdr:spPr>
        <a:xfrm>
          <a:off x="3797300" y="661089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18869</xdr:rowOff>
    </xdr:from>
    <xdr:to>
      <xdr:col>15</xdr:col>
      <xdr:colOff>101600</xdr:colOff>
      <xdr:row>38</xdr:row>
      <xdr:rowOff>120469</xdr:rowOff>
    </xdr:to>
    <xdr:sp macro="" textlink="">
      <xdr:nvSpPr>
        <xdr:cNvPr id="78" name="楕円 77">
          <a:extLst>
            <a:ext uri="{FF2B5EF4-FFF2-40B4-BE49-F238E27FC236}">
              <a16:creationId xmlns="" xmlns:a16="http://schemas.microsoft.com/office/drawing/2014/main" id="{00000000-0008-0000-0200-00004E000000}"/>
            </a:ext>
          </a:extLst>
        </xdr:cNvPr>
        <xdr:cNvSpPr/>
      </xdr:nvSpPr>
      <xdr:spPr>
        <a:xfrm>
          <a:off x="2857500" y="653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69669</xdr:rowOff>
    </xdr:from>
    <xdr:to>
      <xdr:col>19</xdr:col>
      <xdr:colOff>177800</xdr:colOff>
      <xdr:row>38</xdr:row>
      <xdr:rowOff>95794</xdr:rowOff>
    </xdr:to>
    <xdr:cxnSp macro="">
      <xdr:nvCxnSpPr>
        <xdr:cNvPr id="79" name="直線コネクタ 78">
          <a:extLst>
            <a:ext uri="{FF2B5EF4-FFF2-40B4-BE49-F238E27FC236}">
              <a16:creationId xmlns="" xmlns:a16="http://schemas.microsoft.com/office/drawing/2014/main" id="{00000000-0008-0000-0200-00004F000000}"/>
            </a:ext>
          </a:extLst>
        </xdr:cNvPr>
        <xdr:cNvCxnSpPr/>
      </xdr:nvCxnSpPr>
      <xdr:spPr>
        <a:xfrm>
          <a:off x="2908300" y="658476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164193</xdr:rowOff>
    </xdr:from>
    <xdr:to>
      <xdr:col>10</xdr:col>
      <xdr:colOff>165100</xdr:colOff>
      <xdr:row>38</xdr:row>
      <xdr:rowOff>94343</xdr:rowOff>
    </xdr:to>
    <xdr:sp macro="" textlink="">
      <xdr:nvSpPr>
        <xdr:cNvPr id="80" name="楕円 79">
          <a:extLst>
            <a:ext uri="{FF2B5EF4-FFF2-40B4-BE49-F238E27FC236}">
              <a16:creationId xmlns="" xmlns:a16="http://schemas.microsoft.com/office/drawing/2014/main" id="{00000000-0008-0000-0200-000050000000}"/>
            </a:ext>
          </a:extLst>
        </xdr:cNvPr>
        <xdr:cNvSpPr/>
      </xdr:nvSpPr>
      <xdr:spPr>
        <a:xfrm>
          <a:off x="1968500" y="650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43543</xdr:rowOff>
    </xdr:from>
    <xdr:to>
      <xdr:col>15</xdr:col>
      <xdr:colOff>50800</xdr:colOff>
      <xdr:row>38</xdr:row>
      <xdr:rowOff>69669</xdr:rowOff>
    </xdr:to>
    <xdr:cxnSp macro="">
      <xdr:nvCxnSpPr>
        <xdr:cNvPr id="81" name="直線コネクタ 80">
          <a:extLst>
            <a:ext uri="{FF2B5EF4-FFF2-40B4-BE49-F238E27FC236}">
              <a16:creationId xmlns="" xmlns:a16="http://schemas.microsoft.com/office/drawing/2014/main" id="{00000000-0008-0000-0200-000051000000}"/>
            </a:ext>
          </a:extLst>
        </xdr:cNvPr>
        <xdr:cNvCxnSpPr/>
      </xdr:nvCxnSpPr>
      <xdr:spPr>
        <a:xfrm>
          <a:off x="2019300" y="655864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125004</xdr:rowOff>
    </xdr:from>
    <xdr:to>
      <xdr:col>6</xdr:col>
      <xdr:colOff>38100</xdr:colOff>
      <xdr:row>38</xdr:row>
      <xdr:rowOff>55155</xdr:rowOff>
    </xdr:to>
    <xdr:sp macro="" textlink="">
      <xdr:nvSpPr>
        <xdr:cNvPr id="82" name="楕円 81">
          <a:extLst>
            <a:ext uri="{FF2B5EF4-FFF2-40B4-BE49-F238E27FC236}">
              <a16:creationId xmlns="" xmlns:a16="http://schemas.microsoft.com/office/drawing/2014/main" id="{00000000-0008-0000-0200-000052000000}"/>
            </a:ext>
          </a:extLst>
        </xdr:cNvPr>
        <xdr:cNvSpPr/>
      </xdr:nvSpPr>
      <xdr:spPr>
        <a:xfrm>
          <a:off x="1079500" y="64686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4354</xdr:rowOff>
    </xdr:from>
    <xdr:to>
      <xdr:col>10</xdr:col>
      <xdr:colOff>114300</xdr:colOff>
      <xdr:row>38</xdr:row>
      <xdr:rowOff>43543</xdr:rowOff>
    </xdr:to>
    <xdr:cxnSp macro="">
      <xdr:nvCxnSpPr>
        <xdr:cNvPr id="83" name="直線コネクタ 82">
          <a:extLst>
            <a:ext uri="{FF2B5EF4-FFF2-40B4-BE49-F238E27FC236}">
              <a16:creationId xmlns="" xmlns:a16="http://schemas.microsoft.com/office/drawing/2014/main" id="{00000000-0008-0000-0200-000053000000}"/>
            </a:ext>
          </a:extLst>
        </xdr:cNvPr>
        <xdr:cNvCxnSpPr/>
      </xdr:nvCxnSpPr>
      <xdr:spPr>
        <a:xfrm>
          <a:off x="1130300" y="651945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63517</xdr:rowOff>
    </xdr:from>
    <xdr:ext cx="405111" cy="259045"/>
    <xdr:sp macro="" textlink="">
      <xdr:nvSpPr>
        <xdr:cNvPr id="84" name="n_1aveValue【図書館】&#10;有形固定資産減価償却率">
          <a:extLst>
            <a:ext uri="{FF2B5EF4-FFF2-40B4-BE49-F238E27FC236}">
              <a16:creationId xmlns="" xmlns:a16="http://schemas.microsoft.com/office/drawing/2014/main" id="{00000000-0008-0000-0200-000054000000}"/>
            </a:ext>
          </a:extLst>
        </xdr:cNvPr>
        <xdr:cNvSpPr txBox="1"/>
      </xdr:nvSpPr>
      <xdr:spPr>
        <a:xfrm>
          <a:off x="35820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66783</xdr:rowOff>
    </xdr:from>
    <xdr:ext cx="405111" cy="259045"/>
    <xdr:sp macro="" textlink="">
      <xdr:nvSpPr>
        <xdr:cNvPr id="85" name="n_2aveValue【図書館】&#10;有形固定資産減価償却率">
          <a:extLst>
            <a:ext uri="{FF2B5EF4-FFF2-40B4-BE49-F238E27FC236}">
              <a16:creationId xmlns="" xmlns:a16="http://schemas.microsoft.com/office/drawing/2014/main" id="{00000000-0008-0000-0200-000055000000}"/>
            </a:ext>
          </a:extLst>
        </xdr:cNvPr>
        <xdr:cNvSpPr txBox="1"/>
      </xdr:nvSpPr>
      <xdr:spPr>
        <a:xfrm>
          <a:off x="27057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58619</xdr:rowOff>
    </xdr:from>
    <xdr:ext cx="405111" cy="259045"/>
    <xdr:sp macro="" textlink="">
      <xdr:nvSpPr>
        <xdr:cNvPr id="86" name="n_3aveValue【図書館】&#10;有形固定資産減価償却率">
          <a:extLst>
            <a:ext uri="{FF2B5EF4-FFF2-40B4-BE49-F238E27FC236}">
              <a16:creationId xmlns="" xmlns:a16="http://schemas.microsoft.com/office/drawing/2014/main" id="{00000000-0008-0000-0200-000056000000}"/>
            </a:ext>
          </a:extLst>
        </xdr:cNvPr>
        <xdr:cNvSpPr txBox="1"/>
      </xdr:nvSpPr>
      <xdr:spPr>
        <a:xfrm>
          <a:off x="1816744" y="605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84744</xdr:rowOff>
    </xdr:from>
    <xdr:ext cx="405111" cy="259045"/>
    <xdr:sp macro="" textlink="">
      <xdr:nvSpPr>
        <xdr:cNvPr id="87" name="n_4aveValue【図書館】&#10;有形固定資産減価償却率">
          <a:extLst>
            <a:ext uri="{FF2B5EF4-FFF2-40B4-BE49-F238E27FC236}">
              <a16:creationId xmlns="" xmlns:a16="http://schemas.microsoft.com/office/drawing/2014/main" id="{00000000-0008-0000-0200-000057000000}"/>
            </a:ext>
          </a:extLst>
        </xdr:cNvPr>
        <xdr:cNvSpPr txBox="1"/>
      </xdr:nvSpPr>
      <xdr:spPr>
        <a:xfrm>
          <a:off x="9277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137721</xdr:rowOff>
    </xdr:from>
    <xdr:ext cx="405111" cy="259045"/>
    <xdr:sp macro="" textlink="">
      <xdr:nvSpPr>
        <xdr:cNvPr id="88" name="n_1mainValue【図書館】&#10;有形固定資産減価償却率">
          <a:extLst>
            <a:ext uri="{FF2B5EF4-FFF2-40B4-BE49-F238E27FC236}">
              <a16:creationId xmlns="" xmlns:a16="http://schemas.microsoft.com/office/drawing/2014/main" id="{00000000-0008-0000-0200-000058000000}"/>
            </a:ext>
          </a:extLst>
        </xdr:cNvPr>
        <xdr:cNvSpPr txBox="1"/>
      </xdr:nvSpPr>
      <xdr:spPr>
        <a:xfrm>
          <a:off x="3582044"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111596</xdr:rowOff>
    </xdr:from>
    <xdr:ext cx="405111" cy="259045"/>
    <xdr:sp macro="" textlink="">
      <xdr:nvSpPr>
        <xdr:cNvPr id="89" name="n_2mainValue【図書館】&#10;有形固定資産減価償却率">
          <a:extLst>
            <a:ext uri="{FF2B5EF4-FFF2-40B4-BE49-F238E27FC236}">
              <a16:creationId xmlns="" xmlns:a16="http://schemas.microsoft.com/office/drawing/2014/main" id="{00000000-0008-0000-0200-000059000000}"/>
            </a:ext>
          </a:extLst>
        </xdr:cNvPr>
        <xdr:cNvSpPr txBox="1"/>
      </xdr:nvSpPr>
      <xdr:spPr>
        <a:xfrm>
          <a:off x="2705744" y="662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85470</xdr:rowOff>
    </xdr:from>
    <xdr:ext cx="405111" cy="259045"/>
    <xdr:sp macro="" textlink="">
      <xdr:nvSpPr>
        <xdr:cNvPr id="90" name="n_3mainValue【図書館】&#10;有形固定資産減価償却率">
          <a:extLst>
            <a:ext uri="{FF2B5EF4-FFF2-40B4-BE49-F238E27FC236}">
              <a16:creationId xmlns="" xmlns:a16="http://schemas.microsoft.com/office/drawing/2014/main" id="{00000000-0008-0000-0200-00005A000000}"/>
            </a:ext>
          </a:extLst>
        </xdr:cNvPr>
        <xdr:cNvSpPr txBox="1"/>
      </xdr:nvSpPr>
      <xdr:spPr>
        <a:xfrm>
          <a:off x="1816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46281</xdr:rowOff>
    </xdr:from>
    <xdr:ext cx="405111" cy="259045"/>
    <xdr:sp macro="" textlink="">
      <xdr:nvSpPr>
        <xdr:cNvPr id="91" name="n_4mainValue【図書館】&#10;有形固定資産減価償却率">
          <a:extLst>
            <a:ext uri="{FF2B5EF4-FFF2-40B4-BE49-F238E27FC236}">
              <a16:creationId xmlns="" xmlns:a16="http://schemas.microsoft.com/office/drawing/2014/main" id="{00000000-0008-0000-0200-00005B000000}"/>
            </a:ext>
          </a:extLst>
        </xdr:cNvPr>
        <xdr:cNvSpPr txBox="1"/>
      </xdr:nvSpPr>
      <xdr:spPr>
        <a:xfrm>
          <a:off x="927744" y="656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 xmlns:a16="http://schemas.microsoft.com/office/drawing/2014/main" id="{00000000-0008-0000-02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 xmlns:a16="http://schemas.microsoft.com/office/drawing/2014/main" id="{00000000-0008-0000-02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 xmlns:a16="http://schemas.microsoft.com/office/drawing/2014/main" id="{00000000-0008-0000-02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 xmlns:a16="http://schemas.microsoft.com/office/drawing/2014/main" id="{00000000-0008-0000-02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 xmlns:a16="http://schemas.microsoft.com/office/drawing/2014/main" id="{00000000-0008-0000-02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 xmlns:a16="http://schemas.microsoft.com/office/drawing/2014/main" id="{00000000-0008-0000-02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 xmlns:a16="http://schemas.microsoft.com/office/drawing/2014/main" id="{00000000-0008-0000-02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 xmlns:a16="http://schemas.microsoft.com/office/drawing/2014/main" id="{00000000-0008-0000-02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 xmlns:a16="http://schemas.microsoft.com/office/drawing/2014/main" id="{00000000-0008-0000-02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 xmlns:a16="http://schemas.microsoft.com/office/drawing/2014/main" id="{00000000-0008-0000-02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 xmlns:a16="http://schemas.microsoft.com/office/drawing/2014/main" id="{00000000-0008-0000-02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78486</xdr:rowOff>
    </xdr:from>
    <xdr:to>
      <xdr:col>54</xdr:col>
      <xdr:colOff>189865</xdr:colOff>
      <xdr:row>41</xdr:row>
      <xdr:rowOff>23622</xdr:rowOff>
    </xdr:to>
    <xdr:cxnSp macro="">
      <xdr:nvCxnSpPr>
        <xdr:cNvPr id="113" name="直線コネクタ 112">
          <a:extLst>
            <a:ext uri="{FF2B5EF4-FFF2-40B4-BE49-F238E27FC236}">
              <a16:creationId xmlns="" xmlns:a16="http://schemas.microsoft.com/office/drawing/2014/main" id="{00000000-0008-0000-0200-000071000000}"/>
            </a:ext>
          </a:extLst>
        </xdr:cNvPr>
        <xdr:cNvCxnSpPr/>
      </xdr:nvCxnSpPr>
      <xdr:spPr>
        <a:xfrm flipV="1">
          <a:off x="10476865" y="607923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27449</xdr:rowOff>
    </xdr:from>
    <xdr:ext cx="469744" cy="259045"/>
    <xdr:sp macro="" textlink="">
      <xdr:nvSpPr>
        <xdr:cNvPr id="114" name="【図書館】&#10;一人当たり面積最小値テキスト">
          <a:extLst>
            <a:ext uri="{FF2B5EF4-FFF2-40B4-BE49-F238E27FC236}">
              <a16:creationId xmlns="" xmlns:a16="http://schemas.microsoft.com/office/drawing/2014/main" id="{00000000-0008-0000-0200-000072000000}"/>
            </a:ext>
          </a:extLst>
        </xdr:cNvPr>
        <xdr:cNvSpPr txBox="1"/>
      </xdr:nvSpPr>
      <xdr:spPr>
        <a:xfrm>
          <a:off x="10515600" y="705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23622</xdr:rowOff>
    </xdr:from>
    <xdr:to>
      <xdr:col>55</xdr:col>
      <xdr:colOff>88900</xdr:colOff>
      <xdr:row>41</xdr:row>
      <xdr:rowOff>23622</xdr:rowOff>
    </xdr:to>
    <xdr:cxnSp macro="">
      <xdr:nvCxnSpPr>
        <xdr:cNvPr id="115" name="直線コネクタ 114">
          <a:extLst>
            <a:ext uri="{FF2B5EF4-FFF2-40B4-BE49-F238E27FC236}">
              <a16:creationId xmlns="" xmlns:a16="http://schemas.microsoft.com/office/drawing/2014/main" id="{00000000-0008-0000-0200-000073000000}"/>
            </a:ext>
          </a:extLst>
        </xdr:cNvPr>
        <xdr:cNvCxnSpPr/>
      </xdr:nvCxnSpPr>
      <xdr:spPr>
        <a:xfrm>
          <a:off x="10388600" y="705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25163</xdr:rowOff>
    </xdr:from>
    <xdr:ext cx="469744" cy="259045"/>
    <xdr:sp macro="" textlink="">
      <xdr:nvSpPr>
        <xdr:cNvPr id="116" name="【図書館】&#10;一人当たり面積最大値テキスト">
          <a:extLst>
            <a:ext uri="{FF2B5EF4-FFF2-40B4-BE49-F238E27FC236}">
              <a16:creationId xmlns="" xmlns:a16="http://schemas.microsoft.com/office/drawing/2014/main" id="{00000000-0008-0000-0200-000074000000}"/>
            </a:ext>
          </a:extLst>
        </xdr:cNvPr>
        <xdr:cNvSpPr txBox="1"/>
      </xdr:nvSpPr>
      <xdr:spPr>
        <a:xfrm>
          <a:off x="10515600" y="585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78486</xdr:rowOff>
    </xdr:from>
    <xdr:to>
      <xdr:col>55</xdr:col>
      <xdr:colOff>88900</xdr:colOff>
      <xdr:row>35</xdr:row>
      <xdr:rowOff>78486</xdr:rowOff>
    </xdr:to>
    <xdr:cxnSp macro="">
      <xdr:nvCxnSpPr>
        <xdr:cNvPr id="117" name="直線コネクタ 116">
          <a:extLst>
            <a:ext uri="{FF2B5EF4-FFF2-40B4-BE49-F238E27FC236}">
              <a16:creationId xmlns="" xmlns:a16="http://schemas.microsoft.com/office/drawing/2014/main" id="{00000000-0008-0000-0200-000075000000}"/>
            </a:ext>
          </a:extLst>
        </xdr:cNvPr>
        <xdr:cNvCxnSpPr/>
      </xdr:nvCxnSpPr>
      <xdr:spPr>
        <a:xfrm>
          <a:off x="10388600" y="6079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152417</xdr:rowOff>
    </xdr:from>
    <xdr:ext cx="469744" cy="259045"/>
    <xdr:sp macro="" textlink="">
      <xdr:nvSpPr>
        <xdr:cNvPr id="118" name="【図書館】&#10;一人当たり面積平均値テキスト">
          <a:extLst>
            <a:ext uri="{FF2B5EF4-FFF2-40B4-BE49-F238E27FC236}">
              <a16:creationId xmlns="" xmlns:a16="http://schemas.microsoft.com/office/drawing/2014/main" id="{00000000-0008-0000-0200-000076000000}"/>
            </a:ext>
          </a:extLst>
        </xdr:cNvPr>
        <xdr:cNvSpPr txBox="1"/>
      </xdr:nvSpPr>
      <xdr:spPr>
        <a:xfrm>
          <a:off x="10515600" y="6838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xdr:rowOff>
    </xdr:from>
    <xdr:to>
      <xdr:col>55</xdr:col>
      <xdr:colOff>50800</xdr:colOff>
      <xdr:row>40</xdr:row>
      <xdr:rowOff>104140</xdr:rowOff>
    </xdr:to>
    <xdr:sp macro="" textlink="">
      <xdr:nvSpPr>
        <xdr:cNvPr id="119" name="フローチャート: 判断 118">
          <a:extLst>
            <a:ext uri="{FF2B5EF4-FFF2-40B4-BE49-F238E27FC236}">
              <a16:creationId xmlns="" xmlns:a16="http://schemas.microsoft.com/office/drawing/2014/main" id="{00000000-0008-0000-0200-000077000000}"/>
            </a:ext>
          </a:extLst>
        </xdr:cNvPr>
        <xdr:cNvSpPr/>
      </xdr:nvSpPr>
      <xdr:spPr>
        <a:xfrm>
          <a:off x="10426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11684</xdr:rowOff>
    </xdr:from>
    <xdr:to>
      <xdr:col>50</xdr:col>
      <xdr:colOff>165100</xdr:colOff>
      <xdr:row>40</xdr:row>
      <xdr:rowOff>113284</xdr:rowOff>
    </xdr:to>
    <xdr:sp macro="" textlink="">
      <xdr:nvSpPr>
        <xdr:cNvPr id="120" name="フローチャート: 判断 119">
          <a:extLst>
            <a:ext uri="{FF2B5EF4-FFF2-40B4-BE49-F238E27FC236}">
              <a16:creationId xmlns="" xmlns:a16="http://schemas.microsoft.com/office/drawing/2014/main" id="{00000000-0008-0000-0200-000078000000}"/>
            </a:ext>
          </a:extLst>
        </xdr:cNvPr>
        <xdr:cNvSpPr/>
      </xdr:nvSpPr>
      <xdr:spPr>
        <a:xfrm>
          <a:off x="9588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43688</xdr:rowOff>
    </xdr:from>
    <xdr:to>
      <xdr:col>46</xdr:col>
      <xdr:colOff>38100</xdr:colOff>
      <xdr:row>40</xdr:row>
      <xdr:rowOff>145288</xdr:rowOff>
    </xdr:to>
    <xdr:sp macro="" textlink="">
      <xdr:nvSpPr>
        <xdr:cNvPr id="121" name="フローチャート: 判断 120">
          <a:extLst>
            <a:ext uri="{FF2B5EF4-FFF2-40B4-BE49-F238E27FC236}">
              <a16:creationId xmlns="" xmlns:a16="http://schemas.microsoft.com/office/drawing/2014/main" id="{00000000-0008-0000-0200-000079000000}"/>
            </a:ext>
          </a:extLst>
        </xdr:cNvPr>
        <xdr:cNvSpPr/>
      </xdr:nvSpPr>
      <xdr:spPr>
        <a:xfrm>
          <a:off x="8699500" y="690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52832</xdr:rowOff>
    </xdr:from>
    <xdr:to>
      <xdr:col>41</xdr:col>
      <xdr:colOff>101600</xdr:colOff>
      <xdr:row>40</xdr:row>
      <xdr:rowOff>154432</xdr:rowOff>
    </xdr:to>
    <xdr:sp macro="" textlink="">
      <xdr:nvSpPr>
        <xdr:cNvPr id="122" name="フローチャート: 判断 121">
          <a:extLst>
            <a:ext uri="{FF2B5EF4-FFF2-40B4-BE49-F238E27FC236}">
              <a16:creationId xmlns="" xmlns:a16="http://schemas.microsoft.com/office/drawing/2014/main" id="{00000000-0008-0000-0200-00007A000000}"/>
            </a:ext>
          </a:extLst>
        </xdr:cNvPr>
        <xdr:cNvSpPr/>
      </xdr:nvSpPr>
      <xdr:spPr>
        <a:xfrm>
          <a:off x="7810500" y="691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57404</xdr:rowOff>
    </xdr:from>
    <xdr:to>
      <xdr:col>36</xdr:col>
      <xdr:colOff>165100</xdr:colOff>
      <xdr:row>40</xdr:row>
      <xdr:rowOff>159004</xdr:rowOff>
    </xdr:to>
    <xdr:sp macro="" textlink="">
      <xdr:nvSpPr>
        <xdr:cNvPr id="123" name="フローチャート: 判断 122">
          <a:extLst>
            <a:ext uri="{FF2B5EF4-FFF2-40B4-BE49-F238E27FC236}">
              <a16:creationId xmlns="" xmlns:a16="http://schemas.microsoft.com/office/drawing/2014/main" id="{00000000-0008-0000-0200-00007B000000}"/>
            </a:ext>
          </a:extLst>
        </xdr:cNvPr>
        <xdr:cNvSpPr/>
      </xdr:nvSpPr>
      <xdr:spPr>
        <a:xfrm>
          <a:off x="6921500" y="691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 xmlns:a16="http://schemas.microsoft.com/office/drawing/2014/main" id="{00000000-0008-0000-02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 xmlns:a16="http://schemas.microsoft.com/office/drawing/2014/main" id="{00000000-0008-0000-02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 xmlns:a16="http://schemas.microsoft.com/office/drawing/2014/main" id="{00000000-0008-0000-02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 xmlns:a16="http://schemas.microsoft.com/office/drawing/2014/main" id="{00000000-0008-0000-02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 xmlns:a16="http://schemas.microsoft.com/office/drawing/2014/main" id="{00000000-0008-0000-02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141986</xdr:rowOff>
    </xdr:from>
    <xdr:to>
      <xdr:col>55</xdr:col>
      <xdr:colOff>50800</xdr:colOff>
      <xdr:row>40</xdr:row>
      <xdr:rowOff>72136</xdr:rowOff>
    </xdr:to>
    <xdr:sp macro="" textlink="">
      <xdr:nvSpPr>
        <xdr:cNvPr id="129" name="楕円 128">
          <a:extLst>
            <a:ext uri="{FF2B5EF4-FFF2-40B4-BE49-F238E27FC236}">
              <a16:creationId xmlns="" xmlns:a16="http://schemas.microsoft.com/office/drawing/2014/main" id="{00000000-0008-0000-0200-000081000000}"/>
            </a:ext>
          </a:extLst>
        </xdr:cNvPr>
        <xdr:cNvSpPr/>
      </xdr:nvSpPr>
      <xdr:spPr>
        <a:xfrm>
          <a:off x="10426700" y="68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164863</xdr:rowOff>
    </xdr:from>
    <xdr:ext cx="469744" cy="259045"/>
    <xdr:sp macro="" textlink="">
      <xdr:nvSpPr>
        <xdr:cNvPr id="130" name="【図書館】&#10;一人当たり面積該当値テキスト">
          <a:extLst>
            <a:ext uri="{FF2B5EF4-FFF2-40B4-BE49-F238E27FC236}">
              <a16:creationId xmlns="" xmlns:a16="http://schemas.microsoft.com/office/drawing/2014/main" id="{00000000-0008-0000-0200-000082000000}"/>
            </a:ext>
          </a:extLst>
        </xdr:cNvPr>
        <xdr:cNvSpPr txBox="1"/>
      </xdr:nvSpPr>
      <xdr:spPr>
        <a:xfrm>
          <a:off x="10515600" y="667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146558</xdr:rowOff>
    </xdr:from>
    <xdr:to>
      <xdr:col>50</xdr:col>
      <xdr:colOff>165100</xdr:colOff>
      <xdr:row>40</xdr:row>
      <xdr:rowOff>76708</xdr:rowOff>
    </xdr:to>
    <xdr:sp macro="" textlink="">
      <xdr:nvSpPr>
        <xdr:cNvPr id="131" name="楕円 130">
          <a:extLst>
            <a:ext uri="{FF2B5EF4-FFF2-40B4-BE49-F238E27FC236}">
              <a16:creationId xmlns="" xmlns:a16="http://schemas.microsoft.com/office/drawing/2014/main" id="{00000000-0008-0000-0200-000083000000}"/>
            </a:ext>
          </a:extLst>
        </xdr:cNvPr>
        <xdr:cNvSpPr/>
      </xdr:nvSpPr>
      <xdr:spPr>
        <a:xfrm>
          <a:off x="9588500" y="683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21336</xdr:rowOff>
    </xdr:from>
    <xdr:to>
      <xdr:col>55</xdr:col>
      <xdr:colOff>0</xdr:colOff>
      <xdr:row>40</xdr:row>
      <xdr:rowOff>25908</xdr:rowOff>
    </xdr:to>
    <xdr:cxnSp macro="">
      <xdr:nvCxnSpPr>
        <xdr:cNvPr id="132" name="直線コネクタ 131">
          <a:extLst>
            <a:ext uri="{FF2B5EF4-FFF2-40B4-BE49-F238E27FC236}">
              <a16:creationId xmlns="" xmlns:a16="http://schemas.microsoft.com/office/drawing/2014/main" id="{00000000-0008-0000-0200-000084000000}"/>
            </a:ext>
          </a:extLst>
        </xdr:cNvPr>
        <xdr:cNvCxnSpPr/>
      </xdr:nvCxnSpPr>
      <xdr:spPr>
        <a:xfrm flipV="1">
          <a:off x="9639300" y="687933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151130</xdr:rowOff>
    </xdr:from>
    <xdr:to>
      <xdr:col>46</xdr:col>
      <xdr:colOff>38100</xdr:colOff>
      <xdr:row>40</xdr:row>
      <xdr:rowOff>81280</xdr:rowOff>
    </xdr:to>
    <xdr:sp macro="" textlink="">
      <xdr:nvSpPr>
        <xdr:cNvPr id="133" name="楕円 132">
          <a:extLst>
            <a:ext uri="{FF2B5EF4-FFF2-40B4-BE49-F238E27FC236}">
              <a16:creationId xmlns="" xmlns:a16="http://schemas.microsoft.com/office/drawing/2014/main" id="{00000000-0008-0000-0200-000085000000}"/>
            </a:ext>
          </a:extLst>
        </xdr:cNvPr>
        <xdr:cNvSpPr/>
      </xdr:nvSpPr>
      <xdr:spPr>
        <a:xfrm>
          <a:off x="8699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25908</xdr:rowOff>
    </xdr:from>
    <xdr:to>
      <xdr:col>50</xdr:col>
      <xdr:colOff>114300</xdr:colOff>
      <xdr:row>40</xdr:row>
      <xdr:rowOff>30480</xdr:rowOff>
    </xdr:to>
    <xdr:cxnSp macro="">
      <xdr:nvCxnSpPr>
        <xdr:cNvPr id="134" name="直線コネクタ 133">
          <a:extLst>
            <a:ext uri="{FF2B5EF4-FFF2-40B4-BE49-F238E27FC236}">
              <a16:creationId xmlns="" xmlns:a16="http://schemas.microsoft.com/office/drawing/2014/main" id="{00000000-0008-0000-0200-000086000000}"/>
            </a:ext>
          </a:extLst>
        </xdr:cNvPr>
        <xdr:cNvCxnSpPr/>
      </xdr:nvCxnSpPr>
      <xdr:spPr>
        <a:xfrm flipV="1">
          <a:off x="8750300" y="68839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151130</xdr:rowOff>
    </xdr:from>
    <xdr:to>
      <xdr:col>41</xdr:col>
      <xdr:colOff>101600</xdr:colOff>
      <xdr:row>40</xdr:row>
      <xdr:rowOff>81280</xdr:rowOff>
    </xdr:to>
    <xdr:sp macro="" textlink="">
      <xdr:nvSpPr>
        <xdr:cNvPr id="135" name="楕円 134">
          <a:extLst>
            <a:ext uri="{FF2B5EF4-FFF2-40B4-BE49-F238E27FC236}">
              <a16:creationId xmlns="" xmlns:a16="http://schemas.microsoft.com/office/drawing/2014/main" id="{00000000-0008-0000-0200-000087000000}"/>
            </a:ext>
          </a:extLst>
        </xdr:cNvPr>
        <xdr:cNvSpPr/>
      </xdr:nvSpPr>
      <xdr:spPr>
        <a:xfrm>
          <a:off x="7810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30480</xdr:rowOff>
    </xdr:from>
    <xdr:to>
      <xdr:col>45</xdr:col>
      <xdr:colOff>177800</xdr:colOff>
      <xdr:row>40</xdr:row>
      <xdr:rowOff>30480</xdr:rowOff>
    </xdr:to>
    <xdr:cxnSp macro="">
      <xdr:nvCxnSpPr>
        <xdr:cNvPr id="136" name="直線コネクタ 135">
          <a:extLst>
            <a:ext uri="{FF2B5EF4-FFF2-40B4-BE49-F238E27FC236}">
              <a16:creationId xmlns="" xmlns:a16="http://schemas.microsoft.com/office/drawing/2014/main" id="{00000000-0008-0000-0200-000088000000}"/>
            </a:ext>
          </a:extLst>
        </xdr:cNvPr>
        <xdr:cNvCxnSpPr/>
      </xdr:nvCxnSpPr>
      <xdr:spPr>
        <a:xfrm>
          <a:off x="7861300" y="688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155702</xdr:rowOff>
    </xdr:from>
    <xdr:to>
      <xdr:col>36</xdr:col>
      <xdr:colOff>165100</xdr:colOff>
      <xdr:row>40</xdr:row>
      <xdr:rowOff>85852</xdr:rowOff>
    </xdr:to>
    <xdr:sp macro="" textlink="">
      <xdr:nvSpPr>
        <xdr:cNvPr id="137" name="楕円 136">
          <a:extLst>
            <a:ext uri="{FF2B5EF4-FFF2-40B4-BE49-F238E27FC236}">
              <a16:creationId xmlns="" xmlns:a16="http://schemas.microsoft.com/office/drawing/2014/main" id="{00000000-0008-0000-0200-000089000000}"/>
            </a:ext>
          </a:extLst>
        </xdr:cNvPr>
        <xdr:cNvSpPr/>
      </xdr:nvSpPr>
      <xdr:spPr>
        <a:xfrm>
          <a:off x="6921500" y="684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30480</xdr:rowOff>
    </xdr:from>
    <xdr:to>
      <xdr:col>41</xdr:col>
      <xdr:colOff>50800</xdr:colOff>
      <xdr:row>40</xdr:row>
      <xdr:rowOff>35052</xdr:rowOff>
    </xdr:to>
    <xdr:cxnSp macro="">
      <xdr:nvCxnSpPr>
        <xdr:cNvPr id="138" name="直線コネクタ 137">
          <a:extLst>
            <a:ext uri="{FF2B5EF4-FFF2-40B4-BE49-F238E27FC236}">
              <a16:creationId xmlns="" xmlns:a16="http://schemas.microsoft.com/office/drawing/2014/main" id="{00000000-0008-0000-0200-00008A000000}"/>
            </a:ext>
          </a:extLst>
        </xdr:cNvPr>
        <xdr:cNvCxnSpPr/>
      </xdr:nvCxnSpPr>
      <xdr:spPr>
        <a:xfrm flipV="1">
          <a:off x="6972300" y="68884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104411</xdr:rowOff>
    </xdr:from>
    <xdr:ext cx="469744" cy="259045"/>
    <xdr:sp macro="" textlink="">
      <xdr:nvSpPr>
        <xdr:cNvPr id="139" name="n_1aveValue【図書館】&#10;一人当たり面積">
          <a:extLst>
            <a:ext uri="{FF2B5EF4-FFF2-40B4-BE49-F238E27FC236}">
              <a16:creationId xmlns="" xmlns:a16="http://schemas.microsoft.com/office/drawing/2014/main" id="{00000000-0008-0000-0200-00008B000000}"/>
            </a:ext>
          </a:extLst>
        </xdr:cNvPr>
        <xdr:cNvSpPr txBox="1"/>
      </xdr:nvSpPr>
      <xdr:spPr>
        <a:xfrm>
          <a:off x="9391727" y="696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136415</xdr:rowOff>
    </xdr:from>
    <xdr:ext cx="469744" cy="259045"/>
    <xdr:sp macro="" textlink="">
      <xdr:nvSpPr>
        <xdr:cNvPr id="140" name="n_2aveValue【図書館】&#10;一人当たり面積">
          <a:extLst>
            <a:ext uri="{FF2B5EF4-FFF2-40B4-BE49-F238E27FC236}">
              <a16:creationId xmlns="" xmlns:a16="http://schemas.microsoft.com/office/drawing/2014/main" id="{00000000-0008-0000-0200-00008C000000}"/>
            </a:ext>
          </a:extLst>
        </xdr:cNvPr>
        <xdr:cNvSpPr txBox="1"/>
      </xdr:nvSpPr>
      <xdr:spPr>
        <a:xfrm>
          <a:off x="8515427" y="699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145559</xdr:rowOff>
    </xdr:from>
    <xdr:ext cx="469744" cy="259045"/>
    <xdr:sp macro="" textlink="">
      <xdr:nvSpPr>
        <xdr:cNvPr id="141" name="n_3aveValue【図書館】&#10;一人当たり面積">
          <a:extLst>
            <a:ext uri="{FF2B5EF4-FFF2-40B4-BE49-F238E27FC236}">
              <a16:creationId xmlns="" xmlns:a16="http://schemas.microsoft.com/office/drawing/2014/main" id="{00000000-0008-0000-0200-00008D000000}"/>
            </a:ext>
          </a:extLst>
        </xdr:cNvPr>
        <xdr:cNvSpPr txBox="1"/>
      </xdr:nvSpPr>
      <xdr:spPr>
        <a:xfrm>
          <a:off x="7626427" y="700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150131</xdr:rowOff>
    </xdr:from>
    <xdr:ext cx="469744" cy="259045"/>
    <xdr:sp macro="" textlink="">
      <xdr:nvSpPr>
        <xdr:cNvPr id="142" name="n_4aveValue【図書館】&#10;一人当たり面積">
          <a:extLst>
            <a:ext uri="{FF2B5EF4-FFF2-40B4-BE49-F238E27FC236}">
              <a16:creationId xmlns="" xmlns:a16="http://schemas.microsoft.com/office/drawing/2014/main" id="{00000000-0008-0000-0200-00008E000000}"/>
            </a:ext>
          </a:extLst>
        </xdr:cNvPr>
        <xdr:cNvSpPr txBox="1"/>
      </xdr:nvSpPr>
      <xdr:spPr>
        <a:xfrm>
          <a:off x="6737427" y="700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93235</xdr:rowOff>
    </xdr:from>
    <xdr:ext cx="469744" cy="259045"/>
    <xdr:sp macro="" textlink="">
      <xdr:nvSpPr>
        <xdr:cNvPr id="143" name="n_1mainValue【図書館】&#10;一人当たり面積">
          <a:extLst>
            <a:ext uri="{FF2B5EF4-FFF2-40B4-BE49-F238E27FC236}">
              <a16:creationId xmlns="" xmlns:a16="http://schemas.microsoft.com/office/drawing/2014/main" id="{00000000-0008-0000-0200-00008F000000}"/>
            </a:ext>
          </a:extLst>
        </xdr:cNvPr>
        <xdr:cNvSpPr txBox="1"/>
      </xdr:nvSpPr>
      <xdr:spPr>
        <a:xfrm>
          <a:off x="9391727" y="660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97807</xdr:rowOff>
    </xdr:from>
    <xdr:ext cx="469744" cy="259045"/>
    <xdr:sp macro="" textlink="">
      <xdr:nvSpPr>
        <xdr:cNvPr id="144" name="n_2mainValue【図書館】&#10;一人当たり面積">
          <a:extLst>
            <a:ext uri="{FF2B5EF4-FFF2-40B4-BE49-F238E27FC236}">
              <a16:creationId xmlns="" xmlns:a16="http://schemas.microsoft.com/office/drawing/2014/main" id="{00000000-0008-0000-0200-000090000000}"/>
            </a:ext>
          </a:extLst>
        </xdr:cNvPr>
        <xdr:cNvSpPr txBox="1"/>
      </xdr:nvSpPr>
      <xdr:spPr>
        <a:xfrm>
          <a:off x="85154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97807</xdr:rowOff>
    </xdr:from>
    <xdr:ext cx="469744" cy="259045"/>
    <xdr:sp macro="" textlink="">
      <xdr:nvSpPr>
        <xdr:cNvPr id="145" name="n_3mainValue【図書館】&#10;一人当たり面積">
          <a:extLst>
            <a:ext uri="{FF2B5EF4-FFF2-40B4-BE49-F238E27FC236}">
              <a16:creationId xmlns="" xmlns:a16="http://schemas.microsoft.com/office/drawing/2014/main" id="{00000000-0008-0000-0200-000091000000}"/>
            </a:ext>
          </a:extLst>
        </xdr:cNvPr>
        <xdr:cNvSpPr txBox="1"/>
      </xdr:nvSpPr>
      <xdr:spPr>
        <a:xfrm>
          <a:off x="76264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102379</xdr:rowOff>
    </xdr:from>
    <xdr:ext cx="469744" cy="259045"/>
    <xdr:sp macro="" textlink="">
      <xdr:nvSpPr>
        <xdr:cNvPr id="146" name="n_4mainValue【図書館】&#10;一人当たり面積">
          <a:extLst>
            <a:ext uri="{FF2B5EF4-FFF2-40B4-BE49-F238E27FC236}">
              <a16:creationId xmlns="" xmlns:a16="http://schemas.microsoft.com/office/drawing/2014/main" id="{00000000-0008-0000-0200-000092000000}"/>
            </a:ext>
          </a:extLst>
        </xdr:cNvPr>
        <xdr:cNvSpPr txBox="1"/>
      </xdr:nvSpPr>
      <xdr:spPr>
        <a:xfrm>
          <a:off x="6737427" y="661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 xmlns:a16="http://schemas.microsoft.com/office/drawing/2014/main" id="{00000000-0008-0000-02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 xmlns:a16="http://schemas.microsoft.com/office/drawing/2014/main" id="{00000000-0008-0000-02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 xmlns:a16="http://schemas.microsoft.com/office/drawing/2014/main" id="{00000000-0008-0000-02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 xmlns:a16="http://schemas.microsoft.com/office/drawing/2014/main" id="{00000000-0008-0000-02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 xmlns:a16="http://schemas.microsoft.com/office/drawing/2014/main" id="{00000000-0008-0000-02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 xmlns:a16="http://schemas.microsoft.com/office/drawing/2014/main" id="{00000000-0008-0000-02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 xmlns:a16="http://schemas.microsoft.com/office/drawing/2014/main" id="{00000000-0008-0000-02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 xmlns:a16="http://schemas.microsoft.com/office/drawing/2014/main" id="{00000000-0008-0000-02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 xmlns:a16="http://schemas.microsoft.com/office/drawing/2014/main" id="{00000000-0008-0000-02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 xmlns:a16="http://schemas.microsoft.com/office/drawing/2014/main" id="{00000000-0008-0000-02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 xmlns:a16="http://schemas.microsoft.com/office/drawing/2014/main" id="{00000000-0008-0000-02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 xmlns:a16="http://schemas.microsoft.com/office/drawing/2014/main" id="{00000000-0008-0000-02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 xmlns:a16="http://schemas.microsoft.com/office/drawing/2014/main" id="{00000000-0008-0000-02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 xmlns:a16="http://schemas.microsoft.com/office/drawing/2014/main" id="{00000000-0008-0000-02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 xmlns:a16="http://schemas.microsoft.com/office/drawing/2014/main" id="{00000000-0008-0000-02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 xmlns:a16="http://schemas.microsoft.com/office/drawing/2014/main" id="{00000000-0008-0000-02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 xmlns:a16="http://schemas.microsoft.com/office/drawing/2014/main" id="{00000000-0008-0000-02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 xmlns:a16="http://schemas.microsoft.com/office/drawing/2014/main" id="{00000000-0008-0000-02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 xmlns:a16="http://schemas.microsoft.com/office/drawing/2014/main" id="{00000000-0008-0000-02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 xmlns:a16="http://schemas.microsoft.com/office/drawing/2014/main" id="{00000000-0008-0000-02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 xmlns:a16="http://schemas.microsoft.com/office/drawing/2014/main" id="{00000000-0008-0000-02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 xmlns:a16="http://schemas.microsoft.com/office/drawing/2014/main" id="{00000000-0008-0000-02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 xmlns:a16="http://schemas.microsoft.com/office/drawing/2014/main" id="{00000000-0008-0000-02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 xmlns:a16="http://schemas.microsoft.com/office/drawing/2014/main" id="{00000000-0008-0000-02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118110</xdr:rowOff>
    </xdr:from>
    <xdr:to>
      <xdr:col>24</xdr:col>
      <xdr:colOff>62865</xdr:colOff>
      <xdr:row>63</xdr:row>
      <xdr:rowOff>123825</xdr:rowOff>
    </xdr:to>
    <xdr:cxnSp macro="">
      <xdr:nvCxnSpPr>
        <xdr:cNvPr id="171" name="直線コネクタ 170">
          <a:extLst>
            <a:ext uri="{FF2B5EF4-FFF2-40B4-BE49-F238E27FC236}">
              <a16:creationId xmlns="" xmlns:a16="http://schemas.microsoft.com/office/drawing/2014/main" id="{00000000-0008-0000-0200-0000AB000000}"/>
            </a:ext>
          </a:extLst>
        </xdr:cNvPr>
        <xdr:cNvCxnSpPr/>
      </xdr:nvCxnSpPr>
      <xdr:spPr>
        <a:xfrm flipV="1">
          <a:off x="4634865" y="971931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127652</xdr:rowOff>
    </xdr:from>
    <xdr:ext cx="405111" cy="259045"/>
    <xdr:sp macro="" textlink="">
      <xdr:nvSpPr>
        <xdr:cNvPr id="172" name="【体育館・プール】&#10;有形固定資産減価償却率最小値テキスト">
          <a:extLst>
            <a:ext uri="{FF2B5EF4-FFF2-40B4-BE49-F238E27FC236}">
              <a16:creationId xmlns="" xmlns:a16="http://schemas.microsoft.com/office/drawing/2014/main" id="{00000000-0008-0000-0200-0000AC000000}"/>
            </a:ext>
          </a:extLst>
        </xdr:cNvPr>
        <xdr:cNvSpPr txBox="1"/>
      </xdr:nvSpPr>
      <xdr:spPr>
        <a:xfrm>
          <a:off x="4673600" y="1092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123825</xdr:rowOff>
    </xdr:from>
    <xdr:to>
      <xdr:col>24</xdr:col>
      <xdr:colOff>152400</xdr:colOff>
      <xdr:row>63</xdr:row>
      <xdr:rowOff>123825</xdr:rowOff>
    </xdr:to>
    <xdr:cxnSp macro="">
      <xdr:nvCxnSpPr>
        <xdr:cNvPr id="173" name="直線コネクタ 172">
          <a:extLst>
            <a:ext uri="{FF2B5EF4-FFF2-40B4-BE49-F238E27FC236}">
              <a16:creationId xmlns="" xmlns:a16="http://schemas.microsoft.com/office/drawing/2014/main" id="{00000000-0008-0000-0200-0000AD000000}"/>
            </a:ext>
          </a:extLst>
        </xdr:cNvPr>
        <xdr:cNvCxnSpPr/>
      </xdr:nvCxnSpPr>
      <xdr:spPr>
        <a:xfrm>
          <a:off x="4546600" y="1092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64787</xdr:rowOff>
    </xdr:from>
    <xdr:ext cx="405111" cy="259045"/>
    <xdr:sp macro="" textlink="">
      <xdr:nvSpPr>
        <xdr:cNvPr id="174" name="【体育館・プール】&#10;有形固定資産減価償却率最大値テキスト">
          <a:extLst>
            <a:ext uri="{FF2B5EF4-FFF2-40B4-BE49-F238E27FC236}">
              <a16:creationId xmlns="" xmlns:a16="http://schemas.microsoft.com/office/drawing/2014/main" id="{00000000-0008-0000-0200-0000AE000000}"/>
            </a:ext>
          </a:extLst>
        </xdr:cNvPr>
        <xdr:cNvSpPr txBox="1"/>
      </xdr:nvSpPr>
      <xdr:spPr>
        <a:xfrm>
          <a:off x="4673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118110</xdr:rowOff>
    </xdr:from>
    <xdr:to>
      <xdr:col>24</xdr:col>
      <xdr:colOff>152400</xdr:colOff>
      <xdr:row>56</xdr:row>
      <xdr:rowOff>118110</xdr:rowOff>
    </xdr:to>
    <xdr:cxnSp macro="">
      <xdr:nvCxnSpPr>
        <xdr:cNvPr id="175" name="直線コネクタ 174">
          <a:extLst>
            <a:ext uri="{FF2B5EF4-FFF2-40B4-BE49-F238E27FC236}">
              <a16:creationId xmlns="" xmlns:a16="http://schemas.microsoft.com/office/drawing/2014/main" id="{00000000-0008-0000-0200-0000AF000000}"/>
            </a:ext>
          </a:extLst>
        </xdr:cNvPr>
        <xdr:cNvCxnSpPr/>
      </xdr:nvCxnSpPr>
      <xdr:spPr>
        <a:xfrm>
          <a:off x="4546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50182</xdr:rowOff>
    </xdr:from>
    <xdr:ext cx="405111" cy="259045"/>
    <xdr:sp macro="" textlink="">
      <xdr:nvSpPr>
        <xdr:cNvPr id="176" name="【体育館・プール】&#10;有形固定資産減価償却率平均値テキスト">
          <a:extLst>
            <a:ext uri="{FF2B5EF4-FFF2-40B4-BE49-F238E27FC236}">
              <a16:creationId xmlns="" xmlns:a16="http://schemas.microsoft.com/office/drawing/2014/main" id="{00000000-0008-0000-0200-0000B0000000}"/>
            </a:ext>
          </a:extLst>
        </xdr:cNvPr>
        <xdr:cNvSpPr txBox="1"/>
      </xdr:nvSpPr>
      <xdr:spPr>
        <a:xfrm>
          <a:off x="4673600" y="10165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27305</xdr:rowOff>
    </xdr:from>
    <xdr:to>
      <xdr:col>24</xdr:col>
      <xdr:colOff>114300</xdr:colOff>
      <xdr:row>60</xdr:row>
      <xdr:rowOff>128905</xdr:rowOff>
    </xdr:to>
    <xdr:sp macro="" textlink="">
      <xdr:nvSpPr>
        <xdr:cNvPr id="177" name="フローチャート: 判断 176">
          <a:extLst>
            <a:ext uri="{FF2B5EF4-FFF2-40B4-BE49-F238E27FC236}">
              <a16:creationId xmlns="" xmlns:a16="http://schemas.microsoft.com/office/drawing/2014/main" id="{00000000-0008-0000-0200-0000B1000000}"/>
            </a:ext>
          </a:extLst>
        </xdr:cNvPr>
        <xdr:cNvSpPr/>
      </xdr:nvSpPr>
      <xdr:spPr>
        <a:xfrm>
          <a:off x="45847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2540</xdr:rowOff>
    </xdr:from>
    <xdr:to>
      <xdr:col>20</xdr:col>
      <xdr:colOff>38100</xdr:colOff>
      <xdr:row>60</xdr:row>
      <xdr:rowOff>104140</xdr:rowOff>
    </xdr:to>
    <xdr:sp macro="" textlink="">
      <xdr:nvSpPr>
        <xdr:cNvPr id="178" name="フローチャート: 判断 177">
          <a:extLst>
            <a:ext uri="{FF2B5EF4-FFF2-40B4-BE49-F238E27FC236}">
              <a16:creationId xmlns="" xmlns:a16="http://schemas.microsoft.com/office/drawing/2014/main" id="{00000000-0008-0000-0200-0000B2000000}"/>
            </a:ext>
          </a:extLst>
        </xdr:cNvPr>
        <xdr:cNvSpPr/>
      </xdr:nvSpPr>
      <xdr:spPr>
        <a:xfrm>
          <a:off x="3746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44450</xdr:rowOff>
    </xdr:from>
    <xdr:to>
      <xdr:col>15</xdr:col>
      <xdr:colOff>101600</xdr:colOff>
      <xdr:row>60</xdr:row>
      <xdr:rowOff>146050</xdr:rowOff>
    </xdr:to>
    <xdr:sp macro="" textlink="">
      <xdr:nvSpPr>
        <xdr:cNvPr id="179" name="フローチャート: 判断 178">
          <a:extLst>
            <a:ext uri="{FF2B5EF4-FFF2-40B4-BE49-F238E27FC236}">
              <a16:creationId xmlns="" xmlns:a16="http://schemas.microsoft.com/office/drawing/2014/main" id="{00000000-0008-0000-0200-0000B3000000}"/>
            </a:ext>
          </a:extLst>
        </xdr:cNvPr>
        <xdr:cNvSpPr/>
      </xdr:nvSpPr>
      <xdr:spPr>
        <a:xfrm>
          <a:off x="2857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10160</xdr:rowOff>
    </xdr:from>
    <xdr:to>
      <xdr:col>10</xdr:col>
      <xdr:colOff>165100</xdr:colOff>
      <xdr:row>60</xdr:row>
      <xdr:rowOff>111760</xdr:rowOff>
    </xdr:to>
    <xdr:sp macro="" textlink="">
      <xdr:nvSpPr>
        <xdr:cNvPr id="180" name="フローチャート: 判断 179">
          <a:extLst>
            <a:ext uri="{FF2B5EF4-FFF2-40B4-BE49-F238E27FC236}">
              <a16:creationId xmlns="" xmlns:a16="http://schemas.microsoft.com/office/drawing/2014/main" id="{00000000-0008-0000-0200-0000B4000000}"/>
            </a:ext>
          </a:extLst>
        </xdr:cNvPr>
        <xdr:cNvSpPr/>
      </xdr:nvSpPr>
      <xdr:spPr>
        <a:xfrm>
          <a:off x="1968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156845</xdr:rowOff>
    </xdr:from>
    <xdr:to>
      <xdr:col>6</xdr:col>
      <xdr:colOff>38100</xdr:colOff>
      <xdr:row>60</xdr:row>
      <xdr:rowOff>86995</xdr:rowOff>
    </xdr:to>
    <xdr:sp macro="" textlink="">
      <xdr:nvSpPr>
        <xdr:cNvPr id="181" name="フローチャート: 判断 180">
          <a:extLst>
            <a:ext uri="{FF2B5EF4-FFF2-40B4-BE49-F238E27FC236}">
              <a16:creationId xmlns="" xmlns:a16="http://schemas.microsoft.com/office/drawing/2014/main" id="{00000000-0008-0000-0200-0000B5000000}"/>
            </a:ext>
          </a:extLst>
        </xdr:cNvPr>
        <xdr:cNvSpPr/>
      </xdr:nvSpPr>
      <xdr:spPr>
        <a:xfrm>
          <a:off x="1079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 xmlns:a16="http://schemas.microsoft.com/office/drawing/2014/main" id="{00000000-0008-0000-02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 xmlns:a16="http://schemas.microsoft.com/office/drawing/2014/main" id="{00000000-0008-0000-02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 xmlns:a16="http://schemas.microsoft.com/office/drawing/2014/main" id="{00000000-0008-0000-02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 xmlns:a16="http://schemas.microsoft.com/office/drawing/2014/main" id="{00000000-0008-0000-02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 xmlns:a16="http://schemas.microsoft.com/office/drawing/2014/main" id="{00000000-0008-0000-02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76835</xdr:rowOff>
    </xdr:from>
    <xdr:to>
      <xdr:col>24</xdr:col>
      <xdr:colOff>114300</xdr:colOff>
      <xdr:row>63</xdr:row>
      <xdr:rowOff>6985</xdr:rowOff>
    </xdr:to>
    <xdr:sp macro="" textlink="">
      <xdr:nvSpPr>
        <xdr:cNvPr id="187" name="楕円 186">
          <a:extLst>
            <a:ext uri="{FF2B5EF4-FFF2-40B4-BE49-F238E27FC236}">
              <a16:creationId xmlns="" xmlns:a16="http://schemas.microsoft.com/office/drawing/2014/main" id="{00000000-0008-0000-0200-0000BB000000}"/>
            </a:ext>
          </a:extLst>
        </xdr:cNvPr>
        <xdr:cNvSpPr/>
      </xdr:nvSpPr>
      <xdr:spPr>
        <a:xfrm>
          <a:off x="4584700" y="1070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55262</xdr:rowOff>
    </xdr:from>
    <xdr:ext cx="405111" cy="259045"/>
    <xdr:sp macro="" textlink="">
      <xdr:nvSpPr>
        <xdr:cNvPr id="188" name="【体育館・プール】&#10;有形固定資産減価償却率該当値テキスト">
          <a:extLst>
            <a:ext uri="{FF2B5EF4-FFF2-40B4-BE49-F238E27FC236}">
              <a16:creationId xmlns="" xmlns:a16="http://schemas.microsoft.com/office/drawing/2014/main" id="{00000000-0008-0000-0200-0000BC000000}"/>
            </a:ext>
          </a:extLst>
        </xdr:cNvPr>
        <xdr:cNvSpPr txBox="1"/>
      </xdr:nvSpPr>
      <xdr:spPr>
        <a:xfrm>
          <a:off x="4673600" y="1068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84455</xdr:rowOff>
    </xdr:from>
    <xdr:to>
      <xdr:col>20</xdr:col>
      <xdr:colOff>38100</xdr:colOff>
      <xdr:row>63</xdr:row>
      <xdr:rowOff>14605</xdr:rowOff>
    </xdr:to>
    <xdr:sp macro="" textlink="">
      <xdr:nvSpPr>
        <xdr:cNvPr id="189" name="楕円 188">
          <a:extLst>
            <a:ext uri="{FF2B5EF4-FFF2-40B4-BE49-F238E27FC236}">
              <a16:creationId xmlns="" xmlns:a16="http://schemas.microsoft.com/office/drawing/2014/main" id="{00000000-0008-0000-0200-0000BD000000}"/>
            </a:ext>
          </a:extLst>
        </xdr:cNvPr>
        <xdr:cNvSpPr/>
      </xdr:nvSpPr>
      <xdr:spPr>
        <a:xfrm>
          <a:off x="3746500" y="1071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127635</xdr:rowOff>
    </xdr:from>
    <xdr:to>
      <xdr:col>24</xdr:col>
      <xdr:colOff>63500</xdr:colOff>
      <xdr:row>62</xdr:row>
      <xdr:rowOff>135255</xdr:rowOff>
    </xdr:to>
    <xdr:cxnSp macro="">
      <xdr:nvCxnSpPr>
        <xdr:cNvPr id="190" name="直線コネクタ 189">
          <a:extLst>
            <a:ext uri="{FF2B5EF4-FFF2-40B4-BE49-F238E27FC236}">
              <a16:creationId xmlns="" xmlns:a16="http://schemas.microsoft.com/office/drawing/2014/main" id="{00000000-0008-0000-0200-0000BE000000}"/>
            </a:ext>
          </a:extLst>
        </xdr:cNvPr>
        <xdr:cNvCxnSpPr/>
      </xdr:nvCxnSpPr>
      <xdr:spPr>
        <a:xfrm flipV="1">
          <a:off x="3797300" y="1075753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92075</xdr:rowOff>
    </xdr:from>
    <xdr:to>
      <xdr:col>15</xdr:col>
      <xdr:colOff>101600</xdr:colOff>
      <xdr:row>63</xdr:row>
      <xdr:rowOff>22225</xdr:rowOff>
    </xdr:to>
    <xdr:sp macro="" textlink="">
      <xdr:nvSpPr>
        <xdr:cNvPr id="191" name="楕円 190">
          <a:extLst>
            <a:ext uri="{FF2B5EF4-FFF2-40B4-BE49-F238E27FC236}">
              <a16:creationId xmlns="" xmlns:a16="http://schemas.microsoft.com/office/drawing/2014/main" id="{00000000-0008-0000-0200-0000BF000000}"/>
            </a:ext>
          </a:extLst>
        </xdr:cNvPr>
        <xdr:cNvSpPr/>
      </xdr:nvSpPr>
      <xdr:spPr>
        <a:xfrm>
          <a:off x="2857500" y="1072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135255</xdr:rowOff>
    </xdr:from>
    <xdr:to>
      <xdr:col>19</xdr:col>
      <xdr:colOff>177800</xdr:colOff>
      <xdr:row>62</xdr:row>
      <xdr:rowOff>142875</xdr:rowOff>
    </xdr:to>
    <xdr:cxnSp macro="">
      <xdr:nvCxnSpPr>
        <xdr:cNvPr id="192" name="直線コネクタ 191">
          <a:extLst>
            <a:ext uri="{FF2B5EF4-FFF2-40B4-BE49-F238E27FC236}">
              <a16:creationId xmlns="" xmlns:a16="http://schemas.microsoft.com/office/drawing/2014/main" id="{00000000-0008-0000-0200-0000C0000000}"/>
            </a:ext>
          </a:extLst>
        </xdr:cNvPr>
        <xdr:cNvCxnSpPr/>
      </xdr:nvCxnSpPr>
      <xdr:spPr>
        <a:xfrm flipV="1">
          <a:off x="2908300" y="1076515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63500</xdr:rowOff>
    </xdr:from>
    <xdr:to>
      <xdr:col>10</xdr:col>
      <xdr:colOff>165100</xdr:colOff>
      <xdr:row>61</xdr:row>
      <xdr:rowOff>165100</xdr:rowOff>
    </xdr:to>
    <xdr:sp macro="" textlink="">
      <xdr:nvSpPr>
        <xdr:cNvPr id="193" name="楕円 192">
          <a:extLst>
            <a:ext uri="{FF2B5EF4-FFF2-40B4-BE49-F238E27FC236}">
              <a16:creationId xmlns="" xmlns:a16="http://schemas.microsoft.com/office/drawing/2014/main" id="{00000000-0008-0000-0200-0000C1000000}"/>
            </a:ext>
          </a:extLst>
        </xdr:cNvPr>
        <xdr:cNvSpPr/>
      </xdr:nvSpPr>
      <xdr:spPr>
        <a:xfrm>
          <a:off x="1968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114300</xdr:rowOff>
    </xdr:from>
    <xdr:to>
      <xdr:col>15</xdr:col>
      <xdr:colOff>50800</xdr:colOff>
      <xdr:row>62</xdr:row>
      <xdr:rowOff>142875</xdr:rowOff>
    </xdr:to>
    <xdr:cxnSp macro="">
      <xdr:nvCxnSpPr>
        <xdr:cNvPr id="194" name="直線コネクタ 193">
          <a:extLst>
            <a:ext uri="{FF2B5EF4-FFF2-40B4-BE49-F238E27FC236}">
              <a16:creationId xmlns="" xmlns:a16="http://schemas.microsoft.com/office/drawing/2014/main" id="{00000000-0008-0000-0200-0000C2000000}"/>
            </a:ext>
          </a:extLst>
        </xdr:cNvPr>
        <xdr:cNvCxnSpPr/>
      </xdr:nvCxnSpPr>
      <xdr:spPr>
        <a:xfrm>
          <a:off x="2019300" y="10572750"/>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23495</xdr:rowOff>
    </xdr:from>
    <xdr:to>
      <xdr:col>6</xdr:col>
      <xdr:colOff>38100</xdr:colOff>
      <xdr:row>61</xdr:row>
      <xdr:rowOff>125095</xdr:rowOff>
    </xdr:to>
    <xdr:sp macro="" textlink="">
      <xdr:nvSpPr>
        <xdr:cNvPr id="195" name="楕円 194">
          <a:extLst>
            <a:ext uri="{FF2B5EF4-FFF2-40B4-BE49-F238E27FC236}">
              <a16:creationId xmlns="" xmlns:a16="http://schemas.microsoft.com/office/drawing/2014/main" id="{00000000-0008-0000-0200-0000C3000000}"/>
            </a:ext>
          </a:extLst>
        </xdr:cNvPr>
        <xdr:cNvSpPr/>
      </xdr:nvSpPr>
      <xdr:spPr>
        <a:xfrm>
          <a:off x="10795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74295</xdr:rowOff>
    </xdr:from>
    <xdr:to>
      <xdr:col>10</xdr:col>
      <xdr:colOff>114300</xdr:colOff>
      <xdr:row>61</xdr:row>
      <xdr:rowOff>114300</xdr:rowOff>
    </xdr:to>
    <xdr:cxnSp macro="">
      <xdr:nvCxnSpPr>
        <xdr:cNvPr id="196" name="直線コネクタ 195">
          <a:extLst>
            <a:ext uri="{FF2B5EF4-FFF2-40B4-BE49-F238E27FC236}">
              <a16:creationId xmlns="" xmlns:a16="http://schemas.microsoft.com/office/drawing/2014/main" id="{00000000-0008-0000-0200-0000C4000000}"/>
            </a:ext>
          </a:extLst>
        </xdr:cNvPr>
        <xdr:cNvCxnSpPr/>
      </xdr:nvCxnSpPr>
      <xdr:spPr>
        <a:xfrm>
          <a:off x="1130300" y="105327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120667</xdr:rowOff>
    </xdr:from>
    <xdr:ext cx="405111" cy="259045"/>
    <xdr:sp macro="" textlink="">
      <xdr:nvSpPr>
        <xdr:cNvPr id="197" name="n_1aveValue【体育館・プール】&#10;有形固定資産減価償却率">
          <a:extLst>
            <a:ext uri="{FF2B5EF4-FFF2-40B4-BE49-F238E27FC236}">
              <a16:creationId xmlns="" xmlns:a16="http://schemas.microsoft.com/office/drawing/2014/main" id="{00000000-0008-0000-0200-0000C5000000}"/>
            </a:ext>
          </a:extLst>
        </xdr:cNvPr>
        <xdr:cNvSpPr txBox="1"/>
      </xdr:nvSpPr>
      <xdr:spPr>
        <a:xfrm>
          <a:off x="35820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162577</xdr:rowOff>
    </xdr:from>
    <xdr:ext cx="405111" cy="259045"/>
    <xdr:sp macro="" textlink="">
      <xdr:nvSpPr>
        <xdr:cNvPr id="198" name="n_2aveValue【体育館・プール】&#10;有形固定資産減価償却率">
          <a:extLst>
            <a:ext uri="{FF2B5EF4-FFF2-40B4-BE49-F238E27FC236}">
              <a16:creationId xmlns="" xmlns:a16="http://schemas.microsoft.com/office/drawing/2014/main" id="{00000000-0008-0000-0200-0000C6000000}"/>
            </a:ext>
          </a:extLst>
        </xdr:cNvPr>
        <xdr:cNvSpPr txBox="1"/>
      </xdr:nvSpPr>
      <xdr:spPr>
        <a:xfrm>
          <a:off x="2705744" y="1010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128287</xdr:rowOff>
    </xdr:from>
    <xdr:ext cx="405111" cy="259045"/>
    <xdr:sp macro="" textlink="">
      <xdr:nvSpPr>
        <xdr:cNvPr id="199" name="n_3aveValue【体育館・プール】&#10;有形固定資産減価償却率">
          <a:extLst>
            <a:ext uri="{FF2B5EF4-FFF2-40B4-BE49-F238E27FC236}">
              <a16:creationId xmlns="" xmlns:a16="http://schemas.microsoft.com/office/drawing/2014/main" id="{00000000-0008-0000-0200-0000C7000000}"/>
            </a:ext>
          </a:extLst>
        </xdr:cNvPr>
        <xdr:cNvSpPr txBox="1"/>
      </xdr:nvSpPr>
      <xdr:spPr>
        <a:xfrm>
          <a:off x="1816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103522</xdr:rowOff>
    </xdr:from>
    <xdr:ext cx="405111" cy="259045"/>
    <xdr:sp macro="" textlink="">
      <xdr:nvSpPr>
        <xdr:cNvPr id="200" name="n_4aveValue【体育館・プール】&#10;有形固定資産減価償却率">
          <a:extLst>
            <a:ext uri="{FF2B5EF4-FFF2-40B4-BE49-F238E27FC236}">
              <a16:creationId xmlns="" xmlns:a16="http://schemas.microsoft.com/office/drawing/2014/main" id="{00000000-0008-0000-0200-0000C8000000}"/>
            </a:ext>
          </a:extLst>
        </xdr:cNvPr>
        <xdr:cNvSpPr txBox="1"/>
      </xdr:nvSpPr>
      <xdr:spPr>
        <a:xfrm>
          <a:off x="9277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5732</xdr:rowOff>
    </xdr:from>
    <xdr:ext cx="405111" cy="259045"/>
    <xdr:sp macro="" textlink="">
      <xdr:nvSpPr>
        <xdr:cNvPr id="201" name="n_1mainValue【体育館・プール】&#10;有形固定資産減価償却率">
          <a:extLst>
            <a:ext uri="{FF2B5EF4-FFF2-40B4-BE49-F238E27FC236}">
              <a16:creationId xmlns="" xmlns:a16="http://schemas.microsoft.com/office/drawing/2014/main" id="{00000000-0008-0000-0200-0000C9000000}"/>
            </a:ext>
          </a:extLst>
        </xdr:cNvPr>
        <xdr:cNvSpPr txBox="1"/>
      </xdr:nvSpPr>
      <xdr:spPr>
        <a:xfrm>
          <a:off x="3582044" y="1080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13352</xdr:rowOff>
    </xdr:from>
    <xdr:ext cx="405111" cy="259045"/>
    <xdr:sp macro="" textlink="">
      <xdr:nvSpPr>
        <xdr:cNvPr id="202" name="n_2mainValue【体育館・プール】&#10;有形固定資産減価償却率">
          <a:extLst>
            <a:ext uri="{FF2B5EF4-FFF2-40B4-BE49-F238E27FC236}">
              <a16:creationId xmlns="" xmlns:a16="http://schemas.microsoft.com/office/drawing/2014/main" id="{00000000-0008-0000-0200-0000CA000000}"/>
            </a:ext>
          </a:extLst>
        </xdr:cNvPr>
        <xdr:cNvSpPr txBox="1"/>
      </xdr:nvSpPr>
      <xdr:spPr>
        <a:xfrm>
          <a:off x="2705744" y="1081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156227</xdr:rowOff>
    </xdr:from>
    <xdr:ext cx="405111" cy="259045"/>
    <xdr:sp macro="" textlink="">
      <xdr:nvSpPr>
        <xdr:cNvPr id="203" name="n_3mainValue【体育館・プール】&#10;有形固定資産減価償却率">
          <a:extLst>
            <a:ext uri="{FF2B5EF4-FFF2-40B4-BE49-F238E27FC236}">
              <a16:creationId xmlns="" xmlns:a16="http://schemas.microsoft.com/office/drawing/2014/main" id="{00000000-0008-0000-0200-0000CB000000}"/>
            </a:ext>
          </a:extLst>
        </xdr:cNvPr>
        <xdr:cNvSpPr txBox="1"/>
      </xdr:nvSpPr>
      <xdr:spPr>
        <a:xfrm>
          <a:off x="18167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116222</xdr:rowOff>
    </xdr:from>
    <xdr:ext cx="405111" cy="259045"/>
    <xdr:sp macro="" textlink="">
      <xdr:nvSpPr>
        <xdr:cNvPr id="204" name="n_4mainValue【体育館・プール】&#10;有形固定資産減価償却率">
          <a:extLst>
            <a:ext uri="{FF2B5EF4-FFF2-40B4-BE49-F238E27FC236}">
              <a16:creationId xmlns="" xmlns:a16="http://schemas.microsoft.com/office/drawing/2014/main" id="{00000000-0008-0000-0200-0000CC000000}"/>
            </a:ext>
          </a:extLst>
        </xdr:cNvPr>
        <xdr:cNvSpPr txBox="1"/>
      </xdr:nvSpPr>
      <xdr:spPr>
        <a:xfrm>
          <a:off x="927744" y="105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 xmlns:a16="http://schemas.microsoft.com/office/drawing/2014/main" id="{00000000-0008-0000-02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 xmlns:a16="http://schemas.microsoft.com/office/drawing/2014/main" id="{00000000-0008-0000-02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 xmlns:a16="http://schemas.microsoft.com/office/drawing/2014/main" id="{00000000-0008-0000-02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 xmlns:a16="http://schemas.microsoft.com/office/drawing/2014/main" id="{00000000-0008-0000-02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 xmlns:a16="http://schemas.microsoft.com/office/drawing/2014/main" id="{00000000-0008-0000-02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 xmlns:a16="http://schemas.microsoft.com/office/drawing/2014/main" id="{00000000-0008-0000-02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 xmlns:a16="http://schemas.microsoft.com/office/drawing/2014/main" id="{00000000-0008-0000-02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 xmlns:a16="http://schemas.microsoft.com/office/drawing/2014/main" id="{00000000-0008-0000-02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 xmlns:a16="http://schemas.microsoft.com/office/drawing/2014/main" id="{00000000-0008-0000-02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 xmlns:a16="http://schemas.microsoft.com/office/drawing/2014/main" id="{00000000-0008-0000-02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 xmlns:a16="http://schemas.microsoft.com/office/drawing/2014/main" id="{00000000-0008-0000-02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 xmlns:a16="http://schemas.microsoft.com/office/drawing/2014/main" id="{00000000-0008-0000-0200-0000D8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 xmlns:a16="http://schemas.microsoft.com/office/drawing/2014/main" id="{00000000-0008-0000-02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 xmlns:a16="http://schemas.microsoft.com/office/drawing/2014/main" id="{00000000-0008-0000-0200-0000DA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 xmlns:a16="http://schemas.microsoft.com/office/drawing/2014/main" id="{00000000-0008-0000-02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 xmlns:a16="http://schemas.microsoft.com/office/drawing/2014/main" id="{00000000-0008-0000-0200-0000DC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 xmlns:a16="http://schemas.microsoft.com/office/drawing/2014/main" id="{00000000-0008-0000-02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 xmlns:a16="http://schemas.microsoft.com/office/drawing/2014/main" id="{00000000-0008-0000-0200-0000DE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 xmlns:a16="http://schemas.microsoft.com/office/drawing/2014/main" id="{00000000-0008-0000-02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 xmlns:a16="http://schemas.microsoft.com/office/drawing/2014/main" id="{00000000-0008-0000-0200-0000E0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 xmlns:a16="http://schemas.microsoft.com/office/drawing/2014/main" id="{00000000-0008-0000-02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 xmlns:a16="http://schemas.microsoft.com/office/drawing/2014/main" id="{00000000-0008-0000-02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 xmlns:a16="http://schemas.microsoft.com/office/drawing/2014/main" id="{00000000-0008-0000-02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149860</xdr:rowOff>
    </xdr:from>
    <xdr:to>
      <xdr:col>54</xdr:col>
      <xdr:colOff>189865</xdr:colOff>
      <xdr:row>64</xdr:row>
      <xdr:rowOff>54610</xdr:rowOff>
    </xdr:to>
    <xdr:cxnSp macro="">
      <xdr:nvCxnSpPr>
        <xdr:cNvPr id="228" name="直線コネクタ 227">
          <a:extLst>
            <a:ext uri="{FF2B5EF4-FFF2-40B4-BE49-F238E27FC236}">
              <a16:creationId xmlns="" xmlns:a16="http://schemas.microsoft.com/office/drawing/2014/main" id="{00000000-0008-0000-0200-0000E4000000}"/>
            </a:ext>
          </a:extLst>
        </xdr:cNvPr>
        <xdr:cNvCxnSpPr/>
      </xdr:nvCxnSpPr>
      <xdr:spPr>
        <a:xfrm flipV="1">
          <a:off x="10476865" y="957961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29" name="【体育館・プール】&#10;一人当たり面積最小値テキスト">
          <a:extLst>
            <a:ext uri="{FF2B5EF4-FFF2-40B4-BE49-F238E27FC236}">
              <a16:creationId xmlns="" xmlns:a16="http://schemas.microsoft.com/office/drawing/2014/main" id="{00000000-0008-0000-0200-0000E5000000}"/>
            </a:ext>
          </a:extLst>
        </xdr:cNvPr>
        <xdr:cNvSpPr txBox="1"/>
      </xdr:nvSpPr>
      <xdr:spPr>
        <a:xfrm>
          <a:off x="10515600" y="1103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0" name="直線コネクタ 229">
          <a:extLst>
            <a:ext uri="{FF2B5EF4-FFF2-40B4-BE49-F238E27FC236}">
              <a16:creationId xmlns="" xmlns:a16="http://schemas.microsoft.com/office/drawing/2014/main" id="{00000000-0008-0000-0200-0000E6000000}"/>
            </a:ext>
          </a:extLst>
        </xdr:cNvPr>
        <xdr:cNvCxnSpPr/>
      </xdr:nvCxnSpPr>
      <xdr:spPr>
        <a:xfrm>
          <a:off x="10388600" y="1102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96537</xdr:rowOff>
    </xdr:from>
    <xdr:ext cx="469744" cy="259045"/>
    <xdr:sp macro="" textlink="">
      <xdr:nvSpPr>
        <xdr:cNvPr id="231" name="【体育館・プール】&#10;一人当たり面積最大値テキスト">
          <a:extLst>
            <a:ext uri="{FF2B5EF4-FFF2-40B4-BE49-F238E27FC236}">
              <a16:creationId xmlns="" xmlns:a16="http://schemas.microsoft.com/office/drawing/2014/main" id="{00000000-0008-0000-0200-0000E7000000}"/>
            </a:ext>
          </a:extLst>
        </xdr:cNvPr>
        <xdr:cNvSpPr txBox="1"/>
      </xdr:nvSpPr>
      <xdr:spPr>
        <a:xfrm>
          <a:off x="10515600" y="935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149860</xdr:rowOff>
    </xdr:from>
    <xdr:to>
      <xdr:col>55</xdr:col>
      <xdr:colOff>88900</xdr:colOff>
      <xdr:row>55</xdr:row>
      <xdr:rowOff>149860</xdr:rowOff>
    </xdr:to>
    <xdr:cxnSp macro="">
      <xdr:nvCxnSpPr>
        <xdr:cNvPr id="232" name="直線コネクタ 231">
          <a:extLst>
            <a:ext uri="{FF2B5EF4-FFF2-40B4-BE49-F238E27FC236}">
              <a16:creationId xmlns="" xmlns:a16="http://schemas.microsoft.com/office/drawing/2014/main" id="{00000000-0008-0000-0200-0000E8000000}"/>
            </a:ext>
          </a:extLst>
        </xdr:cNvPr>
        <xdr:cNvCxnSpPr/>
      </xdr:nvCxnSpPr>
      <xdr:spPr>
        <a:xfrm>
          <a:off x="10388600" y="957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24147</xdr:rowOff>
    </xdr:from>
    <xdr:ext cx="469744" cy="259045"/>
    <xdr:sp macro="" textlink="">
      <xdr:nvSpPr>
        <xdr:cNvPr id="233" name="【体育館・プール】&#10;一人当たり面積平均値テキスト">
          <a:extLst>
            <a:ext uri="{FF2B5EF4-FFF2-40B4-BE49-F238E27FC236}">
              <a16:creationId xmlns="" xmlns:a16="http://schemas.microsoft.com/office/drawing/2014/main" id="{00000000-0008-0000-0200-0000E9000000}"/>
            </a:ext>
          </a:extLst>
        </xdr:cNvPr>
        <xdr:cNvSpPr txBox="1"/>
      </xdr:nvSpPr>
      <xdr:spPr>
        <a:xfrm>
          <a:off x="10515600" y="10482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1270</xdr:rowOff>
    </xdr:from>
    <xdr:to>
      <xdr:col>55</xdr:col>
      <xdr:colOff>50800</xdr:colOff>
      <xdr:row>62</xdr:row>
      <xdr:rowOff>102870</xdr:rowOff>
    </xdr:to>
    <xdr:sp macro="" textlink="">
      <xdr:nvSpPr>
        <xdr:cNvPr id="234" name="フローチャート: 判断 233">
          <a:extLst>
            <a:ext uri="{FF2B5EF4-FFF2-40B4-BE49-F238E27FC236}">
              <a16:creationId xmlns="" xmlns:a16="http://schemas.microsoft.com/office/drawing/2014/main" id="{00000000-0008-0000-0200-0000EA000000}"/>
            </a:ext>
          </a:extLst>
        </xdr:cNvPr>
        <xdr:cNvSpPr/>
      </xdr:nvSpPr>
      <xdr:spPr>
        <a:xfrm>
          <a:off x="10426700" y="1063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15240</xdr:rowOff>
    </xdr:from>
    <xdr:to>
      <xdr:col>50</xdr:col>
      <xdr:colOff>165100</xdr:colOff>
      <xdr:row>62</xdr:row>
      <xdr:rowOff>116840</xdr:rowOff>
    </xdr:to>
    <xdr:sp macro="" textlink="">
      <xdr:nvSpPr>
        <xdr:cNvPr id="235" name="フローチャート: 判断 234">
          <a:extLst>
            <a:ext uri="{FF2B5EF4-FFF2-40B4-BE49-F238E27FC236}">
              <a16:creationId xmlns="" xmlns:a16="http://schemas.microsoft.com/office/drawing/2014/main" id="{00000000-0008-0000-0200-0000EB000000}"/>
            </a:ext>
          </a:extLst>
        </xdr:cNvPr>
        <xdr:cNvSpPr/>
      </xdr:nvSpPr>
      <xdr:spPr>
        <a:xfrm>
          <a:off x="9588500" y="1064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49530</xdr:rowOff>
    </xdr:from>
    <xdr:to>
      <xdr:col>46</xdr:col>
      <xdr:colOff>38100</xdr:colOff>
      <xdr:row>62</xdr:row>
      <xdr:rowOff>151130</xdr:rowOff>
    </xdr:to>
    <xdr:sp macro="" textlink="">
      <xdr:nvSpPr>
        <xdr:cNvPr id="236" name="フローチャート: 判断 235">
          <a:extLst>
            <a:ext uri="{FF2B5EF4-FFF2-40B4-BE49-F238E27FC236}">
              <a16:creationId xmlns="" xmlns:a16="http://schemas.microsoft.com/office/drawing/2014/main" id="{00000000-0008-0000-0200-0000EC000000}"/>
            </a:ext>
          </a:extLst>
        </xdr:cNvPr>
        <xdr:cNvSpPr/>
      </xdr:nvSpPr>
      <xdr:spPr>
        <a:xfrm>
          <a:off x="8699500" y="1067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38100</xdr:rowOff>
    </xdr:from>
    <xdr:to>
      <xdr:col>41</xdr:col>
      <xdr:colOff>101600</xdr:colOff>
      <xdr:row>62</xdr:row>
      <xdr:rowOff>139700</xdr:rowOff>
    </xdr:to>
    <xdr:sp macro="" textlink="">
      <xdr:nvSpPr>
        <xdr:cNvPr id="237" name="フローチャート: 判断 236">
          <a:extLst>
            <a:ext uri="{FF2B5EF4-FFF2-40B4-BE49-F238E27FC236}">
              <a16:creationId xmlns="" xmlns:a16="http://schemas.microsoft.com/office/drawing/2014/main" id="{00000000-0008-0000-0200-0000ED000000}"/>
            </a:ext>
          </a:extLst>
        </xdr:cNvPr>
        <xdr:cNvSpPr/>
      </xdr:nvSpPr>
      <xdr:spPr>
        <a:xfrm>
          <a:off x="7810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38" name="フローチャート: 判断 237">
          <a:extLst>
            <a:ext uri="{FF2B5EF4-FFF2-40B4-BE49-F238E27FC236}">
              <a16:creationId xmlns="" xmlns:a16="http://schemas.microsoft.com/office/drawing/2014/main" id="{00000000-0008-0000-0200-0000EE000000}"/>
            </a:ext>
          </a:extLst>
        </xdr:cNvPr>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 xmlns:a16="http://schemas.microsoft.com/office/drawing/2014/main" id="{00000000-0008-0000-02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 xmlns:a16="http://schemas.microsoft.com/office/drawing/2014/main" id="{00000000-0008-0000-02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 xmlns:a16="http://schemas.microsoft.com/office/drawing/2014/main" id="{00000000-0008-0000-02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 xmlns:a16="http://schemas.microsoft.com/office/drawing/2014/main" id="{00000000-0008-0000-02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 xmlns:a16="http://schemas.microsoft.com/office/drawing/2014/main" id="{00000000-0008-0000-02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45720</xdr:rowOff>
    </xdr:from>
    <xdr:to>
      <xdr:col>55</xdr:col>
      <xdr:colOff>50800</xdr:colOff>
      <xdr:row>63</xdr:row>
      <xdr:rowOff>147320</xdr:rowOff>
    </xdr:to>
    <xdr:sp macro="" textlink="">
      <xdr:nvSpPr>
        <xdr:cNvPr id="244" name="楕円 243">
          <a:extLst>
            <a:ext uri="{FF2B5EF4-FFF2-40B4-BE49-F238E27FC236}">
              <a16:creationId xmlns="" xmlns:a16="http://schemas.microsoft.com/office/drawing/2014/main" id="{00000000-0008-0000-0200-0000F4000000}"/>
            </a:ext>
          </a:extLst>
        </xdr:cNvPr>
        <xdr:cNvSpPr/>
      </xdr:nvSpPr>
      <xdr:spPr>
        <a:xfrm>
          <a:off x="10426700" y="1084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24147</xdr:rowOff>
    </xdr:from>
    <xdr:ext cx="469744" cy="259045"/>
    <xdr:sp macro="" textlink="">
      <xdr:nvSpPr>
        <xdr:cNvPr id="245" name="【体育館・プール】&#10;一人当たり面積該当値テキスト">
          <a:extLst>
            <a:ext uri="{FF2B5EF4-FFF2-40B4-BE49-F238E27FC236}">
              <a16:creationId xmlns="" xmlns:a16="http://schemas.microsoft.com/office/drawing/2014/main" id="{00000000-0008-0000-0200-0000F5000000}"/>
            </a:ext>
          </a:extLst>
        </xdr:cNvPr>
        <xdr:cNvSpPr txBox="1"/>
      </xdr:nvSpPr>
      <xdr:spPr>
        <a:xfrm>
          <a:off x="10515600" y="1082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46990</xdr:rowOff>
    </xdr:from>
    <xdr:to>
      <xdr:col>50</xdr:col>
      <xdr:colOff>165100</xdr:colOff>
      <xdr:row>63</xdr:row>
      <xdr:rowOff>148590</xdr:rowOff>
    </xdr:to>
    <xdr:sp macro="" textlink="">
      <xdr:nvSpPr>
        <xdr:cNvPr id="246" name="楕円 245">
          <a:extLst>
            <a:ext uri="{FF2B5EF4-FFF2-40B4-BE49-F238E27FC236}">
              <a16:creationId xmlns="" xmlns:a16="http://schemas.microsoft.com/office/drawing/2014/main" id="{00000000-0008-0000-0200-0000F6000000}"/>
            </a:ext>
          </a:extLst>
        </xdr:cNvPr>
        <xdr:cNvSpPr/>
      </xdr:nvSpPr>
      <xdr:spPr>
        <a:xfrm>
          <a:off x="9588500" y="1084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96520</xdr:rowOff>
    </xdr:from>
    <xdr:to>
      <xdr:col>55</xdr:col>
      <xdr:colOff>0</xdr:colOff>
      <xdr:row>63</xdr:row>
      <xdr:rowOff>97790</xdr:rowOff>
    </xdr:to>
    <xdr:cxnSp macro="">
      <xdr:nvCxnSpPr>
        <xdr:cNvPr id="247" name="直線コネクタ 246">
          <a:extLst>
            <a:ext uri="{FF2B5EF4-FFF2-40B4-BE49-F238E27FC236}">
              <a16:creationId xmlns="" xmlns:a16="http://schemas.microsoft.com/office/drawing/2014/main" id="{00000000-0008-0000-0200-0000F7000000}"/>
            </a:ext>
          </a:extLst>
        </xdr:cNvPr>
        <xdr:cNvCxnSpPr/>
      </xdr:nvCxnSpPr>
      <xdr:spPr>
        <a:xfrm flipV="1">
          <a:off x="9639300" y="1089787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139700</xdr:rowOff>
    </xdr:from>
    <xdr:to>
      <xdr:col>46</xdr:col>
      <xdr:colOff>38100</xdr:colOff>
      <xdr:row>63</xdr:row>
      <xdr:rowOff>69850</xdr:rowOff>
    </xdr:to>
    <xdr:sp macro="" textlink="">
      <xdr:nvSpPr>
        <xdr:cNvPr id="248" name="楕円 247">
          <a:extLst>
            <a:ext uri="{FF2B5EF4-FFF2-40B4-BE49-F238E27FC236}">
              <a16:creationId xmlns="" xmlns:a16="http://schemas.microsoft.com/office/drawing/2014/main" id="{00000000-0008-0000-0200-0000F8000000}"/>
            </a:ext>
          </a:extLst>
        </xdr:cNvPr>
        <xdr:cNvSpPr/>
      </xdr:nvSpPr>
      <xdr:spPr>
        <a:xfrm>
          <a:off x="8699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19050</xdr:rowOff>
    </xdr:from>
    <xdr:to>
      <xdr:col>50</xdr:col>
      <xdr:colOff>114300</xdr:colOff>
      <xdr:row>63</xdr:row>
      <xdr:rowOff>97790</xdr:rowOff>
    </xdr:to>
    <xdr:cxnSp macro="">
      <xdr:nvCxnSpPr>
        <xdr:cNvPr id="249" name="直線コネクタ 248">
          <a:extLst>
            <a:ext uri="{FF2B5EF4-FFF2-40B4-BE49-F238E27FC236}">
              <a16:creationId xmlns="" xmlns:a16="http://schemas.microsoft.com/office/drawing/2014/main" id="{00000000-0008-0000-0200-0000F9000000}"/>
            </a:ext>
          </a:extLst>
        </xdr:cNvPr>
        <xdr:cNvCxnSpPr/>
      </xdr:nvCxnSpPr>
      <xdr:spPr>
        <a:xfrm>
          <a:off x="8750300" y="10820400"/>
          <a:ext cx="889000" cy="7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1270</xdr:rowOff>
    </xdr:from>
    <xdr:to>
      <xdr:col>41</xdr:col>
      <xdr:colOff>101600</xdr:colOff>
      <xdr:row>63</xdr:row>
      <xdr:rowOff>102870</xdr:rowOff>
    </xdr:to>
    <xdr:sp macro="" textlink="">
      <xdr:nvSpPr>
        <xdr:cNvPr id="250" name="楕円 249">
          <a:extLst>
            <a:ext uri="{FF2B5EF4-FFF2-40B4-BE49-F238E27FC236}">
              <a16:creationId xmlns="" xmlns:a16="http://schemas.microsoft.com/office/drawing/2014/main" id="{00000000-0008-0000-0200-0000FA000000}"/>
            </a:ext>
          </a:extLst>
        </xdr:cNvPr>
        <xdr:cNvSpPr/>
      </xdr:nvSpPr>
      <xdr:spPr>
        <a:xfrm>
          <a:off x="7810500" y="1080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19050</xdr:rowOff>
    </xdr:from>
    <xdr:to>
      <xdr:col>45</xdr:col>
      <xdr:colOff>177800</xdr:colOff>
      <xdr:row>63</xdr:row>
      <xdr:rowOff>52070</xdr:rowOff>
    </xdr:to>
    <xdr:cxnSp macro="">
      <xdr:nvCxnSpPr>
        <xdr:cNvPr id="251" name="直線コネクタ 250">
          <a:extLst>
            <a:ext uri="{FF2B5EF4-FFF2-40B4-BE49-F238E27FC236}">
              <a16:creationId xmlns="" xmlns:a16="http://schemas.microsoft.com/office/drawing/2014/main" id="{00000000-0008-0000-0200-0000FB000000}"/>
            </a:ext>
          </a:extLst>
        </xdr:cNvPr>
        <xdr:cNvCxnSpPr/>
      </xdr:nvCxnSpPr>
      <xdr:spPr>
        <a:xfrm flipV="1">
          <a:off x="7861300" y="10820400"/>
          <a:ext cx="8890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3810</xdr:rowOff>
    </xdr:from>
    <xdr:to>
      <xdr:col>36</xdr:col>
      <xdr:colOff>165100</xdr:colOff>
      <xdr:row>63</xdr:row>
      <xdr:rowOff>105410</xdr:rowOff>
    </xdr:to>
    <xdr:sp macro="" textlink="">
      <xdr:nvSpPr>
        <xdr:cNvPr id="252" name="楕円 251">
          <a:extLst>
            <a:ext uri="{FF2B5EF4-FFF2-40B4-BE49-F238E27FC236}">
              <a16:creationId xmlns="" xmlns:a16="http://schemas.microsoft.com/office/drawing/2014/main" id="{00000000-0008-0000-0200-0000FC000000}"/>
            </a:ext>
          </a:extLst>
        </xdr:cNvPr>
        <xdr:cNvSpPr/>
      </xdr:nvSpPr>
      <xdr:spPr>
        <a:xfrm>
          <a:off x="6921500" y="1080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52070</xdr:rowOff>
    </xdr:from>
    <xdr:to>
      <xdr:col>41</xdr:col>
      <xdr:colOff>50800</xdr:colOff>
      <xdr:row>63</xdr:row>
      <xdr:rowOff>54610</xdr:rowOff>
    </xdr:to>
    <xdr:cxnSp macro="">
      <xdr:nvCxnSpPr>
        <xdr:cNvPr id="253" name="直線コネクタ 252">
          <a:extLst>
            <a:ext uri="{FF2B5EF4-FFF2-40B4-BE49-F238E27FC236}">
              <a16:creationId xmlns="" xmlns:a16="http://schemas.microsoft.com/office/drawing/2014/main" id="{00000000-0008-0000-0200-0000FD000000}"/>
            </a:ext>
          </a:extLst>
        </xdr:cNvPr>
        <xdr:cNvCxnSpPr/>
      </xdr:nvCxnSpPr>
      <xdr:spPr>
        <a:xfrm flipV="1">
          <a:off x="6972300" y="1085342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133367</xdr:rowOff>
    </xdr:from>
    <xdr:ext cx="469744" cy="259045"/>
    <xdr:sp macro="" textlink="">
      <xdr:nvSpPr>
        <xdr:cNvPr id="254" name="n_1aveValue【体育館・プール】&#10;一人当たり面積">
          <a:extLst>
            <a:ext uri="{FF2B5EF4-FFF2-40B4-BE49-F238E27FC236}">
              <a16:creationId xmlns="" xmlns:a16="http://schemas.microsoft.com/office/drawing/2014/main" id="{00000000-0008-0000-0200-0000FE000000}"/>
            </a:ext>
          </a:extLst>
        </xdr:cNvPr>
        <xdr:cNvSpPr txBox="1"/>
      </xdr:nvSpPr>
      <xdr:spPr>
        <a:xfrm>
          <a:off x="9391727" y="1042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167657</xdr:rowOff>
    </xdr:from>
    <xdr:ext cx="469744" cy="259045"/>
    <xdr:sp macro="" textlink="">
      <xdr:nvSpPr>
        <xdr:cNvPr id="255" name="n_2aveValue【体育館・プール】&#10;一人当たり面積">
          <a:extLst>
            <a:ext uri="{FF2B5EF4-FFF2-40B4-BE49-F238E27FC236}">
              <a16:creationId xmlns="" xmlns:a16="http://schemas.microsoft.com/office/drawing/2014/main" id="{00000000-0008-0000-0200-0000FF000000}"/>
            </a:ext>
          </a:extLst>
        </xdr:cNvPr>
        <xdr:cNvSpPr txBox="1"/>
      </xdr:nvSpPr>
      <xdr:spPr>
        <a:xfrm>
          <a:off x="8515427" y="1045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156227</xdr:rowOff>
    </xdr:from>
    <xdr:ext cx="469744" cy="259045"/>
    <xdr:sp macro="" textlink="">
      <xdr:nvSpPr>
        <xdr:cNvPr id="256" name="n_3aveValue【体育館・プール】&#10;一人当たり面積">
          <a:extLst>
            <a:ext uri="{FF2B5EF4-FFF2-40B4-BE49-F238E27FC236}">
              <a16:creationId xmlns="" xmlns:a16="http://schemas.microsoft.com/office/drawing/2014/main" id="{00000000-0008-0000-0200-000000010000}"/>
            </a:ext>
          </a:extLst>
        </xdr:cNvPr>
        <xdr:cNvSpPr txBox="1"/>
      </xdr:nvSpPr>
      <xdr:spPr>
        <a:xfrm>
          <a:off x="76264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162577</xdr:rowOff>
    </xdr:from>
    <xdr:ext cx="469744" cy="259045"/>
    <xdr:sp macro="" textlink="">
      <xdr:nvSpPr>
        <xdr:cNvPr id="257" name="n_4aveValue【体育館・プール】&#10;一人当たり面積">
          <a:extLst>
            <a:ext uri="{FF2B5EF4-FFF2-40B4-BE49-F238E27FC236}">
              <a16:creationId xmlns="" xmlns:a16="http://schemas.microsoft.com/office/drawing/2014/main" id="{00000000-0008-0000-0200-000001010000}"/>
            </a:ext>
          </a:extLst>
        </xdr:cNvPr>
        <xdr:cNvSpPr txBox="1"/>
      </xdr:nvSpPr>
      <xdr:spPr>
        <a:xfrm>
          <a:off x="6737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139717</xdr:rowOff>
    </xdr:from>
    <xdr:ext cx="469744" cy="259045"/>
    <xdr:sp macro="" textlink="">
      <xdr:nvSpPr>
        <xdr:cNvPr id="258" name="n_1mainValue【体育館・プール】&#10;一人当たり面積">
          <a:extLst>
            <a:ext uri="{FF2B5EF4-FFF2-40B4-BE49-F238E27FC236}">
              <a16:creationId xmlns="" xmlns:a16="http://schemas.microsoft.com/office/drawing/2014/main" id="{00000000-0008-0000-0200-000002010000}"/>
            </a:ext>
          </a:extLst>
        </xdr:cNvPr>
        <xdr:cNvSpPr txBox="1"/>
      </xdr:nvSpPr>
      <xdr:spPr>
        <a:xfrm>
          <a:off x="9391727" y="10941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60977</xdr:rowOff>
    </xdr:from>
    <xdr:ext cx="469744" cy="259045"/>
    <xdr:sp macro="" textlink="">
      <xdr:nvSpPr>
        <xdr:cNvPr id="259" name="n_2mainValue【体育館・プール】&#10;一人当たり面積">
          <a:extLst>
            <a:ext uri="{FF2B5EF4-FFF2-40B4-BE49-F238E27FC236}">
              <a16:creationId xmlns="" xmlns:a16="http://schemas.microsoft.com/office/drawing/2014/main" id="{00000000-0008-0000-0200-000003010000}"/>
            </a:ext>
          </a:extLst>
        </xdr:cNvPr>
        <xdr:cNvSpPr txBox="1"/>
      </xdr:nvSpPr>
      <xdr:spPr>
        <a:xfrm>
          <a:off x="85154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93997</xdr:rowOff>
    </xdr:from>
    <xdr:ext cx="469744" cy="259045"/>
    <xdr:sp macro="" textlink="">
      <xdr:nvSpPr>
        <xdr:cNvPr id="260" name="n_3mainValue【体育館・プール】&#10;一人当たり面積">
          <a:extLst>
            <a:ext uri="{FF2B5EF4-FFF2-40B4-BE49-F238E27FC236}">
              <a16:creationId xmlns="" xmlns:a16="http://schemas.microsoft.com/office/drawing/2014/main" id="{00000000-0008-0000-0200-000004010000}"/>
            </a:ext>
          </a:extLst>
        </xdr:cNvPr>
        <xdr:cNvSpPr txBox="1"/>
      </xdr:nvSpPr>
      <xdr:spPr>
        <a:xfrm>
          <a:off x="7626427" y="1089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96537</xdr:rowOff>
    </xdr:from>
    <xdr:ext cx="469744" cy="259045"/>
    <xdr:sp macro="" textlink="">
      <xdr:nvSpPr>
        <xdr:cNvPr id="261" name="n_4mainValue【体育館・プール】&#10;一人当たり面積">
          <a:extLst>
            <a:ext uri="{FF2B5EF4-FFF2-40B4-BE49-F238E27FC236}">
              <a16:creationId xmlns="" xmlns:a16="http://schemas.microsoft.com/office/drawing/2014/main" id="{00000000-0008-0000-0200-000005010000}"/>
            </a:ext>
          </a:extLst>
        </xdr:cNvPr>
        <xdr:cNvSpPr txBox="1"/>
      </xdr:nvSpPr>
      <xdr:spPr>
        <a:xfrm>
          <a:off x="6737427" y="1089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 xmlns:a16="http://schemas.microsoft.com/office/drawing/2014/main" id="{00000000-0008-0000-02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 xmlns:a16="http://schemas.microsoft.com/office/drawing/2014/main" id="{00000000-0008-0000-02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 xmlns:a16="http://schemas.microsoft.com/office/drawing/2014/main" id="{00000000-0008-0000-02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 xmlns:a16="http://schemas.microsoft.com/office/drawing/2014/main" id="{00000000-0008-0000-02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 xmlns:a16="http://schemas.microsoft.com/office/drawing/2014/main" id="{00000000-0008-0000-02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 xmlns:a16="http://schemas.microsoft.com/office/drawing/2014/main" id="{00000000-0008-0000-02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 xmlns:a16="http://schemas.microsoft.com/office/drawing/2014/main" id="{00000000-0008-0000-02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 xmlns:a16="http://schemas.microsoft.com/office/drawing/2014/main" id="{00000000-0008-0000-0200-00000D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 xmlns:a16="http://schemas.microsoft.com/office/drawing/2014/main" id="{00000000-0008-0000-0200-00000E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 xmlns:a16="http://schemas.microsoft.com/office/drawing/2014/main" id="{00000000-0008-0000-0200-00000F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 xmlns:a16="http://schemas.microsoft.com/office/drawing/2014/main" id="{00000000-0008-0000-0200-000010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 xmlns:a16="http://schemas.microsoft.com/office/drawing/2014/main" id="{00000000-0008-0000-0200-000011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 xmlns:a16="http://schemas.microsoft.com/office/drawing/2014/main" id="{00000000-0008-0000-0200-000012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 xmlns:a16="http://schemas.microsoft.com/office/drawing/2014/main" id="{00000000-0008-0000-0200-000013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 xmlns:a16="http://schemas.microsoft.com/office/drawing/2014/main" id="{00000000-0008-0000-0200-000014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 xmlns:a16="http://schemas.microsoft.com/office/drawing/2014/main" id="{00000000-0008-0000-0200-000015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 xmlns:a16="http://schemas.microsoft.com/office/drawing/2014/main" id="{00000000-0008-0000-0200-00001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 xmlns:a16="http://schemas.microsoft.com/office/drawing/2014/main" id="{00000000-0008-0000-0200-00001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 xmlns:a16="http://schemas.microsoft.com/office/drawing/2014/main" id="{00000000-0008-0000-0200-00001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 xmlns:a16="http://schemas.microsoft.com/office/drawing/2014/main" id="{00000000-0008-0000-0200-00001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 xmlns:a16="http://schemas.microsoft.com/office/drawing/2014/main" id="{00000000-0008-0000-0200-00001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 xmlns:a16="http://schemas.microsoft.com/office/drawing/2014/main" id="{00000000-0008-0000-0200-00001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 xmlns:a16="http://schemas.microsoft.com/office/drawing/2014/main" id="{00000000-0008-0000-0200-00001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 xmlns:a16="http://schemas.microsoft.com/office/drawing/2014/main" id="{00000000-0008-0000-0200-00001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a:extLst>
            <a:ext uri="{FF2B5EF4-FFF2-40B4-BE49-F238E27FC236}">
              <a16:creationId xmlns="" xmlns:a16="http://schemas.microsoft.com/office/drawing/2014/main" id="{00000000-0008-0000-0200-00001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a:extLst>
            <a:ext uri="{FF2B5EF4-FFF2-40B4-BE49-F238E27FC236}">
              <a16:creationId xmlns="" xmlns:a16="http://schemas.microsoft.com/office/drawing/2014/main" id="{00000000-0008-0000-0200-00001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8" name="テキスト ボックス 287">
          <a:extLst>
            <a:ext uri="{FF2B5EF4-FFF2-40B4-BE49-F238E27FC236}">
              <a16:creationId xmlns="" xmlns:a16="http://schemas.microsoft.com/office/drawing/2014/main" id="{00000000-0008-0000-0200-000020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9" name="直線コネクタ 288">
          <a:extLst>
            <a:ext uri="{FF2B5EF4-FFF2-40B4-BE49-F238E27FC236}">
              <a16:creationId xmlns="" xmlns:a16="http://schemas.microsoft.com/office/drawing/2014/main" id="{00000000-0008-0000-0200-000021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0" name="テキスト ボックス 289">
          <a:extLst>
            <a:ext uri="{FF2B5EF4-FFF2-40B4-BE49-F238E27FC236}">
              <a16:creationId xmlns="" xmlns:a16="http://schemas.microsoft.com/office/drawing/2014/main" id="{00000000-0008-0000-0200-000022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1" name="直線コネクタ 290">
          <a:extLst>
            <a:ext uri="{FF2B5EF4-FFF2-40B4-BE49-F238E27FC236}">
              <a16:creationId xmlns="" xmlns:a16="http://schemas.microsoft.com/office/drawing/2014/main" id="{00000000-0008-0000-0200-000023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2" name="テキスト ボックス 291">
          <a:extLst>
            <a:ext uri="{FF2B5EF4-FFF2-40B4-BE49-F238E27FC236}">
              <a16:creationId xmlns="" xmlns:a16="http://schemas.microsoft.com/office/drawing/2014/main" id="{00000000-0008-0000-0200-000024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3" name="直線コネクタ 292">
          <a:extLst>
            <a:ext uri="{FF2B5EF4-FFF2-40B4-BE49-F238E27FC236}">
              <a16:creationId xmlns="" xmlns:a16="http://schemas.microsoft.com/office/drawing/2014/main" id="{00000000-0008-0000-0200-000025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4" name="テキスト ボックス 293">
          <a:extLst>
            <a:ext uri="{FF2B5EF4-FFF2-40B4-BE49-F238E27FC236}">
              <a16:creationId xmlns="" xmlns:a16="http://schemas.microsoft.com/office/drawing/2014/main" id="{00000000-0008-0000-0200-000026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5" name="直線コネクタ 294">
          <a:extLst>
            <a:ext uri="{FF2B5EF4-FFF2-40B4-BE49-F238E27FC236}">
              <a16:creationId xmlns="" xmlns:a16="http://schemas.microsoft.com/office/drawing/2014/main" id="{00000000-0008-0000-0200-000027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6" name="テキスト ボックス 295">
          <a:extLst>
            <a:ext uri="{FF2B5EF4-FFF2-40B4-BE49-F238E27FC236}">
              <a16:creationId xmlns="" xmlns:a16="http://schemas.microsoft.com/office/drawing/2014/main" id="{00000000-0008-0000-0200-000028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7" name="直線コネクタ 296">
          <a:extLst>
            <a:ext uri="{FF2B5EF4-FFF2-40B4-BE49-F238E27FC236}">
              <a16:creationId xmlns="" xmlns:a16="http://schemas.microsoft.com/office/drawing/2014/main" id="{00000000-0008-0000-0200-000029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8" name="テキスト ボックス 297">
          <a:extLst>
            <a:ext uri="{FF2B5EF4-FFF2-40B4-BE49-F238E27FC236}">
              <a16:creationId xmlns="" xmlns:a16="http://schemas.microsoft.com/office/drawing/2014/main" id="{00000000-0008-0000-0200-00002A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9" name="直線コネクタ 298">
          <a:extLst>
            <a:ext uri="{FF2B5EF4-FFF2-40B4-BE49-F238E27FC236}">
              <a16:creationId xmlns="" xmlns:a16="http://schemas.microsoft.com/office/drawing/2014/main" id="{00000000-0008-0000-0200-00002B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0" name="テキスト ボックス 299">
          <a:extLst>
            <a:ext uri="{FF2B5EF4-FFF2-40B4-BE49-F238E27FC236}">
              <a16:creationId xmlns="" xmlns:a16="http://schemas.microsoft.com/office/drawing/2014/main" id="{00000000-0008-0000-0200-00002C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1" name="【市民会館】&#10;有形固定資産減価償却率グラフ枠">
          <a:extLst>
            <a:ext uri="{FF2B5EF4-FFF2-40B4-BE49-F238E27FC236}">
              <a16:creationId xmlns="" xmlns:a16="http://schemas.microsoft.com/office/drawing/2014/main" id="{00000000-0008-0000-0200-00002D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133350</xdr:rowOff>
    </xdr:from>
    <xdr:to>
      <xdr:col>24</xdr:col>
      <xdr:colOff>62865</xdr:colOff>
      <xdr:row>108</xdr:row>
      <xdr:rowOff>152400</xdr:rowOff>
    </xdr:to>
    <xdr:cxnSp macro="">
      <xdr:nvCxnSpPr>
        <xdr:cNvPr id="302" name="直線コネクタ 301">
          <a:extLst>
            <a:ext uri="{FF2B5EF4-FFF2-40B4-BE49-F238E27FC236}">
              <a16:creationId xmlns="" xmlns:a16="http://schemas.microsoft.com/office/drawing/2014/main" id="{00000000-0008-0000-0200-00002E010000}"/>
            </a:ext>
          </a:extLst>
        </xdr:cNvPr>
        <xdr:cNvCxnSpPr/>
      </xdr:nvCxnSpPr>
      <xdr:spPr>
        <a:xfrm flipV="1">
          <a:off x="4634865" y="1710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03" name="【市民会館】&#10;有形固定資産減価償却率最小値テキスト">
          <a:extLst>
            <a:ext uri="{FF2B5EF4-FFF2-40B4-BE49-F238E27FC236}">
              <a16:creationId xmlns="" xmlns:a16="http://schemas.microsoft.com/office/drawing/2014/main" id="{00000000-0008-0000-0200-00002F010000}"/>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04" name="直線コネクタ 303">
          <a:extLst>
            <a:ext uri="{FF2B5EF4-FFF2-40B4-BE49-F238E27FC236}">
              <a16:creationId xmlns="" xmlns:a16="http://schemas.microsoft.com/office/drawing/2014/main" id="{00000000-0008-0000-0200-000030010000}"/>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80027</xdr:rowOff>
    </xdr:from>
    <xdr:ext cx="405111" cy="259045"/>
    <xdr:sp macro="" textlink="">
      <xdr:nvSpPr>
        <xdr:cNvPr id="305" name="【市民会館】&#10;有形固定資産減価償却率最大値テキスト">
          <a:extLst>
            <a:ext uri="{FF2B5EF4-FFF2-40B4-BE49-F238E27FC236}">
              <a16:creationId xmlns="" xmlns:a16="http://schemas.microsoft.com/office/drawing/2014/main" id="{00000000-0008-0000-0200-000031010000}"/>
            </a:ext>
          </a:extLst>
        </xdr:cNvPr>
        <xdr:cNvSpPr txBox="1"/>
      </xdr:nvSpPr>
      <xdr:spPr>
        <a:xfrm>
          <a:off x="4673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133350</xdr:rowOff>
    </xdr:from>
    <xdr:to>
      <xdr:col>24</xdr:col>
      <xdr:colOff>152400</xdr:colOff>
      <xdr:row>99</xdr:row>
      <xdr:rowOff>133350</xdr:rowOff>
    </xdr:to>
    <xdr:cxnSp macro="">
      <xdr:nvCxnSpPr>
        <xdr:cNvPr id="306" name="直線コネクタ 305">
          <a:extLst>
            <a:ext uri="{FF2B5EF4-FFF2-40B4-BE49-F238E27FC236}">
              <a16:creationId xmlns="" xmlns:a16="http://schemas.microsoft.com/office/drawing/2014/main" id="{00000000-0008-0000-0200-000032010000}"/>
            </a:ext>
          </a:extLst>
        </xdr:cNvPr>
        <xdr:cNvCxnSpPr/>
      </xdr:nvCxnSpPr>
      <xdr:spPr>
        <a:xfrm>
          <a:off x="4546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163847</xdr:rowOff>
    </xdr:from>
    <xdr:ext cx="405111" cy="259045"/>
    <xdr:sp macro="" textlink="">
      <xdr:nvSpPr>
        <xdr:cNvPr id="307" name="【市民会館】&#10;有形固定資産減価償却率平均値テキスト">
          <a:extLst>
            <a:ext uri="{FF2B5EF4-FFF2-40B4-BE49-F238E27FC236}">
              <a16:creationId xmlns="" xmlns:a16="http://schemas.microsoft.com/office/drawing/2014/main" id="{00000000-0008-0000-0200-000033010000}"/>
            </a:ext>
          </a:extLst>
        </xdr:cNvPr>
        <xdr:cNvSpPr txBox="1"/>
      </xdr:nvSpPr>
      <xdr:spPr>
        <a:xfrm>
          <a:off x="4673600" y="1765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13970</xdr:rowOff>
    </xdr:from>
    <xdr:to>
      <xdr:col>24</xdr:col>
      <xdr:colOff>114300</xdr:colOff>
      <xdr:row>103</xdr:row>
      <xdr:rowOff>115570</xdr:rowOff>
    </xdr:to>
    <xdr:sp macro="" textlink="">
      <xdr:nvSpPr>
        <xdr:cNvPr id="308" name="フローチャート: 判断 307">
          <a:extLst>
            <a:ext uri="{FF2B5EF4-FFF2-40B4-BE49-F238E27FC236}">
              <a16:creationId xmlns="" xmlns:a16="http://schemas.microsoft.com/office/drawing/2014/main" id="{00000000-0008-0000-0200-000034010000}"/>
            </a:ext>
          </a:extLst>
        </xdr:cNvPr>
        <xdr:cNvSpPr/>
      </xdr:nvSpPr>
      <xdr:spPr>
        <a:xfrm>
          <a:off x="4584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156845</xdr:rowOff>
    </xdr:from>
    <xdr:to>
      <xdr:col>20</xdr:col>
      <xdr:colOff>38100</xdr:colOff>
      <xdr:row>103</xdr:row>
      <xdr:rowOff>86995</xdr:rowOff>
    </xdr:to>
    <xdr:sp macro="" textlink="">
      <xdr:nvSpPr>
        <xdr:cNvPr id="309" name="フローチャート: 判断 308">
          <a:extLst>
            <a:ext uri="{FF2B5EF4-FFF2-40B4-BE49-F238E27FC236}">
              <a16:creationId xmlns="" xmlns:a16="http://schemas.microsoft.com/office/drawing/2014/main" id="{00000000-0008-0000-0200-000035010000}"/>
            </a:ext>
          </a:extLst>
        </xdr:cNvPr>
        <xdr:cNvSpPr/>
      </xdr:nvSpPr>
      <xdr:spPr>
        <a:xfrm>
          <a:off x="3746500" y="1764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42545</xdr:rowOff>
    </xdr:from>
    <xdr:to>
      <xdr:col>15</xdr:col>
      <xdr:colOff>101600</xdr:colOff>
      <xdr:row>103</xdr:row>
      <xdr:rowOff>144145</xdr:rowOff>
    </xdr:to>
    <xdr:sp macro="" textlink="">
      <xdr:nvSpPr>
        <xdr:cNvPr id="310" name="フローチャート: 判断 309">
          <a:extLst>
            <a:ext uri="{FF2B5EF4-FFF2-40B4-BE49-F238E27FC236}">
              <a16:creationId xmlns="" xmlns:a16="http://schemas.microsoft.com/office/drawing/2014/main" id="{00000000-0008-0000-0200-000036010000}"/>
            </a:ext>
          </a:extLst>
        </xdr:cNvPr>
        <xdr:cNvSpPr/>
      </xdr:nvSpPr>
      <xdr:spPr>
        <a:xfrm>
          <a:off x="2857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67311</xdr:rowOff>
    </xdr:from>
    <xdr:to>
      <xdr:col>10</xdr:col>
      <xdr:colOff>165100</xdr:colOff>
      <xdr:row>103</xdr:row>
      <xdr:rowOff>168911</xdr:rowOff>
    </xdr:to>
    <xdr:sp macro="" textlink="">
      <xdr:nvSpPr>
        <xdr:cNvPr id="311" name="フローチャート: 判断 310">
          <a:extLst>
            <a:ext uri="{FF2B5EF4-FFF2-40B4-BE49-F238E27FC236}">
              <a16:creationId xmlns="" xmlns:a16="http://schemas.microsoft.com/office/drawing/2014/main" id="{00000000-0008-0000-0200-000037010000}"/>
            </a:ext>
          </a:extLst>
        </xdr:cNvPr>
        <xdr:cNvSpPr/>
      </xdr:nvSpPr>
      <xdr:spPr>
        <a:xfrm>
          <a:off x="1968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61595</xdr:rowOff>
    </xdr:from>
    <xdr:to>
      <xdr:col>6</xdr:col>
      <xdr:colOff>38100</xdr:colOff>
      <xdr:row>103</xdr:row>
      <xdr:rowOff>163195</xdr:rowOff>
    </xdr:to>
    <xdr:sp macro="" textlink="">
      <xdr:nvSpPr>
        <xdr:cNvPr id="312" name="フローチャート: 判断 311">
          <a:extLst>
            <a:ext uri="{FF2B5EF4-FFF2-40B4-BE49-F238E27FC236}">
              <a16:creationId xmlns="" xmlns:a16="http://schemas.microsoft.com/office/drawing/2014/main" id="{00000000-0008-0000-0200-000038010000}"/>
            </a:ext>
          </a:extLst>
        </xdr:cNvPr>
        <xdr:cNvSpPr/>
      </xdr:nvSpPr>
      <xdr:spPr>
        <a:xfrm>
          <a:off x="1079500" y="1772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3" name="テキスト ボックス 312">
          <a:extLst>
            <a:ext uri="{FF2B5EF4-FFF2-40B4-BE49-F238E27FC236}">
              <a16:creationId xmlns="" xmlns:a16="http://schemas.microsoft.com/office/drawing/2014/main" id="{00000000-0008-0000-0200-000039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4" name="テキスト ボックス 313">
          <a:extLst>
            <a:ext uri="{FF2B5EF4-FFF2-40B4-BE49-F238E27FC236}">
              <a16:creationId xmlns="" xmlns:a16="http://schemas.microsoft.com/office/drawing/2014/main" id="{00000000-0008-0000-0200-00003A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5" name="テキスト ボックス 314">
          <a:extLst>
            <a:ext uri="{FF2B5EF4-FFF2-40B4-BE49-F238E27FC236}">
              <a16:creationId xmlns="" xmlns:a16="http://schemas.microsoft.com/office/drawing/2014/main" id="{00000000-0008-0000-0200-00003B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6" name="テキスト ボックス 315">
          <a:extLst>
            <a:ext uri="{FF2B5EF4-FFF2-40B4-BE49-F238E27FC236}">
              <a16:creationId xmlns="" xmlns:a16="http://schemas.microsoft.com/office/drawing/2014/main" id="{00000000-0008-0000-0200-00003C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7" name="テキスト ボックス 316">
          <a:extLst>
            <a:ext uri="{FF2B5EF4-FFF2-40B4-BE49-F238E27FC236}">
              <a16:creationId xmlns="" xmlns:a16="http://schemas.microsoft.com/office/drawing/2014/main" id="{00000000-0008-0000-0200-00003D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147320</xdr:rowOff>
    </xdr:from>
    <xdr:to>
      <xdr:col>24</xdr:col>
      <xdr:colOff>114300</xdr:colOff>
      <xdr:row>100</xdr:row>
      <xdr:rowOff>77470</xdr:rowOff>
    </xdr:to>
    <xdr:sp macro="" textlink="">
      <xdr:nvSpPr>
        <xdr:cNvPr id="318" name="楕円 317">
          <a:extLst>
            <a:ext uri="{FF2B5EF4-FFF2-40B4-BE49-F238E27FC236}">
              <a16:creationId xmlns="" xmlns:a16="http://schemas.microsoft.com/office/drawing/2014/main" id="{00000000-0008-0000-0200-00003E010000}"/>
            </a:ext>
          </a:extLst>
        </xdr:cNvPr>
        <xdr:cNvSpPr/>
      </xdr:nvSpPr>
      <xdr:spPr>
        <a:xfrm>
          <a:off x="4584700" y="1712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62247</xdr:rowOff>
    </xdr:from>
    <xdr:ext cx="405111" cy="259045"/>
    <xdr:sp macro="" textlink="">
      <xdr:nvSpPr>
        <xdr:cNvPr id="319" name="【市民会館】&#10;有形固定資産減価償却率該当値テキスト">
          <a:extLst>
            <a:ext uri="{FF2B5EF4-FFF2-40B4-BE49-F238E27FC236}">
              <a16:creationId xmlns="" xmlns:a16="http://schemas.microsoft.com/office/drawing/2014/main" id="{00000000-0008-0000-0200-00003F010000}"/>
            </a:ext>
          </a:extLst>
        </xdr:cNvPr>
        <xdr:cNvSpPr txBox="1"/>
      </xdr:nvSpPr>
      <xdr:spPr>
        <a:xfrm>
          <a:off x="4673600" y="1703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82550</xdr:rowOff>
    </xdr:from>
    <xdr:to>
      <xdr:col>20</xdr:col>
      <xdr:colOff>38100</xdr:colOff>
      <xdr:row>100</xdr:row>
      <xdr:rowOff>12700</xdr:rowOff>
    </xdr:to>
    <xdr:sp macro="" textlink="">
      <xdr:nvSpPr>
        <xdr:cNvPr id="320" name="楕円 319">
          <a:extLst>
            <a:ext uri="{FF2B5EF4-FFF2-40B4-BE49-F238E27FC236}">
              <a16:creationId xmlns="" xmlns:a16="http://schemas.microsoft.com/office/drawing/2014/main" id="{00000000-0008-0000-0200-000040010000}"/>
            </a:ext>
          </a:extLst>
        </xdr:cNvPr>
        <xdr:cNvSpPr/>
      </xdr:nvSpPr>
      <xdr:spPr>
        <a:xfrm>
          <a:off x="3746500" y="1705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99</xdr:row>
      <xdr:rowOff>133350</xdr:rowOff>
    </xdr:from>
    <xdr:to>
      <xdr:col>24</xdr:col>
      <xdr:colOff>63500</xdr:colOff>
      <xdr:row>100</xdr:row>
      <xdr:rowOff>26670</xdr:rowOff>
    </xdr:to>
    <xdr:cxnSp macro="">
      <xdr:nvCxnSpPr>
        <xdr:cNvPr id="321" name="直線コネクタ 320">
          <a:extLst>
            <a:ext uri="{FF2B5EF4-FFF2-40B4-BE49-F238E27FC236}">
              <a16:creationId xmlns="" xmlns:a16="http://schemas.microsoft.com/office/drawing/2014/main" id="{00000000-0008-0000-0200-000041010000}"/>
            </a:ext>
          </a:extLst>
        </xdr:cNvPr>
        <xdr:cNvCxnSpPr/>
      </xdr:nvCxnSpPr>
      <xdr:spPr>
        <a:xfrm>
          <a:off x="3797300" y="1710690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10161</xdr:rowOff>
    </xdr:from>
    <xdr:to>
      <xdr:col>15</xdr:col>
      <xdr:colOff>101600</xdr:colOff>
      <xdr:row>99</xdr:row>
      <xdr:rowOff>111761</xdr:rowOff>
    </xdr:to>
    <xdr:sp macro="" textlink="">
      <xdr:nvSpPr>
        <xdr:cNvPr id="322" name="楕円 321">
          <a:extLst>
            <a:ext uri="{FF2B5EF4-FFF2-40B4-BE49-F238E27FC236}">
              <a16:creationId xmlns="" xmlns:a16="http://schemas.microsoft.com/office/drawing/2014/main" id="{00000000-0008-0000-0200-000042010000}"/>
            </a:ext>
          </a:extLst>
        </xdr:cNvPr>
        <xdr:cNvSpPr/>
      </xdr:nvSpPr>
      <xdr:spPr>
        <a:xfrm>
          <a:off x="2857500" y="1698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60961</xdr:rowOff>
    </xdr:from>
    <xdr:to>
      <xdr:col>19</xdr:col>
      <xdr:colOff>177800</xdr:colOff>
      <xdr:row>99</xdr:row>
      <xdr:rowOff>133350</xdr:rowOff>
    </xdr:to>
    <xdr:cxnSp macro="">
      <xdr:nvCxnSpPr>
        <xdr:cNvPr id="323" name="直線コネクタ 322">
          <a:extLst>
            <a:ext uri="{FF2B5EF4-FFF2-40B4-BE49-F238E27FC236}">
              <a16:creationId xmlns="" xmlns:a16="http://schemas.microsoft.com/office/drawing/2014/main" id="{00000000-0008-0000-0200-000043010000}"/>
            </a:ext>
          </a:extLst>
        </xdr:cNvPr>
        <xdr:cNvCxnSpPr/>
      </xdr:nvCxnSpPr>
      <xdr:spPr>
        <a:xfrm>
          <a:off x="2908300" y="17034511"/>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25400</xdr:rowOff>
    </xdr:from>
    <xdr:to>
      <xdr:col>10</xdr:col>
      <xdr:colOff>165100</xdr:colOff>
      <xdr:row>108</xdr:row>
      <xdr:rowOff>127000</xdr:rowOff>
    </xdr:to>
    <xdr:sp macro="" textlink="">
      <xdr:nvSpPr>
        <xdr:cNvPr id="324" name="楕円 323">
          <a:extLst>
            <a:ext uri="{FF2B5EF4-FFF2-40B4-BE49-F238E27FC236}">
              <a16:creationId xmlns="" xmlns:a16="http://schemas.microsoft.com/office/drawing/2014/main" id="{00000000-0008-0000-0200-000044010000}"/>
            </a:ext>
          </a:extLst>
        </xdr:cNvPr>
        <xdr:cNvSpPr/>
      </xdr:nvSpPr>
      <xdr:spPr>
        <a:xfrm>
          <a:off x="1968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99</xdr:row>
      <xdr:rowOff>60961</xdr:rowOff>
    </xdr:from>
    <xdr:to>
      <xdr:col>15</xdr:col>
      <xdr:colOff>50800</xdr:colOff>
      <xdr:row>108</xdr:row>
      <xdr:rowOff>76200</xdr:rowOff>
    </xdr:to>
    <xdr:cxnSp macro="">
      <xdr:nvCxnSpPr>
        <xdr:cNvPr id="325" name="直線コネクタ 324">
          <a:extLst>
            <a:ext uri="{FF2B5EF4-FFF2-40B4-BE49-F238E27FC236}">
              <a16:creationId xmlns="" xmlns:a16="http://schemas.microsoft.com/office/drawing/2014/main" id="{00000000-0008-0000-0200-000045010000}"/>
            </a:ext>
          </a:extLst>
        </xdr:cNvPr>
        <xdr:cNvCxnSpPr/>
      </xdr:nvCxnSpPr>
      <xdr:spPr>
        <a:xfrm flipV="1">
          <a:off x="2019300" y="17034511"/>
          <a:ext cx="889000" cy="155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158750</xdr:rowOff>
    </xdr:from>
    <xdr:to>
      <xdr:col>6</xdr:col>
      <xdr:colOff>38100</xdr:colOff>
      <xdr:row>108</xdr:row>
      <xdr:rowOff>88900</xdr:rowOff>
    </xdr:to>
    <xdr:sp macro="" textlink="">
      <xdr:nvSpPr>
        <xdr:cNvPr id="326" name="楕円 325">
          <a:extLst>
            <a:ext uri="{FF2B5EF4-FFF2-40B4-BE49-F238E27FC236}">
              <a16:creationId xmlns="" xmlns:a16="http://schemas.microsoft.com/office/drawing/2014/main" id="{00000000-0008-0000-0200-000046010000}"/>
            </a:ext>
          </a:extLst>
        </xdr:cNvPr>
        <xdr:cNvSpPr/>
      </xdr:nvSpPr>
      <xdr:spPr>
        <a:xfrm>
          <a:off x="1079500" y="185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38100</xdr:rowOff>
    </xdr:from>
    <xdr:to>
      <xdr:col>10</xdr:col>
      <xdr:colOff>114300</xdr:colOff>
      <xdr:row>108</xdr:row>
      <xdr:rowOff>76200</xdr:rowOff>
    </xdr:to>
    <xdr:cxnSp macro="">
      <xdr:nvCxnSpPr>
        <xdr:cNvPr id="327" name="直線コネクタ 326">
          <a:extLst>
            <a:ext uri="{FF2B5EF4-FFF2-40B4-BE49-F238E27FC236}">
              <a16:creationId xmlns="" xmlns:a16="http://schemas.microsoft.com/office/drawing/2014/main" id="{00000000-0008-0000-0200-000047010000}"/>
            </a:ext>
          </a:extLst>
        </xdr:cNvPr>
        <xdr:cNvCxnSpPr/>
      </xdr:nvCxnSpPr>
      <xdr:spPr>
        <a:xfrm>
          <a:off x="1130300" y="18554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78122</xdr:rowOff>
    </xdr:from>
    <xdr:ext cx="405111" cy="259045"/>
    <xdr:sp macro="" textlink="">
      <xdr:nvSpPr>
        <xdr:cNvPr id="328" name="n_1aveValue【市民会館】&#10;有形固定資産減価償却率">
          <a:extLst>
            <a:ext uri="{FF2B5EF4-FFF2-40B4-BE49-F238E27FC236}">
              <a16:creationId xmlns="" xmlns:a16="http://schemas.microsoft.com/office/drawing/2014/main" id="{00000000-0008-0000-0200-000048010000}"/>
            </a:ext>
          </a:extLst>
        </xdr:cNvPr>
        <xdr:cNvSpPr txBox="1"/>
      </xdr:nvSpPr>
      <xdr:spPr>
        <a:xfrm>
          <a:off x="3582044" y="1773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135272</xdr:rowOff>
    </xdr:from>
    <xdr:ext cx="405111" cy="259045"/>
    <xdr:sp macro="" textlink="">
      <xdr:nvSpPr>
        <xdr:cNvPr id="329" name="n_2aveValue【市民会館】&#10;有形固定資産減価償却率">
          <a:extLst>
            <a:ext uri="{FF2B5EF4-FFF2-40B4-BE49-F238E27FC236}">
              <a16:creationId xmlns="" xmlns:a16="http://schemas.microsoft.com/office/drawing/2014/main" id="{00000000-0008-0000-0200-000049010000}"/>
            </a:ext>
          </a:extLst>
        </xdr:cNvPr>
        <xdr:cNvSpPr txBox="1"/>
      </xdr:nvSpPr>
      <xdr:spPr>
        <a:xfrm>
          <a:off x="2705744" y="1779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13988</xdr:rowOff>
    </xdr:from>
    <xdr:ext cx="405111" cy="259045"/>
    <xdr:sp macro="" textlink="">
      <xdr:nvSpPr>
        <xdr:cNvPr id="330" name="n_3aveValue【市民会館】&#10;有形固定資産減価償却率">
          <a:extLst>
            <a:ext uri="{FF2B5EF4-FFF2-40B4-BE49-F238E27FC236}">
              <a16:creationId xmlns="" xmlns:a16="http://schemas.microsoft.com/office/drawing/2014/main" id="{00000000-0008-0000-0200-00004A010000}"/>
            </a:ext>
          </a:extLst>
        </xdr:cNvPr>
        <xdr:cNvSpPr txBox="1"/>
      </xdr:nvSpPr>
      <xdr:spPr>
        <a:xfrm>
          <a:off x="18167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8272</xdr:rowOff>
    </xdr:from>
    <xdr:ext cx="405111" cy="259045"/>
    <xdr:sp macro="" textlink="">
      <xdr:nvSpPr>
        <xdr:cNvPr id="331" name="n_4aveValue【市民会館】&#10;有形固定資産減価償却率">
          <a:extLst>
            <a:ext uri="{FF2B5EF4-FFF2-40B4-BE49-F238E27FC236}">
              <a16:creationId xmlns="" xmlns:a16="http://schemas.microsoft.com/office/drawing/2014/main" id="{00000000-0008-0000-0200-00004B010000}"/>
            </a:ext>
          </a:extLst>
        </xdr:cNvPr>
        <xdr:cNvSpPr txBox="1"/>
      </xdr:nvSpPr>
      <xdr:spPr>
        <a:xfrm>
          <a:off x="927744" y="1749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98</xdr:row>
      <xdr:rowOff>29227</xdr:rowOff>
    </xdr:from>
    <xdr:ext cx="405111" cy="259045"/>
    <xdr:sp macro="" textlink="">
      <xdr:nvSpPr>
        <xdr:cNvPr id="332" name="n_1mainValue【市民会館】&#10;有形固定資産減価償却率">
          <a:extLst>
            <a:ext uri="{FF2B5EF4-FFF2-40B4-BE49-F238E27FC236}">
              <a16:creationId xmlns="" xmlns:a16="http://schemas.microsoft.com/office/drawing/2014/main" id="{00000000-0008-0000-0200-00004C010000}"/>
            </a:ext>
          </a:extLst>
        </xdr:cNvPr>
        <xdr:cNvSpPr txBox="1"/>
      </xdr:nvSpPr>
      <xdr:spPr>
        <a:xfrm>
          <a:off x="3582044" y="1683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97</xdr:row>
      <xdr:rowOff>128288</xdr:rowOff>
    </xdr:from>
    <xdr:ext cx="405111" cy="259045"/>
    <xdr:sp macro="" textlink="">
      <xdr:nvSpPr>
        <xdr:cNvPr id="333" name="n_2mainValue【市民会館】&#10;有形固定資産減価償却率">
          <a:extLst>
            <a:ext uri="{FF2B5EF4-FFF2-40B4-BE49-F238E27FC236}">
              <a16:creationId xmlns="" xmlns:a16="http://schemas.microsoft.com/office/drawing/2014/main" id="{00000000-0008-0000-0200-00004D010000}"/>
            </a:ext>
          </a:extLst>
        </xdr:cNvPr>
        <xdr:cNvSpPr txBox="1"/>
      </xdr:nvSpPr>
      <xdr:spPr>
        <a:xfrm>
          <a:off x="2705744" y="1675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118127</xdr:rowOff>
    </xdr:from>
    <xdr:ext cx="405111" cy="259045"/>
    <xdr:sp macro="" textlink="">
      <xdr:nvSpPr>
        <xdr:cNvPr id="334" name="n_3mainValue【市民会館】&#10;有形固定資産減価償却率">
          <a:extLst>
            <a:ext uri="{FF2B5EF4-FFF2-40B4-BE49-F238E27FC236}">
              <a16:creationId xmlns="" xmlns:a16="http://schemas.microsoft.com/office/drawing/2014/main" id="{00000000-0008-0000-0200-00004E010000}"/>
            </a:ext>
          </a:extLst>
        </xdr:cNvPr>
        <xdr:cNvSpPr txBox="1"/>
      </xdr:nvSpPr>
      <xdr:spPr>
        <a:xfrm>
          <a:off x="1816744" y="186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80027</xdr:rowOff>
    </xdr:from>
    <xdr:ext cx="405111" cy="259045"/>
    <xdr:sp macro="" textlink="">
      <xdr:nvSpPr>
        <xdr:cNvPr id="335" name="n_4mainValue【市民会館】&#10;有形固定資産減価償却率">
          <a:extLst>
            <a:ext uri="{FF2B5EF4-FFF2-40B4-BE49-F238E27FC236}">
              <a16:creationId xmlns="" xmlns:a16="http://schemas.microsoft.com/office/drawing/2014/main" id="{00000000-0008-0000-0200-00004F010000}"/>
            </a:ext>
          </a:extLst>
        </xdr:cNvPr>
        <xdr:cNvSpPr txBox="1"/>
      </xdr:nvSpPr>
      <xdr:spPr>
        <a:xfrm>
          <a:off x="927744" y="185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6" name="正方形/長方形 335">
          <a:extLst>
            <a:ext uri="{FF2B5EF4-FFF2-40B4-BE49-F238E27FC236}">
              <a16:creationId xmlns="" xmlns:a16="http://schemas.microsoft.com/office/drawing/2014/main" id="{00000000-0008-0000-0200-00005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7" name="正方形/長方形 336">
          <a:extLst>
            <a:ext uri="{FF2B5EF4-FFF2-40B4-BE49-F238E27FC236}">
              <a16:creationId xmlns="" xmlns:a16="http://schemas.microsoft.com/office/drawing/2014/main" id="{00000000-0008-0000-0200-00005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8" name="正方形/長方形 337">
          <a:extLst>
            <a:ext uri="{FF2B5EF4-FFF2-40B4-BE49-F238E27FC236}">
              <a16:creationId xmlns="" xmlns:a16="http://schemas.microsoft.com/office/drawing/2014/main" id="{00000000-0008-0000-0200-00005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9" name="正方形/長方形 338">
          <a:extLst>
            <a:ext uri="{FF2B5EF4-FFF2-40B4-BE49-F238E27FC236}">
              <a16:creationId xmlns="" xmlns:a16="http://schemas.microsoft.com/office/drawing/2014/main" id="{00000000-0008-0000-0200-00005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0" name="正方形/長方形 339">
          <a:extLst>
            <a:ext uri="{FF2B5EF4-FFF2-40B4-BE49-F238E27FC236}">
              <a16:creationId xmlns="" xmlns:a16="http://schemas.microsoft.com/office/drawing/2014/main" id="{00000000-0008-0000-0200-00005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1" name="正方形/長方形 340">
          <a:extLst>
            <a:ext uri="{FF2B5EF4-FFF2-40B4-BE49-F238E27FC236}">
              <a16:creationId xmlns="" xmlns:a16="http://schemas.microsoft.com/office/drawing/2014/main" id="{00000000-0008-0000-0200-00005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2" name="正方形/長方形 341">
          <a:extLst>
            <a:ext uri="{FF2B5EF4-FFF2-40B4-BE49-F238E27FC236}">
              <a16:creationId xmlns="" xmlns:a16="http://schemas.microsoft.com/office/drawing/2014/main" id="{00000000-0008-0000-0200-00005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3" name="正方形/長方形 342">
          <a:extLst>
            <a:ext uri="{FF2B5EF4-FFF2-40B4-BE49-F238E27FC236}">
              <a16:creationId xmlns="" xmlns:a16="http://schemas.microsoft.com/office/drawing/2014/main" id="{00000000-0008-0000-0200-000057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4" name="テキスト ボックス 343">
          <a:extLst>
            <a:ext uri="{FF2B5EF4-FFF2-40B4-BE49-F238E27FC236}">
              <a16:creationId xmlns="" xmlns:a16="http://schemas.microsoft.com/office/drawing/2014/main" id="{00000000-0008-0000-0200-000058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5" name="直線コネクタ 344">
          <a:extLst>
            <a:ext uri="{FF2B5EF4-FFF2-40B4-BE49-F238E27FC236}">
              <a16:creationId xmlns="" xmlns:a16="http://schemas.microsoft.com/office/drawing/2014/main" id="{00000000-0008-0000-0200-000059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6" name="直線コネクタ 345">
          <a:extLst>
            <a:ext uri="{FF2B5EF4-FFF2-40B4-BE49-F238E27FC236}">
              <a16:creationId xmlns="" xmlns:a16="http://schemas.microsoft.com/office/drawing/2014/main" id="{00000000-0008-0000-0200-00005A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7" name="テキスト ボックス 346">
          <a:extLst>
            <a:ext uri="{FF2B5EF4-FFF2-40B4-BE49-F238E27FC236}">
              <a16:creationId xmlns="" xmlns:a16="http://schemas.microsoft.com/office/drawing/2014/main" id="{00000000-0008-0000-0200-00005B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8" name="直線コネクタ 347">
          <a:extLst>
            <a:ext uri="{FF2B5EF4-FFF2-40B4-BE49-F238E27FC236}">
              <a16:creationId xmlns="" xmlns:a16="http://schemas.microsoft.com/office/drawing/2014/main" id="{00000000-0008-0000-0200-00005C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9" name="テキスト ボックス 348">
          <a:extLst>
            <a:ext uri="{FF2B5EF4-FFF2-40B4-BE49-F238E27FC236}">
              <a16:creationId xmlns="" xmlns:a16="http://schemas.microsoft.com/office/drawing/2014/main" id="{00000000-0008-0000-0200-00005D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0" name="直線コネクタ 349">
          <a:extLst>
            <a:ext uri="{FF2B5EF4-FFF2-40B4-BE49-F238E27FC236}">
              <a16:creationId xmlns="" xmlns:a16="http://schemas.microsoft.com/office/drawing/2014/main" id="{00000000-0008-0000-0200-00005E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1" name="テキスト ボックス 350">
          <a:extLst>
            <a:ext uri="{FF2B5EF4-FFF2-40B4-BE49-F238E27FC236}">
              <a16:creationId xmlns="" xmlns:a16="http://schemas.microsoft.com/office/drawing/2014/main" id="{00000000-0008-0000-0200-00005F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2" name="直線コネクタ 351">
          <a:extLst>
            <a:ext uri="{FF2B5EF4-FFF2-40B4-BE49-F238E27FC236}">
              <a16:creationId xmlns="" xmlns:a16="http://schemas.microsoft.com/office/drawing/2014/main" id="{00000000-0008-0000-0200-000060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3" name="テキスト ボックス 352">
          <a:extLst>
            <a:ext uri="{FF2B5EF4-FFF2-40B4-BE49-F238E27FC236}">
              <a16:creationId xmlns="" xmlns:a16="http://schemas.microsoft.com/office/drawing/2014/main" id="{00000000-0008-0000-0200-000061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4" name="直線コネクタ 353">
          <a:extLst>
            <a:ext uri="{FF2B5EF4-FFF2-40B4-BE49-F238E27FC236}">
              <a16:creationId xmlns="" xmlns:a16="http://schemas.microsoft.com/office/drawing/2014/main" id="{00000000-0008-0000-0200-000062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5" name="テキスト ボックス 354">
          <a:extLst>
            <a:ext uri="{FF2B5EF4-FFF2-40B4-BE49-F238E27FC236}">
              <a16:creationId xmlns="" xmlns:a16="http://schemas.microsoft.com/office/drawing/2014/main" id="{00000000-0008-0000-0200-000063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6" name="直線コネクタ 355">
          <a:extLst>
            <a:ext uri="{FF2B5EF4-FFF2-40B4-BE49-F238E27FC236}">
              <a16:creationId xmlns="" xmlns:a16="http://schemas.microsoft.com/office/drawing/2014/main" id="{00000000-0008-0000-0200-000064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7" name="テキスト ボックス 356">
          <a:extLst>
            <a:ext uri="{FF2B5EF4-FFF2-40B4-BE49-F238E27FC236}">
              <a16:creationId xmlns="" xmlns:a16="http://schemas.microsoft.com/office/drawing/2014/main" id="{00000000-0008-0000-0200-000065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8" name="【市民会館】&#10;一人当たり面積グラフ枠">
          <a:extLst>
            <a:ext uri="{FF2B5EF4-FFF2-40B4-BE49-F238E27FC236}">
              <a16:creationId xmlns="" xmlns:a16="http://schemas.microsoft.com/office/drawing/2014/main" id="{00000000-0008-0000-0200-000066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118111</xdr:rowOff>
    </xdr:from>
    <xdr:to>
      <xdr:col>54</xdr:col>
      <xdr:colOff>189865</xdr:colOff>
      <xdr:row>108</xdr:row>
      <xdr:rowOff>87630</xdr:rowOff>
    </xdr:to>
    <xdr:cxnSp macro="">
      <xdr:nvCxnSpPr>
        <xdr:cNvPr id="359" name="直線コネクタ 358">
          <a:extLst>
            <a:ext uri="{FF2B5EF4-FFF2-40B4-BE49-F238E27FC236}">
              <a16:creationId xmlns="" xmlns:a16="http://schemas.microsoft.com/office/drawing/2014/main" id="{00000000-0008-0000-0200-000067010000}"/>
            </a:ext>
          </a:extLst>
        </xdr:cNvPr>
        <xdr:cNvCxnSpPr/>
      </xdr:nvCxnSpPr>
      <xdr:spPr>
        <a:xfrm flipV="1">
          <a:off x="10476865" y="17091661"/>
          <a:ext cx="0" cy="151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91457</xdr:rowOff>
    </xdr:from>
    <xdr:ext cx="469744" cy="259045"/>
    <xdr:sp macro="" textlink="">
      <xdr:nvSpPr>
        <xdr:cNvPr id="360" name="【市民会館】&#10;一人当たり面積最小値テキスト">
          <a:extLst>
            <a:ext uri="{FF2B5EF4-FFF2-40B4-BE49-F238E27FC236}">
              <a16:creationId xmlns="" xmlns:a16="http://schemas.microsoft.com/office/drawing/2014/main" id="{00000000-0008-0000-0200-000068010000}"/>
            </a:ext>
          </a:extLst>
        </xdr:cNvPr>
        <xdr:cNvSpPr txBox="1"/>
      </xdr:nvSpPr>
      <xdr:spPr>
        <a:xfrm>
          <a:off x="10515600" y="186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87630</xdr:rowOff>
    </xdr:from>
    <xdr:to>
      <xdr:col>55</xdr:col>
      <xdr:colOff>88900</xdr:colOff>
      <xdr:row>108</xdr:row>
      <xdr:rowOff>87630</xdr:rowOff>
    </xdr:to>
    <xdr:cxnSp macro="">
      <xdr:nvCxnSpPr>
        <xdr:cNvPr id="361" name="直線コネクタ 360">
          <a:extLst>
            <a:ext uri="{FF2B5EF4-FFF2-40B4-BE49-F238E27FC236}">
              <a16:creationId xmlns="" xmlns:a16="http://schemas.microsoft.com/office/drawing/2014/main" id="{00000000-0008-0000-0200-000069010000}"/>
            </a:ext>
          </a:extLst>
        </xdr:cNvPr>
        <xdr:cNvCxnSpPr/>
      </xdr:nvCxnSpPr>
      <xdr:spPr>
        <a:xfrm>
          <a:off x="10388600" y="1860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64788</xdr:rowOff>
    </xdr:from>
    <xdr:ext cx="469744" cy="259045"/>
    <xdr:sp macro="" textlink="">
      <xdr:nvSpPr>
        <xdr:cNvPr id="362" name="【市民会館】&#10;一人当たり面積最大値テキスト">
          <a:extLst>
            <a:ext uri="{FF2B5EF4-FFF2-40B4-BE49-F238E27FC236}">
              <a16:creationId xmlns="" xmlns:a16="http://schemas.microsoft.com/office/drawing/2014/main" id="{00000000-0008-0000-0200-00006A010000}"/>
            </a:ext>
          </a:extLst>
        </xdr:cNvPr>
        <xdr:cNvSpPr txBox="1"/>
      </xdr:nvSpPr>
      <xdr:spPr>
        <a:xfrm>
          <a:off x="10515600" y="1686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118111</xdr:rowOff>
    </xdr:from>
    <xdr:to>
      <xdr:col>55</xdr:col>
      <xdr:colOff>88900</xdr:colOff>
      <xdr:row>99</xdr:row>
      <xdr:rowOff>118111</xdr:rowOff>
    </xdr:to>
    <xdr:cxnSp macro="">
      <xdr:nvCxnSpPr>
        <xdr:cNvPr id="363" name="直線コネクタ 362">
          <a:extLst>
            <a:ext uri="{FF2B5EF4-FFF2-40B4-BE49-F238E27FC236}">
              <a16:creationId xmlns="" xmlns:a16="http://schemas.microsoft.com/office/drawing/2014/main" id="{00000000-0008-0000-0200-00006B010000}"/>
            </a:ext>
          </a:extLst>
        </xdr:cNvPr>
        <xdr:cNvCxnSpPr/>
      </xdr:nvCxnSpPr>
      <xdr:spPr>
        <a:xfrm>
          <a:off x="10388600" y="1709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133366</xdr:rowOff>
    </xdr:from>
    <xdr:ext cx="469744" cy="259045"/>
    <xdr:sp macro="" textlink="">
      <xdr:nvSpPr>
        <xdr:cNvPr id="364" name="【市民会館】&#10;一人当たり面積平均値テキスト">
          <a:extLst>
            <a:ext uri="{FF2B5EF4-FFF2-40B4-BE49-F238E27FC236}">
              <a16:creationId xmlns="" xmlns:a16="http://schemas.microsoft.com/office/drawing/2014/main" id="{00000000-0008-0000-0200-00006C010000}"/>
            </a:ext>
          </a:extLst>
        </xdr:cNvPr>
        <xdr:cNvSpPr txBox="1"/>
      </xdr:nvSpPr>
      <xdr:spPr>
        <a:xfrm>
          <a:off x="10515600" y="18135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154939</xdr:rowOff>
    </xdr:from>
    <xdr:to>
      <xdr:col>55</xdr:col>
      <xdr:colOff>50800</xdr:colOff>
      <xdr:row>106</xdr:row>
      <xdr:rowOff>85089</xdr:rowOff>
    </xdr:to>
    <xdr:sp macro="" textlink="">
      <xdr:nvSpPr>
        <xdr:cNvPr id="365" name="フローチャート: 判断 364">
          <a:extLst>
            <a:ext uri="{FF2B5EF4-FFF2-40B4-BE49-F238E27FC236}">
              <a16:creationId xmlns="" xmlns:a16="http://schemas.microsoft.com/office/drawing/2014/main" id="{00000000-0008-0000-0200-00006D010000}"/>
            </a:ext>
          </a:extLst>
        </xdr:cNvPr>
        <xdr:cNvSpPr/>
      </xdr:nvSpPr>
      <xdr:spPr>
        <a:xfrm>
          <a:off x="10426700" y="1815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170180</xdr:rowOff>
    </xdr:from>
    <xdr:to>
      <xdr:col>50</xdr:col>
      <xdr:colOff>165100</xdr:colOff>
      <xdr:row>106</xdr:row>
      <xdr:rowOff>100330</xdr:rowOff>
    </xdr:to>
    <xdr:sp macro="" textlink="">
      <xdr:nvSpPr>
        <xdr:cNvPr id="366" name="フローチャート: 判断 365">
          <a:extLst>
            <a:ext uri="{FF2B5EF4-FFF2-40B4-BE49-F238E27FC236}">
              <a16:creationId xmlns="" xmlns:a16="http://schemas.microsoft.com/office/drawing/2014/main" id="{00000000-0008-0000-0200-00006E010000}"/>
            </a:ext>
          </a:extLst>
        </xdr:cNvPr>
        <xdr:cNvSpPr/>
      </xdr:nvSpPr>
      <xdr:spPr>
        <a:xfrm>
          <a:off x="9588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143511</xdr:rowOff>
    </xdr:from>
    <xdr:to>
      <xdr:col>46</xdr:col>
      <xdr:colOff>38100</xdr:colOff>
      <xdr:row>106</xdr:row>
      <xdr:rowOff>73661</xdr:rowOff>
    </xdr:to>
    <xdr:sp macro="" textlink="">
      <xdr:nvSpPr>
        <xdr:cNvPr id="367" name="フローチャート: 判断 366">
          <a:extLst>
            <a:ext uri="{FF2B5EF4-FFF2-40B4-BE49-F238E27FC236}">
              <a16:creationId xmlns="" xmlns:a16="http://schemas.microsoft.com/office/drawing/2014/main" id="{00000000-0008-0000-0200-00006F010000}"/>
            </a:ext>
          </a:extLst>
        </xdr:cNvPr>
        <xdr:cNvSpPr/>
      </xdr:nvSpPr>
      <xdr:spPr>
        <a:xfrm>
          <a:off x="8699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170180</xdr:rowOff>
    </xdr:from>
    <xdr:to>
      <xdr:col>41</xdr:col>
      <xdr:colOff>101600</xdr:colOff>
      <xdr:row>106</xdr:row>
      <xdr:rowOff>100330</xdr:rowOff>
    </xdr:to>
    <xdr:sp macro="" textlink="">
      <xdr:nvSpPr>
        <xdr:cNvPr id="368" name="フローチャート: 判断 367">
          <a:extLst>
            <a:ext uri="{FF2B5EF4-FFF2-40B4-BE49-F238E27FC236}">
              <a16:creationId xmlns="" xmlns:a16="http://schemas.microsoft.com/office/drawing/2014/main" id="{00000000-0008-0000-0200-000070010000}"/>
            </a:ext>
          </a:extLst>
        </xdr:cNvPr>
        <xdr:cNvSpPr/>
      </xdr:nvSpPr>
      <xdr:spPr>
        <a:xfrm>
          <a:off x="7810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6350</xdr:rowOff>
    </xdr:from>
    <xdr:to>
      <xdr:col>36</xdr:col>
      <xdr:colOff>165100</xdr:colOff>
      <xdr:row>106</xdr:row>
      <xdr:rowOff>107950</xdr:rowOff>
    </xdr:to>
    <xdr:sp macro="" textlink="">
      <xdr:nvSpPr>
        <xdr:cNvPr id="369" name="フローチャート: 判断 368">
          <a:extLst>
            <a:ext uri="{FF2B5EF4-FFF2-40B4-BE49-F238E27FC236}">
              <a16:creationId xmlns="" xmlns:a16="http://schemas.microsoft.com/office/drawing/2014/main" id="{00000000-0008-0000-0200-000071010000}"/>
            </a:ext>
          </a:extLst>
        </xdr:cNvPr>
        <xdr:cNvSpPr/>
      </xdr:nvSpPr>
      <xdr:spPr>
        <a:xfrm>
          <a:off x="6921500" y="1818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0" name="テキスト ボックス 369">
          <a:extLst>
            <a:ext uri="{FF2B5EF4-FFF2-40B4-BE49-F238E27FC236}">
              <a16:creationId xmlns="" xmlns:a16="http://schemas.microsoft.com/office/drawing/2014/main" id="{00000000-0008-0000-0200-000072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1" name="テキスト ボックス 370">
          <a:extLst>
            <a:ext uri="{FF2B5EF4-FFF2-40B4-BE49-F238E27FC236}">
              <a16:creationId xmlns="" xmlns:a16="http://schemas.microsoft.com/office/drawing/2014/main" id="{00000000-0008-0000-0200-000073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2" name="テキスト ボックス 371">
          <a:extLst>
            <a:ext uri="{FF2B5EF4-FFF2-40B4-BE49-F238E27FC236}">
              <a16:creationId xmlns="" xmlns:a16="http://schemas.microsoft.com/office/drawing/2014/main" id="{00000000-0008-0000-0200-000074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3" name="テキスト ボックス 372">
          <a:extLst>
            <a:ext uri="{FF2B5EF4-FFF2-40B4-BE49-F238E27FC236}">
              <a16:creationId xmlns="" xmlns:a16="http://schemas.microsoft.com/office/drawing/2014/main" id="{00000000-0008-0000-0200-000075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4" name="テキスト ボックス 373">
          <a:extLst>
            <a:ext uri="{FF2B5EF4-FFF2-40B4-BE49-F238E27FC236}">
              <a16:creationId xmlns="" xmlns:a16="http://schemas.microsoft.com/office/drawing/2014/main" id="{00000000-0008-0000-0200-000076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86361</xdr:rowOff>
    </xdr:from>
    <xdr:to>
      <xdr:col>55</xdr:col>
      <xdr:colOff>50800</xdr:colOff>
      <xdr:row>106</xdr:row>
      <xdr:rowOff>16511</xdr:rowOff>
    </xdr:to>
    <xdr:sp macro="" textlink="">
      <xdr:nvSpPr>
        <xdr:cNvPr id="375" name="楕円 374">
          <a:extLst>
            <a:ext uri="{FF2B5EF4-FFF2-40B4-BE49-F238E27FC236}">
              <a16:creationId xmlns="" xmlns:a16="http://schemas.microsoft.com/office/drawing/2014/main" id="{00000000-0008-0000-0200-000077010000}"/>
            </a:ext>
          </a:extLst>
        </xdr:cNvPr>
        <xdr:cNvSpPr/>
      </xdr:nvSpPr>
      <xdr:spPr>
        <a:xfrm>
          <a:off x="10426700" y="1808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109238</xdr:rowOff>
    </xdr:from>
    <xdr:ext cx="469744" cy="259045"/>
    <xdr:sp macro="" textlink="">
      <xdr:nvSpPr>
        <xdr:cNvPr id="376" name="【市民会館】&#10;一人当たり面積該当値テキスト">
          <a:extLst>
            <a:ext uri="{FF2B5EF4-FFF2-40B4-BE49-F238E27FC236}">
              <a16:creationId xmlns="" xmlns:a16="http://schemas.microsoft.com/office/drawing/2014/main" id="{00000000-0008-0000-0200-000078010000}"/>
            </a:ext>
          </a:extLst>
        </xdr:cNvPr>
        <xdr:cNvSpPr txBox="1"/>
      </xdr:nvSpPr>
      <xdr:spPr>
        <a:xfrm>
          <a:off x="10515600"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90170</xdr:rowOff>
    </xdr:from>
    <xdr:to>
      <xdr:col>50</xdr:col>
      <xdr:colOff>165100</xdr:colOff>
      <xdr:row>106</xdr:row>
      <xdr:rowOff>20320</xdr:rowOff>
    </xdr:to>
    <xdr:sp macro="" textlink="">
      <xdr:nvSpPr>
        <xdr:cNvPr id="377" name="楕円 376">
          <a:extLst>
            <a:ext uri="{FF2B5EF4-FFF2-40B4-BE49-F238E27FC236}">
              <a16:creationId xmlns="" xmlns:a16="http://schemas.microsoft.com/office/drawing/2014/main" id="{00000000-0008-0000-0200-000079010000}"/>
            </a:ext>
          </a:extLst>
        </xdr:cNvPr>
        <xdr:cNvSpPr/>
      </xdr:nvSpPr>
      <xdr:spPr>
        <a:xfrm>
          <a:off x="95885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137161</xdr:rowOff>
    </xdr:from>
    <xdr:to>
      <xdr:col>55</xdr:col>
      <xdr:colOff>0</xdr:colOff>
      <xdr:row>105</xdr:row>
      <xdr:rowOff>140970</xdr:rowOff>
    </xdr:to>
    <xdr:cxnSp macro="">
      <xdr:nvCxnSpPr>
        <xdr:cNvPr id="378" name="直線コネクタ 377">
          <a:extLst>
            <a:ext uri="{FF2B5EF4-FFF2-40B4-BE49-F238E27FC236}">
              <a16:creationId xmlns="" xmlns:a16="http://schemas.microsoft.com/office/drawing/2014/main" id="{00000000-0008-0000-0200-00007A010000}"/>
            </a:ext>
          </a:extLst>
        </xdr:cNvPr>
        <xdr:cNvCxnSpPr/>
      </xdr:nvCxnSpPr>
      <xdr:spPr>
        <a:xfrm flipV="1">
          <a:off x="9639300" y="1813941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101600</xdr:rowOff>
    </xdr:from>
    <xdr:to>
      <xdr:col>46</xdr:col>
      <xdr:colOff>38100</xdr:colOff>
      <xdr:row>106</xdr:row>
      <xdr:rowOff>31750</xdr:rowOff>
    </xdr:to>
    <xdr:sp macro="" textlink="">
      <xdr:nvSpPr>
        <xdr:cNvPr id="379" name="楕円 378">
          <a:extLst>
            <a:ext uri="{FF2B5EF4-FFF2-40B4-BE49-F238E27FC236}">
              <a16:creationId xmlns="" xmlns:a16="http://schemas.microsoft.com/office/drawing/2014/main" id="{00000000-0008-0000-0200-00007B010000}"/>
            </a:ext>
          </a:extLst>
        </xdr:cNvPr>
        <xdr:cNvSpPr/>
      </xdr:nvSpPr>
      <xdr:spPr>
        <a:xfrm>
          <a:off x="8699500" y="181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140970</xdr:rowOff>
    </xdr:from>
    <xdr:to>
      <xdr:col>50</xdr:col>
      <xdr:colOff>114300</xdr:colOff>
      <xdr:row>105</xdr:row>
      <xdr:rowOff>152400</xdr:rowOff>
    </xdr:to>
    <xdr:cxnSp macro="">
      <xdr:nvCxnSpPr>
        <xdr:cNvPr id="380" name="直線コネクタ 379">
          <a:extLst>
            <a:ext uri="{FF2B5EF4-FFF2-40B4-BE49-F238E27FC236}">
              <a16:creationId xmlns="" xmlns:a16="http://schemas.microsoft.com/office/drawing/2014/main" id="{00000000-0008-0000-0200-00007C010000}"/>
            </a:ext>
          </a:extLst>
        </xdr:cNvPr>
        <xdr:cNvCxnSpPr/>
      </xdr:nvCxnSpPr>
      <xdr:spPr>
        <a:xfrm flipV="1">
          <a:off x="8750300" y="181432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101600</xdr:rowOff>
    </xdr:from>
    <xdr:to>
      <xdr:col>41</xdr:col>
      <xdr:colOff>101600</xdr:colOff>
      <xdr:row>108</xdr:row>
      <xdr:rowOff>31750</xdr:rowOff>
    </xdr:to>
    <xdr:sp macro="" textlink="">
      <xdr:nvSpPr>
        <xdr:cNvPr id="381" name="楕円 380">
          <a:extLst>
            <a:ext uri="{FF2B5EF4-FFF2-40B4-BE49-F238E27FC236}">
              <a16:creationId xmlns="" xmlns:a16="http://schemas.microsoft.com/office/drawing/2014/main" id="{00000000-0008-0000-0200-00007D010000}"/>
            </a:ext>
          </a:extLst>
        </xdr:cNvPr>
        <xdr:cNvSpPr/>
      </xdr:nvSpPr>
      <xdr:spPr>
        <a:xfrm>
          <a:off x="7810500" y="1844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152400</xdr:rowOff>
    </xdr:from>
    <xdr:to>
      <xdr:col>45</xdr:col>
      <xdr:colOff>177800</xdr:colOff>
      <xdr:row>107</xdr:row>
      <xdr:rowOff>152400</xdr:rowOff>
    </xdr:to>
    <xdr:cxnSp macro="">
      <xdr:nvCxnSpPr>
        <xdr:cNvPr id="382" name="直線コネクタ 381">
          <a:extLst>
            <a:ext uri="{FF2B5EF4-FFF2-40B4-BE49-F238E27FC236}">
              <a16:creationId xmlns="" xmlns:a16="http://schemas.microsoft.com/office/drawing/2014/main" id="{00000000-0008-0000-0200-00007E010000}"/>
            </a:ext>
          </a:extLst>
        </xdr:cNvPr>
        <xdr:cNvCxnSpPr/>
      </xdr:nvCxnSpPr>
      <xdr:spPr>
        <a:xfrm flipV="1">
          <a:off x="7861300" y="1815465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101600</xdr:rowOff>
    </xdr:from>
    <xdr:to>
      <xdr:col>36</xdr:col>
      <xdr:colOff>165100</xdr:colOff>
      <xdr:row>108</xdr:row>
      <xdr:rowOff>31750</xdr:rowOff>
    </xdr:to>
    <xdr:sp macro="" textlink="">
      <xdr:nvSpPr>
        <xdr:cNvPr id="383" name="楕円 382">
          <a:extLst>
            <a:ext uri="{FF2B5EF4-FFF2-40B4-BE49-F238E27FC236}">
              <a16:creationId xmlns="" xmlns:a16="http://schemas.microsoft.com/office/drawing/2014/main" id="{00000000-0008-0000-0200-00007F010000}"/>
            </a:ext>
          </a:extLst>
        </xdr:cNvPr>
        <xdr:cNvSpPr/>
      </xdr:nvSpPr>
      <xdr:spPr>
        <a:xfrm>
          <a:off x="6921500" y="1844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152400</xdr:rowOff>
    </xdr:from>
    <xdr:to>
      <xdr:col>41</xdr:col>
      <xdr:colOff>50800</xdr:colOff>
      <xdr:row>107</xdr:row>
      <xdr:rowOff>152400</xdr:rowOff>
    </xdr:to>
    <xdr:cxnSp macro="">
      <xdr:nvCxnSpPr>
        <xdr:cNvPr id="384" name="直線コネクタ 383">
          <a:extLst>
            <a:ext uri="{FF2B5EF4-FFF2-40B4-BE49-F238E27FC236}">
              <a16:creationId xmlns="" xmlns:a16="http://schemas.microsoft.com/office/drawing/2014/main" id="{00000000-0008-0000-0200-000080010000}"/>
            </a:ext>
          </a:extLst>
        </xdr:cNvPr>
        <xdr:cNvCxnSpPr/>
      </xdr:nvCxnSpPr>
      <xdr:spPr>
        <a:xfrm>
          <a:off x="6972300" y="18497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91457</xdr:rowOff>
    </xdr:from>
    <xdr:ext cx="469744" cy="259045"/>
    <xdr:sp macro="" textlink="">
      <xdr:nvSpPr>
        <xdr:cNvPr id="385" name="n_1aveValue【市民会館】&#10;一人当たり面積">
          <a:extLst>
            <a:ext uri="{FF2B5EF4-FFF2-40B4-BE49-F238E27FC236}">
              <a16:creationId xmlns="" xmlns:a16="http://schemas.microsoft.com/office/drawing/2014/main" id="{00000000-0008-0000-0200-000081010000}"/>
            </a:ext>
          </a:extLst>
        </xdr:cNvPr>
        <xdr:cNvSpPr txBox="1"/>
      </xdr:nvSpPr>
      <xdr:spPr>
        <a:xfrm>
          <a:off x="93917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64788</xdr:rowOff>
    </xdr:from>
    <xdr:ext cx="469744" cy="259045"/>
    <xdr:sp macro="" textlink="">
      <xdr:nvSpPr>
        <xdr:cNvPr id="386" name="n_2aveValue【市民会館】&#10;一人当たり面積">
          <a:extLst>
            <a:ext uri="{FF2B5EF4-FFF2-40B4-BE49-F238E27FC236}">
              <a16:creationId xmlns="" xmlns:a16="http://schemas.microsoft.com/office/drawing/2014/main" id="{00000000-0008-0000-0200-000082010000}"/>
            </a:ext>
          </a:extLst>
        </xdr:cNvPr>
        <xdr:cNvSpPr txBox="1"/>
      </xdr:nvSpPr>
      <xdr:spPr>
        <a:xfrm>
          <a:off x="85154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116857</xdr:rowOff>
    </xdr:from>
    <xdr:ext cx="469744" cy="259045"/>
    <xdr:sp macro="" textlink="">
      <xdr:nvSpPr>
        <xdr:cNvPr id="387" name="n_3aveValue【市民会館】&#10;一人当たり面積">
          <a:extLst>
            <a:ext uri="{FF2B5EF4-FFF2-40B4-BE49-F238E27FC236}">
              <a16:creationId xmlns="" xmlns:a16="http://schemas.microsoft.com/office/drawing/2014/main" id="{00000000-0008-0000-0200-000083010000}"/>
            </a:ext>
          </a:extLst>
        </xdr:cNvPr>
        <xdr:cNvSpPr txBox="1"/>
      </xdr:nvSpPr>
      <xdr:spPr>
        <a:xfrm>
          <a:off x="7626427" y="1794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124477</xdr:rowOff>
    </xdr:from>
    <xdr:ext cx="469744" cy="259045"/>
    <xdr:sp macro="" textlink="">
      <xdr:nvSpPr>
        <xdr:cNvPr id="388" name="n_4aveValue【市民会館】&#10;一人当たり面積">
          <a:extLst>
            <a:ext uri="{FF2B5EF4-FFF2-40B4-BE49-F238E27FC236}">
              <a16:creationId xmlns="" xmlns:a16="http://schemas.microsoft.com/office/drawing/2014/main" id="{00000000-0008-0000-0200-000084010000}"/>
            </a:ext>
          </a:extLst>
        </xdr:cNvPr>
        <xdr:cNvSpPr txBox="1"/>
      </xdr:nvSpPr>
      <xdr:spPr>
        <a:xfrm>
          <a:off x="6737427" y="1795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36847</xdr:rowOff>
    </xdr:from>
    <xdr:ext cx="469744" cy="259045"/>
    <xdr:sp macro="" textlink="">
      <xdr:nvSpPr>
        <xdr:cNvPr id="389" name="n_1mainValue【市民会館】&#10;一人当たり面積">
          <a:extLst>
            <a:ext uri="{FF2B5EF4-FFF2-40B4-BE49-F238E27FC236}">
              <a16:creationId xmlns="" xmlns:a16="http://schemas.microsoft.com/office/drawing/2014/main" id="{00000000-0008-0000-0200-000085010000}"/>
            </a:ext>
          </a:extLst>
        </xdr:cNvPr>
        <xdr:cNvSpPr txBox="1"/>
      </xdr:nvSpPr>
      <xdr:spPr>
        <a:xfrm>
          <a:off x="93917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48277</xdr:rowOff>
    </xdr:from>
    <xdr:ext cx="469744" cy="259045"/>
    <xdr:sp macro="" textlink="">
      <xdr:nvSpPr>
        <xdr:cNvPr id="390" name="n_2mainValue【市民会館】&#10;一人当たり面積">
          <a:extLst>
            <a:ext uri="{FF2B5EF4-FFF2-40B4-BE49-F238E27FC236}">
              <a16:creationId xmlns="" xmlns:a16="http://schemas.microsoft.com/office/drawing/2014/main" id="{00000000-0008-0000-0200-000086010000}"/>
            </a:ext>
          </a:extLst>
        </xdr:cNvPr>
        <xdr:cNvSpPr txBox="1"/>
      </xdr:nvSpPr>
      <xdr:spPr>
        <a:xfrm>
          <a:off x="8515427" y="1787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22877</xdr:rowOff>
    </xdr:from>
    <xdr:ext cx="469744" cy="259045"/>
    <xdr:sp macro="" textlink="">
      <xdr:nvSpPr>
        <xdr:cNvPr id="391" name="n_3mainValue【市民会館】&#10;一人当たり面積">
          <a:extLst>
            <a:ext uri="{FF2B5EF4-FFF2-40B4-BE49-F238E27FC236}">
              <a16:creationId xmlns="" xmlns:a16="http://schemas.microsoft.com/office/drawing/2014/main" id="{00000000-0008-0000-0200-000087010000}"/>
            </a:ext>
          </a:extLst>
        </xdr:cNvPr>
        <xdr:cNvSpPr txBox="1"/>
      </xdr:nvSpPr>
      <xdr:spPr>
        <a:xfrm>
          <a:off x="7626427"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22877</xdr:rowOff>
    </xdr:from>
    <xdr:ext cx="469744" cy="259045"/>
    <xdr:sp macro="" textlink="">
      <xdr:nvSpPr>
        <xdr:cNvPr id="392" name="n_4mainValue【市民会館】&#10;一人当たり面積">
          <a:extLst>
            <a:ext uri="{FF2B5EF4-FFF2-40B4-BE49-F238E27FC236}">
              <a16:creationId xmlns="" xmlns:a16="http://schemas.microsoft.com/office/drawing/2014/main" id="{00000000-0008-0000-0200-000088010000}"/>
            </a:ext>
          </a:extLst>
        </xdr:cNvPr>
        <xdr:cNvSpPr txBox="1"/>
      </xdr:nvSpPr>
      <xdr:spPr>
        <a:xfrm>
          <a:off x="6737427"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 xmlns:a16="http://schemas.microsoft.com/office/drawing/2014/main" id="{00000000-0008-0000-0200-00008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 xmlns:a16="http://schemas.microsoft.com/office/drawing/2014/main" id="{00000000-0008-0000-0200-00008A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 xmlns:a16="http://schemas.microsoft.com/office/drawing/2014/main" id="{00000000-0008-0000-0200-00008B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 xmlns:a16="http://schemas.microsoft.com/office/drawing/2014/main" id="{00000000-0008-0000-0200-00008C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 xmlns:a16="http://schemas.microsoft.com/office/drawing/2014/main" id="{00000000-0008-0000-0200-00008D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 xmlns:a16="http://schemas.microsoft.com/office/drawing/2014/main" id="{00000000-0008-0000-0200-00008E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 xmlns:a16="http://schemas.microsoft.com/office/drawing/2014/main" id="{00000000-0008-0000-0200-00008F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 xmlns:a16="http://schemas.microsoft.com/office/drawing/2014/main" id="{00000000-0008-0000-0200-000090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 xmlns:a16="http://schemas.microsoft.com/office/drawing/2014/main" id="{00000000-0008-0000-0200-000091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 xmlns:a16="http://schemas.microsoft.com/office/drawing/2014/main" id="{00000000-0008-0000-0200-000092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 xmlns:a16="http://schemas.microsoft.com/office/drawing/2014/main" id="{00000000-0008-0000-0200-000093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4" name="直線コネクタ 403">
          <a:extLst>
            <a:ext uri="{FF2B5EF4-FFF2-40B4-BE49-F238E27FC236}">
              <a16:creationId xmlns="" xmlns:a16="http://schemas.microsoft.com/office/drawing/2014/main" id="{00000000-0008-0000-0200-000094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5" name="テキスト ボックス 404">
          <a:extLst>
            <a:ext uri="{FF2B5EF4-FFF2-40B4-BE49-F238E27FC236}">
              <a16:creationId xmlns="" xmlns:a16="http://schemas.microsoft.com/office/drawing/2014/main" id="{00000000-0008-0000-0200-000095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6" name="直線コネクタ 405">
          <a:extLst>
            <a:ext uri="{FF2B5EF4-FFF2-40B4-BE49-F238E27FC236}">
              <a16:creationId xmlns="" xmlns:a16="http://schemas.microsoft.com/office/drawing/2014/main" id="{00000000-0008-0000-0200-000096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7" name="テキスト ボックス 406">
          <a:extLst>
            <a:ext uri="{FF2B5EF4-FFF2-40B4-BE49-F238E27FC236}">
              <a16:creationId xmlns="" xmlns:a16="http://schemas.microsoft.com/office/drawing/2014/main" id="{00000000-0008-0000-0200-000097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8" name="直線コネクタ 407">
          <a:extLst>
            <a:ext uri="{FF2B5EF4-FFF2-40B4-BE49-F238E27FC236}">
              <a16:creationId xmlns="" xmlns:a16="http://schemas.microsoft.com/office/drawing/2014/main" id="{00000000-0008-0000-0200-000098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9" name="テキスト ボックス 408">
          <a:extLst>
            <a:ext uri="{FF2B5EF4-FFF2-40B4-BE49-F238E27FC236}">
              <a16:creationId xmlns="" xmlns:a16="http://schemas.microsoft.com/office/drawing/2014/main" id="{00000000-0008-0000-0200-000099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0" name="直線コネクタ 409">
          <a:extLst>
            <a:ext uri="{FF2B5EF4-FFF2-40B4-BE49-F238E27FC236}">
              <a16:creationId xmlns="" xmlns:a16="http://schemas.microsoft.com/office/drawing/2014/main" id="{00000000-0008-0000-0200-00009A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1" name="テキスト ボックス 410">
          <a:extLst>
            <a:ext uri="{FF2B5EF4-FFF2-40B4-BE49-F238E27FC236}">
              <a16:creationId xmlns="" xmlns:a16="http://schemas.microsoft.com/office/drawing/2014/main" id="{00000000-0008-0000-0200-00009B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2" name="直線コネクタ 411">
          <a:extLst>
            <a:ext uri="{FF2B5EF4-FFF2-40B4-BE49-F238E27FC236}">
              <a16:creationId xmlns="" xmlns:a16="http://schemas.microsoft.com/office/drawing/2014/main" id="{00000000-0008-0000-0200-00009C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3" name="テキスト ボックス 412">
          <a:extLst>
            <a:ext uri="{FF2B5EF4-FFF2-40B4-BE49-F238E27FC236}">
              <a16:creationId xmlns="" xmlns:a16="http://schemas.microsoft.com/office/drawing/2014/main" id="{00000000-0008-0000-0200-00009D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a:extLst>
            <a:ext uri="{FF2B5EF4-FFF2-40B4-BE49-F238E27FC236}">
              <a16:creationId xmlns="" xmlns:a16="http://schemas.microsoft.com/office/drawing/2014/main" id="{00000000-0008-0000-0200-00009E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5" name="テキスト ボックス 414">
          <a:extLst>
            <a:ext uri="{FF2B5EF4-FFF2-40B4-BE49-F238E27FC236}">
              <a16:creationId xmlns="" xmlns:a16="http://schemas.microsoft.com/office/drawing/2014/main" id="{00000000-0008-0000-0200-00009F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一般廃棄物処理施設】&#10;有形固定資産減価償却率グラフ枠">
          <a:extLst>
            <a:ext uri="{FF2B5EF4-FFF2-40B4-BE49-F238E27FC236}">
              <a16:creationId xmlns="" xmlns:a16="http://schemas.microsoft.com/office/drawing/2014/main" id="{00000000-0008-0000-0200-0000A0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95250</xdr:rowOff>
    </xdr:from>
    <xdr:to>
      <xdr:col>85</xdr:col>
      <xdr:colOff>126364</xdr:colOff>
      <xdr:row>42</xdr:row>
      <xdr:rowOff>36195</xdr:rowOff>
    </xdr:to>
    <xdr:cxnSp macro="">
      <xdr:nvCxnSpPr>
        <xdr:cNvPr id="417" name="直線コネクタ 416">
          <a:extLst>
            <a:ext uri="{FF2B5EF4-FFF2-40B4-BE49-F238E27FC236}">
              <a16:creationId xmlns="" xmlns:a16="http://schemas.microsoft.com/office/drawing/2014/main" id="{00000000-0008-0000-0200-0000A1010000}"/>
            </a:ext>
          </a:extLst>
        </xdr:cNvPr>
        <xdr:cNvCxnSpPr/>
      </xdr:nvCxnSpPr>
      <xdr:spPr>
        <a:xfrm flipV="1">
          <a:off x="16318864" y="575310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40022</xdr:rowOff>
    </xdr:from>
    <xdr:ext cx="405111" cy="259045"/>
    <xdr:sp macro="" textlink="">
      <xdr:nvSpPr>
        <xdr:cNvPr id="418" name="【一般廃棄物処理施設】&#10;有形固定資産減価償却率最小値テキスト">
          <a:extLst>
            <a:ext uri="{FF2B5EF4-FFF2-40B4-BE49-F238E27FC236}">
              <a16:creationId xmlns="" xmlns:a16="http://schemas.microsoft.com/office/drawing/2014/main" id="{00000000-0008-0000-0200-0000A2010000}"/>
            </a:ext>
          </a:extLst>
        </xdr:cNvPr>
        <xdr:cNvSpPr txBox="1"/>
      </xdr:nvSpPr>
      <xdr:spPr>
        <a:xfrm>
          <a:off x="16357600"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36195</xdr:rowOff>
    </xdr:from>
    <xdr:to>
      <xdr:col>86</xdr:col>
      <xdr:colOff>25400</xdr:colOff>
      <xdr:row>42</xdr:row>
      <xdr:rowOff>36195</xdr:rowOff>
    </xdr:to>
    <xdr:cxnSp macro="">
      <xdr:nvCxnSpPr>
        <xdr:cNvPr id="419" name="直線コネクタ 418">
          <a:extLst>
            <a:ext uri="{FF2B5EF4-FFF2-40B4-BE49-F238E27FC236}">
              <a16:creationId xmlns="" xmlns:a16="http://schemas.microsoft.com/office/drawing/2014/main" id="{00000000-0008-0000-0200-0000A3010000}"/>
            </a:ext>
          </a:extLst>
        </xdr:cNvPr>
        <xdr:cNvCxnSpPr/>
      </xdr:nvCxnSpPr>
      <xdr:spPr>
        <a:xfrm>
          <a:off x="16230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41927</xdr:rowOff>
    </xdr:from>
    <xdr:ext cx="405111" cy="259045"/>
    <xdr:sp macro="" textlink="">
      <xdr:nvSpPr>
        <xdr:cNvPr id="420" name="【一般廃棄物処理施設】&#10;有形固定資産減価償却率最大値テキスト">
          <a:extLst>
            <a:ext uri="{FF2B5EF4-FFF2-40B4-BE49-F238E27FC236}">
              <a16:creationId xmlns="" xmlns:a16="http://schemas.microsoft.com/office/drawing/2014/main" id="{00000000-0008-0000-0200-0000A4010000}"/>
            </a:ext>
          </a:extLst>
        </xdr:cNvPr>
        <xdr:cNvSpPr txBox="1"/>
      </xdr:nvSpPr>
      <xdr:spPr>
        <a:xfrm>
          <a:off x="16357600" y="552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95250</xdr:rowOff>
    </xdr:from>
    <xdr:to>
      <xdr:col>86</xdr:col>
      <xdr:colOff>25400</xdr:colOff>
      <xdr:row>33</xdr:row>
      <xdr:rowOff>95250</xdr:rowOff>
    </xdr:to>
    <xdr:cxnSp macro="">
      <xdr:nvCxnSpPr>
        <xdr:cNvPr id="421" name="直線コネクタ 420">
          <a:extLst>
            <a:ext uri="{FF2B5EF4-FFF2-40B4-BE49-F238E27FC236}">
              <a16:creationId xmlns="" xmlns:a16="http://schemas.microsoft.com/office/drawing/2014/main" id="{00000000-0008-0000-0200-0000A5010000}"/>
            </a:ext>
          </a:extLst>
        </xdr:cNvPr>
        <xdr:cNvCxnSpPr/>
      </xdr:nvCxnSpPr>
      <xdr:spPr>
        <a:xfrm>
          <a:off x="16230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139717</xdr:rowOff>
    </xdr:from>
    <xdr:ext cx="405111" cy="259045"/>
    <xdr:sp macro="" textlink="">
      <xdr:nvSpPr>
        <xdr:cNvPr id="422" name="【一般廃棄物処理施設】&#10;有形固定資産減価償却率平均値テキスト">
          <a:extLst>
            <a:ext uri="{FF2B5EF4-FFF2-40B4-BE49-F238E27FC236}">
              <a16:creationId xmlns="" xmlns:a16="http://schemas.microsoft.com/office/drawing/2014/main" id="{00000000-0008-0000-0200-0000A6010000}"/>
            </a:ext>
          </a:extLst>
        </xdr:cNvPr>
        <xdr:cNvSpPr txBox="1"/>
      </xdr:nvSpPr>
      <xdr:spPr>
        <a:xfrm>
          <a:off x="16357600" y="631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423" name="フローチャート: 判断 422">
          <a:extLst>
            <a:ext uri="{FF2B5EF4-FFF2-40B4-BE49-F238E27FC236}">
              <a16:creationId xmlns="" xmlns:a16="http://schemas.microsoft.com/office/drawing/2014/main" id="{00000000-0008-0000-0200-0000A7010000}"/>
            </a:ext>
          </a:extLst>
        </xdr:cNvPr>
        <xdr:cNvSpPr/>
      </xdr:nvSpPr>
      <xdr:spPr>
        <a:xfrm>
          <a:off x="16268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31115</xdr:rowOff>
    </xdr:from>
    <xdr:to>
      <xdr:col>81</xdr:col>
      <xdr:colOff>101600</xdr:colOff>
      <xdr:row>37</xdr:row>
      <xdr:rowOff>132715</xdr:rowOff>
    </xdr:to>
    <xdr:sp macro="" textlink="">
      <xdr:nvSpPr>
        <xdr:cNvPr id="424" name="フローチャート: 判断 423">
          <a:extLst>
            <a:ext uri="{FF2B5EF4-FFF2-40B4-BE49-F238E27FC236}">
              <a16:creationId xmlns="" xmlns:a16="http://schemas.microsoft.com/office/drawing/2014/main" id="{00000000-0008-0000-0200-0000A8010000}"/>
            </a:ext>
          </a:extLst>
        </xdr:cNvPr>
        <xdr:cNvSpPr/>
      </xdr:nvSpPr>
      <xdr:spPr>
        <a:xfrm>
          <a:off x="154305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21590</xdr:rowOff>
    </xdr:from>
    <xdr:to>
      <xdr:col>76</xdr:col>
      <xdr:colOff>165100</xdr:colOff>
      <xdr:row>37</xdr:row>
      <xdr:rowOff>123190</xdr:rowOff>
    </xdr:to>
    <xdr:sp macro="" textlink="">
      <xdr:nvSpPr>
        <xdr:cNvPr id="425" name="フローチャート: 判断 424">
          <a:extLst>
            <a:ext uri="{FF2B5EF4-FFF2-40B4-BE49-F238E27FC236}">
              <a16:creationId xmlns="" xmlns:a16="http://schemas.microsoft.com/office/drawing/2014/main" id="{00000000-0008-0000-0200-0000A9010000}"/>
            </a:ext>
          </a:extLst>
        </xdr:cNvPr>
        <xdr:cNvSpPr/>
      </xdr:nvSpPr>
      <xdr:spPr>
        <a:xfrm>
          <a:off x="145415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63500</xdr:rowOff>
    </xdr:from>
    <xdr:to>
      <xdr:col>72</xdr:col>
      <xdr:colOff>38100</xdr:colOff>
      <xdr:row>37</xdr:row>
      <xdr:rowOff>165100</xdr:rowOff>
    </xdr:to>
    <xdr:sp macro="" textlink="">
      <xdr:nvSpPr>
        <xdr:cNvPr id="426" name="フローチャート: 判断 425">
          <a:extLst>
            <a:ext uri="{FF2B5EF4-FFF2-40B4-BE49-F238E27FC236}">
              <a16:creationId xmlns="" xmlns:a16="http://schemas.microsoft.com/office/drawing/2014/main" id="{00000000-0008-0000-0200-0000AA010000}"/>
            </a:ext>
          </a:extLst>
        </xdr:cNvPr>
        <xdr:cNvSpPr/>
      </xdr:nvSpPr>
      <xdr:spPr>
        <a:xfrm>
          <a:off x="13652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13970</xdr:rowOff>
    </xdr:from>
    <xdr:to>
      <xdr:col>67</xdr:col>
      <xdr:colOff>101600</xdr:colOff>
      <xdr:row>37</xdr:row>
      <xdr:rowOff>115570</xdr:rowOff>
    </xdr:to>
    <xdr:sp macro="" textlink="">
      <xdr:nvSpPr>
        <xdr:cNvPr id="427" name="フローチャート: 判断 426">
          <a:extLst>
            <a:ext uri="{FF2B5EF4-FFF2-40B4-BE49-F238E27FC236}">
              <a16:creationId xmlns="" xmlns:a16="http://schemas.microsoft.com/office/drawing/2014/main" id="{00000000-0008-0000-0200-0000AB010000}"/>
            </a:ext>
          </a:extLst>
        </xdr:cNvPr>
        <xdr:cNvSpPr/>
      </xdr:nvSpPr>
      <xdr:spPr>
        <a:xfrm>
          <a:off x="12763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 xmlns:a16="http://schemas.microsoft.com/office/drawing/2014/main" id="{00000000-0008-0000-0200-0000AC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 xmlns:a16="http://schemas.microsoft.com/office/drawing/2014/main" id="{00000000-0008-0000-0200-0000AD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 xmlns:a16="http://schemas.microsoft.com/office/drawing/2014/main" id="{00000000-0008-0000-0200-0000AE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 xmlns:a16="http://schemas.microsoft.com/office/drawing/2014/main" id="{00000000-0008-0000-0200-0000AF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 xmlns:a16="http://schemas.microsoft.com/office/drawing/2014/main" id="{00000000-0008-0000-0200-0000B0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111125</xdr:rowOff>
    </xdr:from>
    <xdr:to>
      <xdr:col>85</xdr:col>
      <xdr:colOff>177800</xdr:colOff>
      <xdr:row>42</xdr:row>
      <xdr:rowOff>41275</xdr:rowOff>
    </xdr:to>
    <xdr:sp macro="" textlink="">
      <xdr:nvSpPr>
        <xdr:cNvPr id="433" name="楕円 432">
          <a:extLst>
            <a:ext uri="{FF2B5EF4-FFF2-40B4-BE49-F238E27FC236}">
              <a16:creationId xmlns="" xmlns:a16="http://schemas.microsoft.com/office/drawing/2014/main" id="{00000000-0008-0000-0200-0000B1010000}"/>
            </a:ext>
          </a:extLst>
        </xdr:cNvPr>
        <xdr:cNvSpPr/>
      </xdr:nvSpPr>
      <xdr:spPr>
        <a:xfrm>
          <a:off x="16268700" y="714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26052</xdr:rowOff>
    </xdr:from>
    <xdr:ext cx="405111" cy="259045"/>
    <xdr:sp macro="" textlink="">
      <xdr:nvSpPr>
        <xdr:cNvPr id="434" name="【一般廃棄物処理施設】&#10;有形固定資産減価償却率該当値テキスト">
          <a:extLst>
            <a:ext uri="{FF2B5EF4-FFF2-40B4-BE49-F238E27FC236}">
              <a16:creationId xmlns="" xmlns:a16="http://schemas.microsoft.com/office/drawing/2014/main" id="{00000000-0008-0000-0200-0000B2010000}"/>
            </a:ext>
          </a:extLst>
        </xdr:cNvPr>
        <xdr:cNvSpPr txBox="1"/>
      </xdr:nvSpPr>
      <xdr:spPr>
        <a:xfrm>
          <a:off x="16357600" y="7055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109220</xdr:rowOff>
    </xdr:from>
    <xdr:to>
      <xdr:col>81</xdr:col>
      <xdr:colOff>101600</xdr:colOff>
      <xdr:row>42</xdr:row>
      <xdr:rowOff>39370</xdr:rowOff>
    </xdr:to>
    <xdr:sp macro="" textlink="">
      <xdr:nvSpPr>
        <xdr:cNvPr id="435" name="楕円 434">
          <a:extLst>
            <a:ext uri="{FF2B5EF4-FFF2-40B4-BE49-F238E27FC236}">
              <a16:creationId xmlns="" xmlns:a16="http://schemas.microsoft.com/office/drawing/2014/main" id="{00000000-0008-0000-0200-0000B3010000}"/>
            </a:ext>
          </a:extLst>
        </xdr:cNvPr>
        <xdr:cNvSpPr/>
      </xdr:nvSpPr>
      <xdr:spPr>
        <a:xfrm>
          <a:off x="15430500" y="713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160020</xdr:rowOff>
    </xdr:from>
    <xdr:to>
      <xdr:col>85</xdr:col>
      <xdr:colOff>127000</xdr:colOff>
      <xdr:row>41</xdr:row>
      <xdr:rowOff>161925</xdr:rowOff>
    </xdr:to>
    <xdr:cxnSp macro="">
      <xdr:nvCxnSpPr>
        <xdr:cNvPr id="436" name="直線コネクタ 435">
          <a:extLst>
            <a:ext uri="{FF2B5EF4-FFF2-40B4-BE49-F238E27FC236}">
              <a16:creationId xmlns="" xmlns:a16="http://schemas.microsoft.com/office/drawing/2014/main" id="{00000000-0008-0000-0200-0000B4010000}"/>
            </a:ext>
          </a:extLst>
        </xdr:cNvPr>
        <xdr:cNvCxnSpPr/>
      </xdr:nvCxnSpPr>
      <xdr:spPr>
        <a:xfrm>
          <a:off x="15481300" y="718947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107315</xdr:rowOff>
    </xdr:from>
    <xdr:to>
      <xdr:col>76</xdr:col>
      <xdr:colOff>165100</xdr:colOff>
      <xdr:row>42</xdr:row>
      <xdr:rowOff>37465</xdr:rowOff>
    </xdr:to>
    <xdr:sp macro="" textlink="">
      <xdr:nvSpPr>
        <xdr:cNvPr id="437" name="楕円 436">
          <a:extLst>
            <a:ext uri="{FF2B5EF4-FFF2-40B4-BE49-F238E27FC236}">
              <a16:creationId xmlns="" xmlns:a16="http://schemas.microsoft.com/office/drawing/2014/main" id="{00000000-0008-0000-0200-0000B5010000}"/>
            </a:ext>
          </a:extLst>
        </xdr:cNvPr>
        <xdr:cNvSpPr/>
      </xdr:nvSpPr>
      <xdr:spPr>
        <a:xfrm>
          <a:off x="14541500" y="713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158115</xdr:rowOff>
    </xdr:from>
    <xdr:to>
      <xdr:col>81</xdr:col>
      <xdr:colOff>50800</xdr:colOff>
      <xdr:row>41</xdr:row>
      <xdr:rowOff>160020</xdr:rowOff>
    </xdr:to>
    <xdr:cxnSp macro="">
      <xdr:nvCxnSpPr>
        <xdr:cNvPr id="438" name="直線コネクタ 437">
          <a:extLst>
            <a:ext uri="{FF2B5EF4-FFF2-40B4-BE49-F238E27FC236}">
              <a16:creationId xmlns="" xmlns:a16="http://schemas.microsoft.com/office/drawing/2014/main" id="{00000000-0008-0000-0200-0000B6010000}"/>
            </a:ext>
          </a:extLst>
        </xdr:cNvPr>
        <xdr:cNvCxnSpPr/>
      </xdr:nvCxnSpPr>
      <xdr:spPr>
        <a:xfrm>
          <a:off x="14592300" y="718756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141605</xdr:rowOff>
    </xdr:from>
    <xdr:to>
      <xdr:col>72</xdr:col>
      <xdr:colOff>38100</xdr:colOff>
      <xdr:row>39</xdr:row>
      <xdr:rowOff>71755</xdr:rowOff>
    </xdr:to>
    <xdr:sp macro="" textlink="">
      <xdr:nvSpPr>
        <xdr:cNvPr id="439" name="楕円 438">
          <a:extLst>
            <a:ext uri="{FF2B5EF4-FFF2-40B4-BE49-F238E27FC236}">
              <a16:creationId xmlns="" xmlns:a16="http://schemas.microsoft.com/office/drawing/2014/main" id="{00000000-0008-0000-0200-0000B7010000}"/>
            </a:ext>
          </a:extLst>
        </xdr:cNvPr>
        <xdr:cNvSpPr/>
      </xdr:nvSpPr>
      <xdr:spPr>
        <a:xfrm>
          <a:off x="13652500" y="665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20955</xdr:rowOff>
    </xdr:from>
    <xdr:to>
      <xdr:col>76</xdr:col>
      <xdr:colOff>114300</xdr:colOff>
      <xdr:row>41</xdr:row>
      <xdr:rowOff>158115</xdr:rowOff>
    </xdr:to>
    <xdr:cxnSp macro="">
      <xdr:nvCxnSpPr>
        <xdr:cNvPr id="440" name="直線コネクタ 439">
          <a:extLst>
            <a:ext uri="{FF2B5EF4-FFF2-40B4-BE49-F238E27FC236}">
              <a16:creationId xmlns="" xmlns:a16="http://schemas.microsoft.com/office/drawing/2014/main" id="{00000000-0008-0000-0200-0000B8010000}"/>
            </a:ext>
          </a:extLst>
        </xdr:cNvPr>
        <xdr:cNvCxnSpPr/>
      </xdr:nvCxnSpPr>
      <xdr:spPr>
        <a:xfrm>
          <a:off x="13703300" y="6707505"/>
          <a:ext cx="889000" cy="48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88265</xdr:rowOff>
    </xdr:from>
    <xdr:to>
      <xdr:col>67</xdr:col>
      <xdr:colOff>101600</xdr:colOff>
      <xdr:row>42</xdr:row>
      <xdr:rowOff>18415</xdr:rowOff>
    </xdr:to>
    <xdr:sp macro="" textlink="">
      <xdr:nvSpPr>
        <xdr:cNvPr id="441" name="楕円 440">
          <a:extLst>
            <a:ext uri="{FF2B5EF4-FFF2-40B4-BE49-F238E27FC236}">
              <a16:creationId xmlns="" xmlns:a16="http://schemas.microsoft.com/office/drawing/2014/main" id="{00000000-0008-0000-0200-0000B9010000}"/>
            </a:ext>
          </a:extLst>
        </xdr:cNvPr>
        <xdr:cNvSpPr/>
      </xdr:nvSpPr>
      <xdr:spPr>
        <a:xfrm>
          <a:off x="12763500" y="711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20955</xdr:rowOff>
    </xdr:from>
    <xdr:to>
      <xdr:col>71</xdr:col>
      <xdr:colOff>177800</xdr:colOff>
      <xdr:row>41</xdr:row>
      <xdr:rowOff>139065</xdr:rowOff>
    </xdr:to>
    <xdr:cxnSp macro="">
      <xdr:nvCxnSpPr>
        <xdr:cNvPr id="442" name="直線コネクタ 441">
          <a:extLst>
            <a:ext uri="{FF2B5EF4-FFF2-40B4-BE49-F238E27FC236}">
              <a16:creationId xmlns="" xmlns:a16="http://schemas.microsoft.com/office/drawing/2014/main" id="{00000000-0008-0000-0200-0000BA010000}"/>
            </a:ext>
          </a:extLst>
        </xdr:cNvPr>
        <xdr:cNvCxnSpPr/>
      </xdr:nvCxnSpPr>
      <xdr:spPr>
        <a:xfrm flipV="1">
          <a:off x="12814300" y="6707505"/>
          <a:ext cx="889000" cy="46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149242</xdr:rowOff>
    </xdr:from>
    <xdr:ext cx="405111" cy="259045"/>
    <xdr:sp macro="" textlink="">
      <xdr:nvSpPr>
        <xdr:cNvPr id="443" name="n_1aveValue【一般廃棄物処理施設】&#10;有形固定資産減価償却率">
          <a:extLst>
            <a:ext uri="{FF2B5EF4-FFF2-40B4-BE49-F238E27FC236}">
              <a16:creationId xmlns="" xmlns:a16="http://schemas.microsoft.com/office/drawing/2014/main" id="{00000000-0008-0000-0200-0000BB010000}"/>
            </a:ext>
          </a:extLst>
        </xdr:cNvPr>
        <xdr:cNvSpPr txBox="1"/>
      </xdr:nvSpPr>
      <xdr:spPr>
        <a:xfrm>
          <a:off x="152660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139717</xdr:rowOff>
    </xdr:from>
    <xdr:ext cx="405111" cy="259045"/>
    <xdr:sp macro="" textlink="">
      <xdr:nvSpPr>
        <xdr:cNvPr id="444" name="n_2aveValue【一般廃棄物処理施設】&#10;有形固定資産減価償却率">
          <a:extLst>
            <a:ext uri="{FF2B5EF4-FFF2-40B4-BE49-F238E27FC236}">
              <a16:creationId xmlns="" xmlns:a16="http://schemas.microsoft.com/office/drawing/2014/main" id="{00000000-0008-0000-0200-0000BC010000}"/>
            </a:ext>
          </a:extLst>
        </xdr:cNvPr>
        <xdr:cNvSpPr txBox="1"/>
      </xdr:nvSpPr>
      <xdr:spPr>
        <a:xfrm>
          <a:off x="143897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10177</xdr:rowOff>
    </xdr:from>
    <xdr:ext cx="405111" cy="259045"/>
    <xdr:sp macro="" textlink="">
      <xdr:nvSpPr>
        <xdr:cNvPr id="445" name="n_3aveValue【一般廃棄物処理施設】&#10;有形固定資産減価償却率">
          <a:extLst>
            <a:ext uri="{FF2B5EF4-FFF2-40B4-BE49-F238E27FC236}">
              <a16:creationId xmlns="" xmlns:a16="http://schemas.microsoft.com/office/drawing/2014/main" id="{00000000-0008-0000-0200-0000BD010000}"/>
            </a:ext>
          </a:extLst>
        </xdr:cNvPr>
        <xdr:cNvSpPr txBox="1"/>
      </xdr:nvSpPr>
      <xdr:spPr>
        <a:xfrm>
          <a:off x="13500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132097</xdr:rowOff>
    </xdr:from>
    <xdr:ext cx="405111" cy="259045"/>
    <xdr:sp macro="" textlink="">
      <xdr:nvSpPr>
        <xdr:cNvPr id="446" name="n_4aveValue【一般廃棄物処理施設】&#10;有形固定資産減価償却率">
          <a:extLst>
            <a:ext uri="{FF2B5EF4-FFF2-40B4-BE49-F238E27FC236}">
              <a16:creationId xmlns="" xmlns:a16="http://schemas.microsoft.com/office/drawing/2014/main" id="{00000000-0008-0000-0200-0000BE010000}"/>
            </a:ext>
          </a:extLst>
        </xdr:cNvPr>
        <xdr:cNvSpPr txBox="1"/>
      </xdr:nvSpPr>
      <xdr:spPr>
        <a:xfrm>
          <a:off x="12611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30497</xdr:rowOff>
    </xdr:from>
    <xdr:ext cx="405111" cy="259045"/>
    <xdr:sp macro="" textlink="">
      <xdr:nvSpPr>
        <xdr:cNvPr id="447" name="n_1mainValue【一般廃棄物処理施設】&#10;有形固定資産減価償却率">
          <a:extLst>
            <a:ext uri="{FF2B5EF4-FFF2-40B4-BE49-F238E27FC236}">
              <a16:creationId xmlns="" xmlns:a16="http://schemas.microsoft.com/office/drawing/2014/main" id="{00000000-0008-0000-0200-0000BF010000}"/>
            </a:ext>
          </a:extLst>
        </xdr:cNvPr>
        <xdr:cNvSpPr txBox="1"/>
      </xdr:nvSpPr>
      <xdr:spPr>
        <a:xfrm>
          <a:off x="15266044" y="723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28592</xdr:rowOff>
    </xdr:from>
    <xdr:ext cx="405111" cy="259045"/>
    <xdr:sp macro="" textlink="">
      <xdr:nvSpPr>
        <xdr:cNvPr id="448" name="n_2mainValue【一般廃棄物処理施設】&#10;有形固定資産減価償却率">
          <a:extLst>
            <a:ext uri="{FF2B5EF4-FFF2-40B4-BE49-F238E27FC236}">
              <a16:creationId xmlns="" xmlns:a16="http://schemas.microsoft.com/office/drawing/2014/main" id="{00000000-0008-0000-0200-0000C0010000}"/>
            </a:ext>
          </a:extLst>
        </xdr:cNvPr>
        <xdr:cNvSpPr txBox="1"/>
      </xdr:nvSpPr>
      <xdr:spPr>
        <a:xfrm>
          <a:off x="14389744" y="722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62882</xdr:rowOff>
    </xdr:from>
    <xdr:ext cx="405111" cy="259045"/>
    <xdr:sp macro="" textlink="">
      <xdr:nvSpPr>
        <xdr:cNvPr id="449" name="n_3mainValue【一般廃棄物処理施設】&#10;有形固定資産減価償却率">
          <a:extLst>
            <a:ext uri="{FF2B5EF4-FFF2-40B4-BE49-F238E27FC236}">
              <a16:creationId xmlns="" xmlns:a16="http://schemas.microsoft.com/office/drawing/2014/main" id="{00000000-0008-0000-0200-0000C1010000}"/>
            </a:ext>
          </a:extLst>
        </xdr:cNvPr>
        <xdr:cNvSpPr txBox="1"/>
      </xdr:nvSpPr>
      <xdr:spPr>
        <a:xfrm>
          <a:off x="13500744" y="674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9542</xdr:rowOff>
    </xdr:from>
    <xdr:ext cx="405111" cy="259045"/>
    <xdr:sp macro="" textlink="">
      <xdr:nvSpPr>
        <xdr:cNvPr id="450" name="n_4mainValue【一般廃棄物処理施設】&#10;有形固定資産減価償却率">
          <a:extLst>
            <a:ext uri="{FF2B5EF4-FFF2-40B4-BE49-F238E27FC236}">
              <a16:creationId xmlns="" xmlns:a16="http://schemas.microsoft.com/office/drawing/2014/main" id="{00000000-0008-0000-0200-0000C2010000}"/>
            </a:ext>
          </a:extLst>
        </xdr:cNvPr>
        <xdr:cNvSpPr txBox="1"/>
      </xdr:nvSpPr>
      <xdr:spPr>
        <a:xfrm>
          <a:off x="12611744" y="721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 xmlns:a16="http://schemas.microsoft.com/office/drawing/2014/main" id="{00000000-0008-0000-0200-0000C3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 xmlns:a16="http://schemas.microsoft.com/office/drawing/2014/main" id="{00000000-0008-0000-0200-0000C4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 xmlns:a16="http://schemas.microsoft.com/office/drawing/2014/main" id="{00000000-0008-0000-0200-0000C5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 xmlns:a16="http://schemas.microsoft.com/office/drawing/2014/main" id="{00000000-0008-0000-0200-0000C6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 xmlns:a16="http://schemas.microsoft.com/office/drawing/2014/main" id="{00000000-0008-0000-0200-0000C7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 xmlns:a16="http://schemas.microsoft.com/office/drawing/2014/main" id="{00000000-0008-0000-0200-0000C8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 xmlns:a16="http://schemas.microsoft.com/office/drawing/2014/main" id="{00000000-0008-0000-0200-0000C9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 xmlns:a16="http://schemas.microsoft.com/office/drawing/2014/main" id="{00000000-0008-0000-0200-0000CA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 xmlns:a16="http://schemas.microsoft.com/office/drawing/2014/main" id="{00000000-0008-0000-0200-0000CB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 xmlns:a16="http://schemas.microsoft.com/office/drawing/2014/main" id="{00000000-0008-0000-0200-0000CC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1" name="直線コネクタ 460">
          <a:extLst>
            <a:ext uri="{FF2B5EF4-FFF2-40B4-BE49-F238E27FC236}">
              <a16:creationId xmlns="" xmlns:a16="http://schemas.microsoft.com/office/drawing/2014/main" id="{00000000-0008-0000-0200-0000CD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2" name="テキスト ボックス 461">
          <a:extLst>
            <a:ext uri="{FF2B5EF4-FFF2-40B4-BE49-F238E27FC236}">
              <a16:creationId xmlns="" xmlns:a16="http://schemas.microsoft.com/office/drawing/2014/main" id="{00000000-0008-0000-0200-0000CE01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3" name="直線コネクタ 462">
          <a:extLst>
            <a:ext uri="{FF2B5EF4-FFF2-40B4-BE49-F238E27FC236}">
              <a16:creationId xmlns="" xmlns:a16="http://schemas.microsoft.com/office/drawing/2014/main" id="{00000000-0008-0000-0200-0000CF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4" name="テキスト ボックス 463">
          <a:extLst>
            <a:ext uri="{FF2B5EF4-FFF2-40B4-BE49-F238E27FC236}">
              <a16:creationId xmlns="" xmlns:a16="http://schemas.microsoft.com/office/drawing/2014/main" id="{00000000-0008-0000-0200-0000D001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5" name="直線コネクタ 464">
          <a:extLst>
            <a:ext uri="{FF2B5EF4-FFF2-40B4-BE49-F238E27FC236}">
              <a16:creationId xmlns="" xmlns:a16="http://schemas.microsoft.com/office/drawing/2014/main" id="{00000000-0008-0000-0200-0000D1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6" name="テキスト ボックス 465">
          <a:extLst>
            <a:ext uri="{FF2B5EF4-FFF2-40B4-BE49-F238E27FC236}">
              <a16:creationId xmlns="" xmlns:a16="http://schemas.microsoft.com/office/drawing/2014/main" id="{00000000-0008-0000-0200-0000D201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7" name="直線コネクタ 466">
          <a:extLst>
            <a:ext uri="{FF2B5EF4-FFF2-40B4-BE49-F238E27FC236}">
              <a16:creationId xmlns="" xmlns:a16="http://schemas.microsoft.com/office/drawing/2014/main" id="{00000000-0008-0000-0200-0000D3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68" name="テキスト ボックス 467">
          <a:extLst>
            <a:ext uri="{FF2B5EF4-FFF2-40B4-BE49-F238E27FC236}">
              <a16:creationId xmlns="" xmlns:a16="http://schemas.microsoft.com/office/drawing/2014/main" id="{00000000-0008-0000-0200-0000D401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 xmlns:a16="http://schemas.microsoft.com/office/drawing/2014/main" id="{00000000-0008-0000-0200-0000D5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0" name="テキスト ボックス 469">
          <a:extLst>
            <a:ext uri="{FF2B5EF4-FFF2-40B4-BE49-F238E27FC236}">
              <a16:creationId xmlns="" xmlns:a16="http://schemas.microsoft.com/office/drawing/2014/main" id="{00000000-0008-0000-0200-0000D6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一般廃棄物処理施設】&#10;一人当たり有形固定資産（償却資産）額グラフ枠">
          <a:extLst>
            <a:ext uri="{FF2B5EF4-FFF2-40B4-BE49-F238E27FC236}">
              <a16:creationId xmlns="" xmlns:a16="http://schemas.microsoft.com/office/drawing/2014/main" id="{00000000-0008-0000-0200-0000D7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21532</xdr:rowOff>
    </xdr:from>
    <xdr:to>
      <xdr:col>116</xdr:col>
      <xdr:colOff>62864</xdr:colOff>
      <xdr:row>41</xdr:row>
      <xdr:rowOff>121065</xdr:rowOff>
    </xdr:to>
    <xdr:cxnSp macro="">
      <xdr:nvCxnSpPr>
        <xdr:cNvPr id="472" name="直線コネクタ 471">
          <a:extLst>
            <a:ext uri="{FF2B5EF4-FFF2-40B4-BE49-F238E27FC236}">
              <a16:creationId xmlns="" xmlns:a16="http://schemas.microsoft.com/office/drawing/2014/main" id="{00000000-0008-0000-0200-0000D8010000}"/>
            </a:ext>
          </a:extLst>
        </xdr:cNvPr>
        <xdr:cNvCxnSpPr/>
      </xdr:nvCxnSpPr>
      <xdr:spPr>
        <a:xfrm flipV="1">
          <a:off x="22160864" y="5850832"/>
          <a:ext cx="0" cy="1299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124892</xdr:rowOff>
    </xdr:from>
    <xdr:ext cx="469744" cy="259045"/>
    <xdr:sp macro="" textlink="">
      <xdr:nvSpPr>
        <xdr:cNvPr id="473" name="【一般廃棄物処理施設】&#10;一人当たり有形固定資産（償却資産）額最小値テキスト">
          <a:extLst>
            <a:ext uri="{FF2B5EF4-FFF2-40B4-BE49-F238E27FC236}">
              <a16:creationId xmlns="" xmlns:a16="http://schemas.microsoft.com/office/drawing/2014/main" id="{00000000-0008-0000-0200-0000D9010000}"/>
            </a:ext>
          </a:extLst>
        </xdr:cNvPr>
        <xdr:cNvSpPr txBox="1"/>
      </xdr:nvSpPr>
      <xdr:spPr>
        <a:xfrm>
          <a:off x="22199600" y="715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121065</xdr:rowOff>
    </xdr:from>
    <xdr:to>
      <xdr:col>116</xdr:col>
      <xdr:colOff>152400</xdr:colOff>
      <xdr:row>41</xdr:row>
      <xdr:rowOff>121065</xdr:rowOff>
    </xdr:to>
    <xdr:cxnSp macro="">
      <xdr:nvCxnSpPr>
        <xdr:cNvPr id="474" name="直線コネクタ 473">
          <a:extLst>
            <a:ext uri="{FF2B5EF4-FFF2-40B4-BE49-F238E27FC236}">
              <a16:creationId xmlns="" xmlns:a16="http://schemas.microsoft.com/office/drawing/2014/main" id="{00000000-0008-0000-0200-0000DA010000}"/>
            </a:ext>
          </a:extLst>
        </xdr:cNvPr>
        <xdr:cNvCxnSpPr/>
      </xdr:nvCxnSpPr>
      <xdr:spPr>
        <a:xfrm>
          <a:off x="22072600" y="7150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139659</xdr:rowOff>
    </xdr:from>
    <xdr:ext cx="599010" cy="259045"/>
    <xdr:sp macro="" textlink="">
      <xdr:nvSpPr>
        <xdr:cNvPr id="475" name="【一般廃棄物処理施設】&#10;一人当たり有形固定資産（償却資産）額最大値テキスト">
          <a:extLst>
            <a:ext uri="{FF2B5EF4-FFF2-40B4-BE49-F238E27FC236}">
              <a16:creationId xmlns="" xmlns:a16="http://schemas.microsoft.com/office/drawing/2014/main" id="{00000000-0008-0000-0200-0000DB010000}"/>
            </a:ext>
          </a:extLst>
        </xdr:cNvPr>
        <xdr:cNvSpPr txBox="1"/>
      </xdr:nvSpPr>
      <xdr:spPr>
        <a:xfrm>
          <a:off x="22199600" y="5626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21532</xdr:rowOff>
    </xdr:from>
    <xdr:to>
      <xdr:col>116</xdr:col>
      <xdr:colOff>152400</xdr:colOff>
      <xdr:row>34</xdr:row>
      <xdr:rowOff>21532</xdr:rowOff>
    </xdr:to>
    <xdr:cxnSp macro="">
      <xdr:nvCxnSpPr>
        <xdr:cNvPr id="476" name="直線コネクタ 475">
          <a:extLst>
            <a:ext uri="{FF2B5EF4-FFF2-40B4-BE49-F238E27FC236}">
              <a16:creationId xmlns="" xmlns:a16="http://schemas.microsoft.com/office/drawing/2014/main" id="{00000000-0008-0000-0200-0000DC010000}"/>
            </a:ext>
          </a:extLst>
        </xdr:cNvPr>
        <xdr:cNvCxnSpPr/>
      </xdr:nvCxnSpPr>
      <xdr:spPr>
        <a:xfrm>
          <a:off x="22072600" y="5850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163386</xdr:rowOff>
    </xdr:from>
    <xdr:ext cx="534377" cy="259045"/>
    <xdr:sp macro="" textlink="">
      <xdr:nvSpPr>
        <xdr:cNvPr id="477" name="【一般廃棄物処理施設】&#10;一人当たり有形固定資産（償却資産）額平均値テキスト">
          <a:extLst>
            <a:ext uri="{FF2B5EF4-FFF2-40B4-BE49-F238E27FC236}">
              <a16:creationId xmlns="" xmlns:a16="http://schemas.microsoft.com/office/drawing/2014/main" id="{00000000-0008-0000-0200-0000DD010000}"/>
            </a:ext>
          </a:extLst>
        </xdr:cNvPr>
        <xdr:cNvSpPr txBox="1"/>
      </xdr:nvSpPr>
      <xdr:spPr>
        <a:xfrm>
          <a:off x="22199600" y="6507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140509</xdr:rowOff>
    </xdr:from>
    <xdr:to>
      <xdr:col>116</xdr:col>
      <xdr:colOff>114300</xdr:colOff>
      <xdr:row>39</xdr:row>
      <xdr:rowOff>70659</xdr:rowOff>
    </xdr:to>
    <xdr:sp macro="" textlink="">
      <xdr:nvSpPr>
        <xdr:cNvPr id="478" name="フローチャート: 判断 477">
          <a:extLst>
            <a:ext uri="{FF2B5EF4-FFF2-40B4-BE49-F238E27FC236}">
              <a16:creationId xmlns="" xmlns:a16="http://schemas.microsoft.com/office/drawing/2014/main" id="{00000000-0008-0000-0200-0000DE010000}"/>
            </a:ext>
          </a:extLst>
        </xdr:cNvPr>
        <xdr:cNvSpPr/>
      </xdr:nvSpPr>
      <xdr:spPr>
        <a:xfrm>
          <a:off x="22110700" y="665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118239</xdr:rowOff>
    </xdr:from>
    <xdr:to>
      <xdr:col>112</xdr:col>
      <xdr:colOff>38100</xdr:colOff>
      <xdr:row>39</xdr:row>
      <xdr:rowOff>48389</xdr:rowOff>
    </xdr:to>
    <xdr:sp macro="" textlink="">
      <xdr:nvSpPr>
        <xdr:cNvPr id="479" name="フローチャート: 判断 478">
          <a:extLst>
            <a:ext uri="{FF2B5EF4-FFF2-40B4-BE49-F238E27FC236}">
              <a16:creationId xmlns="" xmlns:a16="http://schemas.microsoft.com/office/drawing/2014/main" id="{00000000-0008-0000-0200-0000DF010000}"/>
            </a:ext>
          </a:extLst>
        </xdr:cNvPr>
        <xdr:cNvSpPr/>
      </xdr:nvSpPr>
      <xdr:spPr>
        <a:xfrm>
          <a:off x="21272500" y="66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1827</xdr:rowOff>
    </xdr:from>
    <xdr:to>
      <xdr:col>107</xdr:col>
      <xdr:colOff>101600</xdr:colOff>
      <xdr:row>39</xdr:row>
      <xdr:rowOff>103427</xdr:rowOff>
    </xdr:to>
    <xdr:sp macro="" textlink="">
      <xdr:nvSpPr>
        <xdr:cNvPr id="480" name="フローチャート: 判断 479">
          <a:extLst>
            <a:ext uri="{FF2B5EF4-FFF2-40B4-BE49-F238E27FC236}">
              <a16:creationId xmlns="" xmlns:a16="http://schemas.microsoft.com/office/drawing/2014/main" id="{00000000-0008-0000-0200-0000E0010000}"/>
            </a:ext>
          </a:extLst>
        </xdr:cNvPr>
        <xdr:cNvSpPr/>
      </xdr:nvSpPr>
      <xdr:spPr>
        <a:xfrm>
          <a:off x="20383500" y="668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17522</xdr:rowOff>
    </xdr:from>
    <xdr:to>
      <xdr:col>102</xdr:col>
      <xdr:colOff>165100</xdr:colOff>
      <xdr:row>39</xdr:row>
      <xdr:rowOff>119122</xdr:rowOff>
    </xdr:to>
    <xdr:sp macro="" textlink="">
      <xdr:nvSpPr>
        <xdr:cNvPr id="481" name="フローチャート: 判断 480">
          <a:extLst>
            <a:ext uri="{FF2B5EF4-FFF2-40B4-BE49-F238E27FC236}">
              <a16:creationId xmlns="" xmlns:a16="http://schemas.microsoft.com/office/drawing/2014/main" id="{00000000-0008-0000-0200-0000E1010000}"/>
            </a:ext>
          </a:extLst>
        </xdr:cNvPr>
        <xdr:cNvSpPr/>
      </xdr:nvSpPr>
      <xdr:spPr>
        <a:xfrm>
          <a:off x="19494500" y="670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35138</xdr:rowOff>
    </xdr:from>
    <xdr:to>
      <xdr:col>98</xdr:col>
      <xdr:colOff>38100</xdr:colOff>
      <xdr:row>39</xdr:row>
      <xdr:rowOff>136738</xdr:rowOff>
    </xdr:to>
    <xdr:sp macro="" textlink="">
      <xdr:nvSpPr>
        <xdr:cNvPr id="482" name="フローチャート: 判断 481">
          <a:extLst>
            <a:ext uri="{FF2B5EF4-FFF2-40B4-BE49-F238E27FC236}">
              <a16:creationId xmlns="" xmlns:a16="http://schemas.microsoft.com/office/drawing/2014/main" id="{00000000-0008-0000-0200-0000E2010000}"/>
            </a:ext>
          </a:extLst>
        </xdr:cNvPr>
        <xdr:cNvSpPr/>
      </xdr:nvSpPr>
      <xdr:spPr>
        <a:xfrm>
          <a:off x="18605500" y="672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 xmlns:a16="http://schemas.microsoft.com/office/drawing/2014/main" id="{00000000-0008-0000-0200-0000E3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 xmlns:a16="http://schemas.microsoft.com/office/drawing/2014/main" id="{00000000-0008-0000-0200-0000E4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 xmlns:a16="http://schemas.microsoft.com/office/drawing/2014/main" id="{00000000-0008-0000-0200-0000E5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 xmlns:a16="http://schemas.microsoft.com/office/drawing/2014/main" id="{00000000-0008-0000-0200-0000E6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 xmlns:a16="http://schemas.microsoft.com/office/drawing/2014/main" id="{00000000-0008-0000-0200-0000E7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48695</xdr:rowOff>
    </xdr:from>
    <xdr:to>
      <xdr:col>116</xdr:col>
      <xdr:colOff>114300</xdr:colOff>
      <xdr:row>40</xdr:row>
      <xdr:rowOff>150295</xdr:rowOff>
    </xdr:to>
    <xdr:sp macro="" textlink="">
      <xdr:nvSpPr>
        <xdr:cNvPr id="488" name="楕円 487">
          <a:extLst>
            <a:ext uri="{FF2B5EF4-FFF2-40B4-BE49-F238E27FC236}">
              <a16:creationId xmlns="" xmlns:a16="http://schemas.microsoft.com/office/drawing/2014/main" id="{00000000-0008-0000-0200-0000E8010000}"/>
            </a:ext>
          </a:extLst>
        </xdr:cNvPr>
        <xdr:cNvSpPr/>
      </xdr:nvSpPr>
      <xdr:spPr>
        <a:xfrm>
          <a:off x="22110700" y="690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27122</xdr:rowOff>
    </xdr:from>
    <xdr:ext cx="534377" cy="259045"/>
    <xdr:sp macro="" textlink="">
      <xdr:nvSpPr>
        <xdr:cNvPr id="489" name="【一般廃棄物処理施設】&#10;一人当たり有形固定資産（償却資産）額該当値テキスト">
          <a:extLst>
            <a:ext uri="{FF2B5EF4-FFF2-40B4-BE49-F238E27FC236}">
              <a16:creationId xmlns="" xmlns:a16="http://schemas.microsoft.com/office/drawing/2014/main" id="{00000000-0008-0000-0200-0000E9010000}"/>
            </a:ext>
          </a:extLst>
        </xdr:cNvPr>
        <xdr:cNvSpPr txBox="1"/>
      </xdr:nvSpPr>
      <xdr:spPr>
        <a:xfrm>
          <a:off x="22199600" y="688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47392</xdr:rowOff>
    </xdr:from>
    <xdr:to>
      <xdr:col>112</xdr:col>
      <xdr:colOff>38100</xdr:colOff>
      <xdr:row>40</xdr:row>
      <xdr:rowOff>148992</xdr:rowOff>
    </xdr:to>
    <xdr:sp macro="" textlink="">
      <xdr:nvSpPr>
        <xdr:cNvPr id="490" name="楕円 489">
          <a:extLst>
            <a:ext uri="{FF2B5EF4-FFF2-40B4-BE49-F238E27FC236}">
              <a16:creationId xmlns="" xmlns:a16="http://schemas.microsoft.com/office/drawing/2014/main" id="{00000000-0008-0000-0200-0000EA010000}"/>
            </a:ext>
          </a:extLst>
        </xdr:cNvPr>
        <xdr:cNvSpPr/>
      </xdr:nvSpPr>
      <xdr:spPr>
        <a:xfrm>
          <a:off x="21272500" y="690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98192</xdr:rowOff>
    </xdr:from>
    <xdr:to>
      <xdr:col>116</xdr:col>
      <xdr:colOff>63500</xdr:colOff>
      <xdr:row>40</xdr:row>
      <xdr:rowOff>99495</xdr:rowOff>
    </xdr:to>
    <xdr:cxnSp macro="">
      <xdr:nvCxnSpPr>
        <xdr:cNvPr id="491" name="直線コネクタ 490">
          <a:extLst>
            <a:ext uri="{FF2B5EF4-FFF2-40B4-BE49-F238E27FC236}">
              <a16:creationId xmlns="" xmlns:a16="http://schemas.microsoft.com/office/drawing/2014/main" id="{00000000-0008-0000-0200-0000EB010000}"/>
            </a:ext>
          </a:extLst>
        </xdr:cNvPr>
        <xdr:cNvCxnSpPr/>
      </xdr:nvCxnSpPr>
      <xdr:spPr>
        <a:xfrm>
          <a:off x="21323300" y="6956192"/>
          <a:ext cx="838200" cy="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50811</xdr:rowOff>
    </xdr:from>
    <xdr:to>
      <xdr:col>107</xdr:col>
      <xdr:colOff>101600</xdr:colOff>
      <xdr:row>40</xdr:row>
      <xdr:rowOff>152411</xdr:rowOff>
    </xdr:to>
    <xdr:sp macro="" textlink="">
      <xdr:nvSpPr>
        <xdr:cNvPr id="492" name="楕円 491">
          <a:extLst>
            <a:ext uri="{FF2B5EF4-FFF2-40B4-BE49-F238E27FC236}">
              <a16:creationId xmlns="" xmlns:a16="http://schemas.microsoft.com/office/drawing/2014/main" id="{00000000-0008-0000-0200-0000EC010000}"/>
            </a:ext>
          </a:extLst>
        </xdr:cNvPr>
        <xdr:cNvSpPr/>
      </xdr:nvSpPr>
      <xdr:spPr>
        <a:xfrm>
          <a:off x="20383500" y="690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98192</xdr:rowOff>
    </xdr:from>
    <xdr:to>
      <xdr:col>111</xdr:col>
      <xdr:colOff>177800</xdr:colOff>
      <xdr:row>40</xdr:row>
      <xdr:rowOff>101611</xdr:rowOff>
    </xdr:to>
    <xdr:cxnSp macro="">
      <xdr:nvCxnSpPr>
        <xdr:cNvPr id="493" name="直線コネクタ 492">
          <a:extLst>
            <a:ext uri="{FF2B5EF4-FFF2-40B4-BE49-F238E27FC236}">
              <a16:creationId xmlns="" xmlns:a16="http://schemas.microsoft.com/office/drawing/2014/main" id="{00000000-0008-0000-0200-0000ED010000}"/>
            </a:ext>
          </a:extLst>
        </xdr:cNvPr>
        <xdr:cNvCxnSpPr/>
      </xdr:nvCxnSpPr>
      <xdr:spPr>
        <a:xfrm flipV="1">
          <a:off x="20434300" y="6956192"/>
          <a:ext cx="889000" cy="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52653</xdr:rowOff>
    </xdr:from>
    <xdr:to>
      <xdr:col>102</xdr:col>
      <xdr:colOff>165100</xdr:colOff>
      <xdr:row>40</xdr:row>
      <xdr:rowOff>154253</xdr:rowOff>
    </xdr:to>
    <xdr:sp macro="" textlink="">
      <xdr:nvSpPr>
        <xdr:cNvPr id="494" name="楕円 493">
          <a:extLst>
            <a:ext uri="{FF2B5EF4-FFF2-40B4-BE49-F238E27FC236}">
              <a16:creationId xmlns="" xmlns:a16="http://schemas.microsoft.com/office/drawing/2014/main" id="{00000000-0008-0000-0200-0000EE010000}"/>
            </a:ext>
          </a:extLst>
        </xdr:cNvPr>
        <xdr:cNvSpPr/>
      </xdr:nvSpPr>
      <xdr:spPr>
        <a:xfrm>
          <a:off x="19494500" y="691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101611</xdr:rowOff>
    </xdr:from>
    <xdr:to>
      <xdr:col>107</xdr:col>
      <xdr:colOff>50800</xdr:colOff>
      <xdr:row>40</xdr:row>
      <xdr:rowOff>103453</xdr:rowOff>
    </xdr:to>
    <xdr:cxnSp macro="">
      <xdr:nvCxnSpPr>
        <xdr:cNvPr id="495" name="直線コネクタ 494">
          <a:extLst>
            <a:ext uri="{FF2B5EF4-FFF2-40B4-BE49-F238E27FC236}">
              <a16:creationId xmlns="" xmlns:a16="http://schemas.microsoft.com/office/drawing/2014/main" id="{00000000-0008-0000-0200-0000EF010000}"/>
            </a:ext>
          </a:extLst>
        </xdr:cNvPr>
        <xdr:cNvCxnSpPr/>
      </xdr:nvCxnSpPr>
      <xdr:spPr>
        <a:xfrm flipV="1">
          <a:off x="19545300" y="6959611"/>
          <a:ext cx="889000" cy="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55159</xdr:rowOff>
    </xdr:from>
    <xdr:to>
      <xdr:col>98</xdr:col>
      <xdr:colOff>38100</xdr:colOff>
      <xdr:row>40</xdr:row>
      <xdr:rowOff>156759</xdr:rowOff>
    </xdr:to>
    <xdr:sp macro="" textlink="">
      <xdr:nvSpPr>
        <xdr:cNvPr id="496" name="楕円 495">
          <a:extLst>
            <a:ext uri="{FF2B5EF4-FFF2-40B4-BE49-F238E27FC236}">
              <a16:creationId xmlns="" xmlns:a16="http://schemas.microsoft.com/office/drawing/2014/main" id="{00000000-0008-0000-0200-0000F0010000}"/>
            </a:ext>
          </a:extLst>
        </xdr:cNvPr>
        <xdr:cNvSpPr/>
      </xdr:nvSpPr>
      <xdr:spPr>
        <a:xfrm>
          <a:off x="18605500" y="691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103453</xdr:rowOff>
    </xdr:from>
    <xdr:to>
      <xdr:col>102</xdr:col>
      <xdr:colOff>114300</xdr:colOff>
      <xdr:row>40</xdr:row>
      <xdr:rowOff>105959</xdr:rowOff>
    </xdr:to>
    <xdr:cxnSp macro="">
      <xdr:nvCxnSpPr>
        <xdr:cNvPr id="497" name="直線コネクタ 496">
          <a:extLst>
            <a:ext uri="{FF2B5EF4-FFF2-40B4-BE49-F238E27FC236}">
              <a16:creationId xmlns="" xmlns:a16="http://schemas.microsoft.com/office/drawing/2014/main" id="{00000000-0008-0000-0200-0000F1010000}"/>
            </a:ext>
          </a:extLst>
        </xdr:cNvPr>
        <xdr:cNvCxnSpPr/>
      </xdr:nvCxnSpPr>
      <xdr:spPr>
        <a:xfrm flipV="1">
          <a:off x="18656300" y="6961453"/>
          <a:ext cx="889000" cy="2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64916</xdr:rowOff>
    </xdr:from>
    <xdr:ext cx="599010" cy="259045"/>
    <xdr:sp macro="" textlink="">
      <xdr:nvSpPr>
        <xdr:cNvPr id="498" name="n_1aveValue【一般廃棄物処理施設】&#10;一人当たり有形固定資産（償却資産）額">
          <a:extLst>
            <a:ext uri="{FF2B5EF4-FFF2-40B4-BE49-F238E27FC236}">
              <a16:creationId xmlns="" xmlns:a16="http://schemas.microsoft.com/office/drawing/2014/main" id="{00000000-0008-0000-0200-0000F2010000}"/>
            </a:ext>
          </a:extLst>
        </xdr:cNvPr>
        <xdr:cNvSpPr txBox="1"/>
      </xdr:nvSpPr>
      <xdr:spPr>
        <a:xfrm>
          <a:off x="21011095" y="6408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119954</xdr:rowOff>
    </xdr:from>
    <xdr:ext cx="534377" cy="259045"/>
    <xdr:sp macro="" textlink="">
      <xdr:nvSpPr>
        <xdr:cNvPr id="499" name="n_2aveValue【一般廃棄物処理施設】&#10;一人当たり有形固定資産（償却資産）額">
          <a:extLst>
            <a:ext uri="{FF2B5EF4-FFF2-40B4-BE49-F238E27FC236}">
              <a16:creationId xmlns="" xmlns:a16="http://schemas.microsoft.com/office/drawing/2014/main" id="{00000000-0008-0000-0200-0000F3010000}"/>
            </a:ext>
          </a:extLst>
        </xdr:cNvPr>
        <xdr:cNvSpPr txBox="1"/>
      </xdr:nvSpPr>
      <xdr:spPr>
        <a:xfrm>
          <a:off x="20167111" y="646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135649</xdr:rowOff>
    </xdr:from>
    <xdr:ext cx="534377" cy="259045"/>
    <xdr:sp macro="" textlink="">
      <xdr:nvSpPr>
        <xdr:cNvPr id="500" name="n_3aveValue【一般廃棄物処理施設】&#10;一人当たり有形固定資産（償却資産）額">
          <a:extLst>
            <a:ext uri="{FF2B5EF4-FFF2-40B4-BE49-F238E27FC236}">
              <a16:creationId xmlns="" xmlns:a16="http://schemas.microsoft.com/office/drawing/2014/main" id="{00000000-0008-0000-0200-0000F4010000}"/>
            </a:ext>
          </a:extLst>
        </xdr:cNvPr>
        <xdr:cNvSpPr txBox="1"/>
      </xdr:nvSpPr>
      <xdr:spPr>
        <a:xfrm>
          <a:off x="19278111" y="647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153265</xdr:rowOff>
    </xdr:from>
    <xdr:ext cx="534377" cy="259045"/>
    <xdr:sp macro="" textlink="">
      <xdr:nvSpPr>
        <xdr:cNvPr id="501" name="n_4aveValue【一般廃棄物処理施設】&#10;一人当たり有形固定資産（償却資産）額">
          <a:extLst>
            <a:ext uri="{FF2B5EF4-FFF2-40B4-BE49-F238E27FC236}">
              <a16:creationId xmlns="" xmlns:a16="http://schemas.microsoft.com/office/drawing/2014/main" id="{00000000-0008-0000-0200-0000F5010000}"/>
            </a:ext>
          </a:extLst>
        </xdr:cNvPr>
        <xdr:cNvSpPr txBox="1"/>
      </xdr:nvSpPr>
      <xdr:spPr>
        <a:xfrm>
          <a:off x="18389111" y="649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140119</xdr:rowOff>
    </xdr:from>
    <xdr:ext cx="534377" cy="259045"/>
    <xdr:sp macro="" textlink="">
      <xdr:nvSpPr>
        <xdr:cNvPr id="502" name="n_1mainValue【一般廃棄物処理施設】&#10;一人当たり有形固定資産（償却資産）額">
          <a:extLst>
            <a:ext uri="{FF2B5EF4-FFF2-40B4-BE49-F238E27FC236}">
              <a16:creationId xmlns="" xmlns:a16="http://schemas.microsoft.com/office/drawing/2014/main" id="{00000000-0008-0000-0200-0000F6010000}"/>
            </a:ext>
          </a:extLst>
        </xdr:cNvPr>
        <xdr:cNvSpPr txBox="1"/>
      </xdr:nvSpPr>
      <xdr:spPr>
        <a:xfrm>
          <a:off x="21043411" y="6998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143538</xdr:rowOff>
    </xdr:from>
    <xdr:ext cx="534377" cy="259045"/>
    <xdr:sp macro="" textlink="">
      <xdr:nvSpPr>
        <xdr:cNvPr id="503" name="n_2mainValue【一般廃棄物処理施設】&#10;一人当たり有形固定資産（償却資産）額">
          <a:extLst>
            <a:ext uri="{FF2B5EF4-FFF2-40B4-BE49-F238E27FC236}">
              <a16:creationId xmlns="" xmlns:a16="http://schemas.microsoft.com/office/drawing/2014/main" id="{00000000-0008-0000-0200-0000F7010000}"/>
            </a:ext>
          </a:extLst>
        </xdr:cNvPr>
        <xdr:cNvSpPr txBox="1"/>
      </xdr:nvSpPr>
      <xdr:spPr>
        <a:xfrm>
          <a:off x="20167111" y="700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145380</xdr:rowOff>
    </xdr:from>
    <xdr:ext cx="534377" cy="259045"/>
    <xdr:sp macro="" textlink="">
      <xdr:nvSpPr>
        <xdr:cNvPr id="504" name="n_3mainValue【一般廃棄物処理施設】&#10;一人当たり有形固定資産（償却資産）額">
          <a:extLst>
            <a:ext uri="{FF2B5EF4-FFF2-40B4-BE49-F238E27FC236}">
              <a16:creationId xmlns="" xmlns:a16="http://schemas.microsoft.com/office/drawing/2014/main" id="{00000000-0008-0000-0200-0000F8010000}"/>
            </a:ext>
          </a:extLst>
        </xdr:cNvPr>
        <xdr:cNvSpPr txBox="1"/>
      </xdr:nvSpPr>
      <xdr:spPr>
        <a:xfrm>
          <a:off x="19278111" y="700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147886</xdr:rowOff>
    </xdr:from>
    <xdr:ext cx="534377" cy="259045"/>
    <xdr:sp macro="" textlink="">
      <xdr:nvSpPr>
        <xdr:cNvPr id="505" name="n_4mainValue【一般廃棄物処理施設】&#10;一人当たり有形固定資産（償却資産）額">
          <a:extLst>
            <a:ext uri="{FF2B5EF4-FFF2-40B4-BE49-F238E27FC236}">
              <a16:creationId xmlns="" xmlns:a16="http://schemas.microsoft.com/office/drawing/2014/main" id="{00000000-0008-0000-0200-0000F9010000}"/>
            </a:ext>
          </a:extLst>
        </xdr:cNvPr>
        <xdr:cNvSpPr txBox="1"/>
      </xdr:nvSpPr>
      <xdr:spPr>
        <a:xfrm>
          <a:off x="18389111" y="700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 xmlns:a16="http://schemas.microsoft.com/office/drawing/2014/main" id="{00000000-0008-0000-0200-0000FA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 xmlns:a16="http://schemas.microsoft.com/office/drawing/2014/main" id="{00000000-0008-0000-0200-0000FB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 xmlns:a16="http://schemas.microsoft.com/office/drawing/2014/main" id="{00000000-0008-0000-0200-0000FC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 xmlns:a16="http://schemas.microsoft.com/office/drawing/2014/main" id="{00000000-0008-0000-0200-0000FD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 xmlns:a16="http://schemas.microsoft.com/office/drawing/2014/main" id="{00000000-0008-0000-0200-0000FE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 xmlns:a16="http://schemas.microsoft.com/office/drawing/2014/main" id="{00000000-0008-0000-0200-0000FF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 xmlns:a16="http://schemas.microsoft.com/office/drawing/2014/main" id="{00000000-0008-0000-0200-000000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 xmlns:a16="http://schemas.microsoft.com/office/drawing/2014/main" id="{00000000-0008-0000-0200-000001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 xmlns:a16="http://schemas.microsoft.com/office/drawing/2014/main" id="{00000000-0008-0000-0200-000002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 xmlns:a16="http://schemas.microsoft.com/office/drawing/2014/main" id="{00000000-0008-0000-0200-000003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 xmlns:a16="http://schemas.microsoft.com/office/drawing/2014/main" id="{00000000-0008-0000-0200-000004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a:extLst>
            <a:ext uri="{FF2B5EF4-FFF2-40B4-BE49-F238E27FC236}">
              <a16:creationId xmlns="" xmlns:a16="http://schemas.microsoft.com/office/drawing/2014/main" id="{00000000-0008-0000-0200-000005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8" name="テキスト ボックス 517">
          <a:extLst>
            <a:ext uri="{FF2B5EF4-FFF2-40B4-BE49-F238E27FC236}">
              <a16:creationId xmlns="" xmlns:a16="http://schemas.microsoft.com/office/drawing/2014/main" id="{00000000-0008-0000-0200-000006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a:extLst>
            <a:ext uri="{FF2B5EF4-FFF2-40B4-BE49-F238E27FC236}">
              <a16:creationId xmlns="" xmlns:a16="http://schemas.microsoft.com/office/drawing/2014/main" id="{00000000-0008-0000-0200-000007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a:extLst>
            <a:ext uri="{FF2B5EF4-FFF2-40B4-BE49-F238E27FC236}">
              <a16:creationId xmlns="" xmlns:a16="http://schemas.microsoft.com/office/drawing/2014/main" id="{00000000-0008-0000-0200-000008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a:extLst>
            <a:ext uri="{FF2B5EF4-FFF2-40B4-BE49-F238E27FC236}">
              <a16:creationId xmlns="" xmlns:a16="http://schemas.microsoft.com/office/drawing/2014/main" id="{00000000-0008-0000-0200-000009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a:extLst>
            <a:ext uri="{FF2B5EF4-FFF2-40B4-BE49-F238E27FC236}">
              <a16:creationId xmlns="" xmlns:a16="http://schemas.microsoft.com/office/drawing/2014/main" id="{00000000-0008-0000-0200-00000A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a:extLst>
            <a:ext uri="{FF2B5EF4-FFF2-40B4-BE49-F238E27FC236}">
              <a16:creationId xmlns="" xmlns:a16="http://schemas.microsoft.com/office/drawing/2014/main" id="{00000000-0008-0000-0200-00000B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a:extLst>
            <a:ext uri="{FF2B5EF4-FFF2-40B4-BE49-F238E27FC236}">
              <a16:creationId xmlns="" xmlns:a16="http://schemas.microsoft.com/office/drawing/2014/main" id="{00000000-0008-0000-0200-00000C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a:extLst>
            <a:ext uri="{FF2B5EF4-FFF2-40B4-BE49-F238E27FC236}">
              <a16:creationId xmlns="" xmlns:a16="http://schemas.microsoft.com/office/drawing/2014/main" id="{00000000-0008-0000-0200-00000D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6" name="テキスト ボックス 525">
          <a:extLst>
            <a:ext uri="{FF2B5EF4-FFF2-40B4-BE49-F238E27FC236}">
              <a16:creationId xmlns="" xmlns:a16="http://schemas.microsoft.com/office/drawing/2014/main" id="{00000000-0008-0000-0200-00000E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 xmlns:a16="http://schemas.microsoft.com/office/drawing/2014/main" id="{00000000-0008-0000-0200-00000F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8" name="テキスト ボックス 527">
          <a:extLst>
            <a:ext uri="{FF2B5EF4-FFF2-40B4-BE49-F238E27FC236}">
              <a16:creationId xmlns="" xmlns:a16="http://schemas.microsoft.com/office/drawing/2014/main" id="{00000000-0008-0000-0200-000010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保健センター・保健所】&#10;有形固定資産減価償却率グラフ枠">
          <a:extLst>
            <a:ext uri="{FF2B5EF4-FFF2-40B4-BE49-F238E27FC236}">
              <a16:creationId xmlns="" xmlns:a16="http://schemas.microsoft.com/office/drawing/2014/main" id="{00000000-0008-0000-0200-000011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51435</xdr:rowOff>
    </xdr:from>
    <xdr:to>
      <xdr:col>85</xdr:col>
      <xdr:colOff>126364</xdr:colOff>
      <xdr:row>64</xdr:row>
      <xdr:rowOff>51435</xdr:rowOff>
    </xdr:to>
    <xdr:cxnSp macro="">
      <xdr:nvCxnSpPr>
        <xdr:cNvPr id="530" name="直線コネクタ 529">
          <a:extLst>
            <a:ext uri="{FF2B5EF4-FFF2-40B4-BE49-F238E27FC236}">
              <a16:creationId xmlns="" xmlns:a16="http://schemas.microsoft.com/office/drawing/2014/main" id="{00000000-0008-0000-0200-000012020000}"/>
            </a:ext>
          </a:extLst>
        </xdr:cNvPr>
        <xdr:cNvCxnSpPr/>
      </xdr:nvCxnSpPr>
      <xdr:spPr>
        <a:xfrm flipV="1">
          <a:off x="16318864" y="965263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55262</xdr:rowOff>
    </xdr:from>
    <xdr:ext cx="405111" cy="259045"/>
    <xdr:sp macro="" textlink="">
      <xdr:nvSpPr>
        <xdr:cNvPr id="531" name="【保健センター・保健所】&#10;有形固定資産減価償却率最小値テキスト">
          <a:extLst>
            <a:ext uri="{FF2B5EF4-FFF2-40B4-BE49-F238E27FC236}">
              <a16:creationId xmlns="" xmlns:a16="http://schemas.microsoft.com/office/drawing/2014/main" id="{00000000-0008-0000-0200-000013020000}"/>
            </a:ext>
          </a:extLst>
        </xdr:cNvPr>
        <xdr:cNvSpPr txBox="1"/>
      </xdr:nvSpPr>
      <xdr:spPr>
        <a:xfrm>
          <a:off x="16357600" y="1102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51435</xdr:rowOff>
    </xdr:from>
    <xdr:to>
      <xdr:col>86</xdr:col>
      <xdr:colOff>25400</xdr:colOff>
      <xdr:row>64</xdr:row>
      <xdr:rowOff>51435</xdr:rowOff>
    </xdr:to>
    <xdr:cxnSp macro="">
      <xdr:nvCxnSpPr>
        <xdr:cNvPr id="532" name="直線コネクタ 531">
          <a:extLst>
            <a:ext uri="{FF2B5EF4-FFF2-40B4-BE49-F238E27FC236}">
              <a16:creationId xmlns="" xmlns:a16="http://schemas.microsoft.com/office/drawing/2014/main" id="{00000000-0008-0000-0200-000014020000}"/>
            </a:ext>
          </a:extLst>
        </xdr:cNvPr>
        <xdr:cNvCxnSpPr/>
      </xdr:nvCxnSpPr>
      <xdr:spPr>
        <a:xfrm>
          <a:off x="16230600" y="110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169562</xdr:rowOff>
    </xdr:from>
    <xdr:ext cx="405111" cy="259045"/>
    <xdr:sp macro="" textlink="">
      <xdr:nvSpPr>
        <xdr:cNvPr id="533" name="【保健センター・保健所】&#10;有形固定資産減価償却率最大値テキスト">
          <a:extLst>
            <a:ext uri="{FF2B5EF4-FFF2-40B4-BE49-F238E27FC236}">
              <a16:creationId xmlns="" xmlns:a16="http://schemas.microsoft.com/office/drawing/2014/main" id="{00000000-0008-0000-0200-000015020000}"/>
            </a:ext>
          </a:extLst>
        </xdr:cNvPr>
        <xdr:cNvSpPr txBox="1"/>
      </xdr:nvSpPr>
      <xdr:spPr>
        <a:xfrm>
          <a:off x="16357600" y="942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51435</xdr:rowOff>
    </xdr:from>
    <xdr:to>
      <xdr:col>86</xdr:col>
      <xdr:colOff>25400</xdr:colOff>
      <xdr:row>56</xdr:row>
      <xdr:rowOff>51435</xdr:rowOff>
    </xdr:to>
    <xdr:cxnSp macro="">
      <xdr:nvCxnSpPr>
        <xdr:cNvPr id="534" name="直線コネクタ 533">
          <a:extLst>
            <a:ext uri="{FF2B5EF4-FFF2-40B4-BE49-F238E27FC236}">
              <a16:creationId xmlns="" xmlns:a16="http://schemas.microsoft.com/office/drawing/2014/main" id="{00000000-0008-0000-0200-000016020000}"/>
            </a:ext>
          </a:extLst>
        </xdr:cNvPr>
        <xdr:cNvCxnSpPr/>
      </xdr:nvCxnSpPr>
      <xdr:spPr>
        <a:xfrm>
          <a:off x="16230600" y="96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142892</xdr:rowOff>
    </xdr:from>
    <xdr:ext cx="405111" cy="259045"/>
    <xdr:sp macro="" textlink="">
      <xdr:nvSpPr>
        <xdr:cNvPr id="535" name="【保健センター・保健所】&#10;有形固定資産減価償却率平均値テキスト">
          <a:extLst>
            <a:ext uri="{FF2B5EF4-FFF2-40B4-BE49-F238E27FC236}">
              <a16:creationId xmlns="" xmlns:a16="http://schemas.microsoft.com/office/drawing/2014/main" id="{00000000-0008-0000-0200-000017020000}"/>
            </a:ext>
          </a:extLst>
        </xdr:cNvPr>
        <xdr:cNvSpPr txBox="1"/>
      </xdr:nvSpPr>
      <xdr:spPr>
        <a:xfrm>
          <a:off x="16357600" y="10086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164465</xdr:rowOff>
    </xdr:from>
    <xdr:to>
      <xdr:col>85</xdr:col>
      <xdr:colOff>177800</xdr:colOff>
      <xdr:row>59</xdr:row>
      <xdr:rowOff>94615</xdr:rowOff>
    </xdr:to>
    <xdr:sp macro="" textlink="">
      <xdr:nvSpPr>
        <xdr:cNvPr id="536" name="フローチャート: 判断 535">
          <a:extLst>
            <a:ext uri="{FF2B5EF4-FFF2-40B4-BE49-F238E27FC236}">
              <a16:creationId xmlns="" xmlns:a16="http://schemas.microsoft.com/office/drawing/2014/main" id="{00000000-0008-0000-0200-000018020000}"/>
            </a:ext>
          </a:extLst>
        </xdr:cNvPr>
        <xdr:cNvSpPr/>
      </xdr:nvSpPr>
      <xdr:spPr>
        <a:xfrm>
          <a:off x="16268700" y="1010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124460</xdr:rowOff>
    </xdr:from>
    <xdr:to>
      <xdr:col>81</xdr:col>
      <xdr:colOff>101600</xdr:colOff>
      <xdr:row>59</xdr:row>
      <xdr:rowOff>54610</xdr:rowOff>
    </xdr:to>
    <xdr:sp macro="" textlink="">
      <xdr:nvSpPr>
        <xdr:cNvPr id="537" name="フローチャート: 判断 536">
          <a:extLst>
            <a:ext uri="{FF2B5EF4-FFF2-40B4-BE49-F238E27FC236}">
              <a16:creationId xmlns="" xmlns:a16="http://schemas.microsoft.com/office/drawing/2014/main" id="{00000000-0008-0000-0200-000019020000}"/>
            </a:ext>
          </a:extLst>
        </xdr:cNvPr>
        <xdr:cNvSpPr/>
      </xdr:nvSpPr>
      <xdr:spPr>
        <a:xfrm>
          <a:off x="15430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36830</xdr:rowOff>
    </xdr:from>
    <xdr:to>
      <xdr:col>76</xdr:col>
      <xdr:colOff>165100</xdr:colOff>
      <xdr:row>58</xdr:row>
      <xdr:rowOff>138430</xdr:rowOff>
    </xdr:to>
    <xdr:sp macro="" textlink="">
      <xdr:nvSpPr>
        <xdr:cNvPr id="538" name="フローチャート: 判断 537">
          <a:extLst>
            <a:ext uri="{FF2B5EF4-FFF2-40B4-BE49-F238E27FC236}">
              <a16:creationId xmlns="" xmlns:a16="http://schemas.microsoft.com/office/drawing/2014/main" id="{00000000-0008-0000-0200-00001A020000}"/>
            </a:ext>
          </a:extLst>
        </xdr:cNvPr>
        <xdr:cNvSpPr/>
      </xdr:nvSpPr>
      <xdr:spPr>
        <a:xfrm>
          <a:off x="14541500" y="99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69215</xdr:rowOff>
    </xdr:from>
    <xdr:to>
      <xdr:col>72</xdr:col>
      <xdr:colOff>38100</xdr:colOff>
      <xdr:row>58</xdr:row>
      <xdr:rowOff>170815</xdr:rowOff>
    </xdr:to>
    <xdr:sp macro="" textlink="">
      <xdr:nvSpPr>
        <xdr:cNvPr id="539" name="フローチャート: 判断 538">
          <a:extLst>
            <a:ext uri="{FF2B5EF4-FFF2-40B4-BE49-F238E27FC236}">
              <a16:creationId xmlns="" xmlns:a16="http://schemas.microsoft.com/office/drawing/2014/main" id="{00000000-0008-0000-0200-00001B020000}"/>
            </a:ext>
          </a:extLst>
        </xdr:cNvPr>
        <xdr:cNvSpPr/>
      </xdr:nvSpPr>
      <xdr:spPr>
        <a:xfrm>
          <a:off x="13652500" y="1001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52070</xdr:rowOff>
    </xdr:from>
    <xdr:to>
      <xdr:col>67</xdr:col>
      <xdr:colOff>101600</xdr:colOff>
      <xdr:row>58</xdr:row>
      <xdr:rowOff>153670</xdr:rowOff>
    </xdr:to>
    <xdr:sp macro="" textlink="">
      <xdr:nvSpPr>
        <xdr:cNvPr id="540" name="フローチャート: 判断 539">
          <a:extLst>
            <a:ext uri="{FF2B5EF4-FFF2-40B4-BE49-F238E27FC236}">
              <a16:creationId xmlns="" xmlns:a16="http://schemas.microsoft.com/office/drawing/2014/main" id="{00000000-0008-0000-0200-00001C020000}"/>
            </a:ext>
          </a:extLst>
        </xdr:cNvPr>
        <xdr:cNvSpPr/>
      </xdr:nvSpPr>
      <xdr:spPr>
        <a:xfrm>
          <a:off x="12763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 xmlns:a16="http://schemas.microsoft.com/office/drawing/2014/main" id="{00000000-0008-0000-0200-00001D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 xmlns:a16="http://schemas.microsoft.com/office/drawing/2014/main" id="{00000000-0008-0000-0200-00001E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 xmlns:a16="http://schemas.microsoft.com/office/drawing/2014/main" id="{00000000-0008-0000-0200-00001F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 xmlns:a16="http://schemas.microsoft.com/office/drawing/2014/main" id="{00000000-0008-0000-0200-000020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 xmlns:a16="http://schemas.microsoft.com/office/drawing/2014/main" id="{00000000-0008-0000-0200-000021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166370</xdr:rowOff>
    </xdr:from>
    <xdr:to>
      <xdr:col>85</xdr:col>
      <xdr:colOff>177800</xdr:colOff>
      <xdr:row>58</xdr:row>
      <xdr:rowOff>96520</xdr:rowOff>
    </xdr:to>
    <xdr:sp macro="" textlink="">
      <xdr:nvSpPr>
        <xdr:cNvPr id="546" name="楕円 545">
          <a:extLst>
            <a:ext uri="{FF2B5EF4-FFF2-40B4-BE49-F238E27FC236}">
              <a16:creationId xmlns="" xmlns:a16="http://schemas.microsoft.com/office/drawing/2014/main" id="{00000000-0008-0000-0200-000022020000}"/>
            </a:ext>
          </a:extLst>
        </xdr:cNvPr>
        <xdr:cNvSpPr/>
      </xdr:nvSpPr>
      <xdr:spPr>
        <a:xfrm>
          <a:off x="162687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17797</xdr:rowOff>
    </xdr:from>
    <xdr:ext cx="405111" cy="259045"/>
    <xdr:sp macro="" textlink="">
      <xdr:nvSpPr>
        <xdr:cNvPr id="547" name="【保健センター・保健所】&#10;有形固定資産減価償却率該当値テキスト">
          <a:extLst>
            <a:ext uri="{FF2B5EF4-FFF2-40B4-BE49-F238E27FC236}">
              <a16:creationId xmlns="" xmlns:a16="http://schemas.microsoft.com/office/drawing/2014/main" id="{00000000-0008-0000-0200-000023020000}"/>
            </a:ext>
          </a:extLst>
        </xdr:cNvPr>
        <xdr:cNvSpPr txBox="1"/>
      </xdr:nvSpPr>
      <xdr:spPr>
        <a:xfrm>
          <a:off x="16357600"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126365</xdr:rowOff>
    </xdr:from>
    <xdr:to>
      <xdr:col>81</xdr:col>
      <xdr:colOff>101600</xdr:colOff>
      <xdr:row>58</xdr:row>
      <xdr:rowOff>56515</xdr:rowOff>
    </xdr:to>
    <xdr:sp macro="" textlink="">
      <xdr:nvSpPr>
        <xdr:cNvPr id="548" name="楕円 547">
          <a:extLst>
            <a:ext uri="{FF2B5EF4-FFF2-40B4-BE49-F238E27FC236}">
              <a16:creationId xmlns="" xmlns:a16="http://schemas.microsoft.com/office/drawing/2014/main" id="{00000000-0008-0000-0200-000024020000}"/>
            </a:ext>
          </a:extLst>
        </xdr:cNvPr>
        <xdr:cNvSpPr/>
      </xdr:nvSpPr>
      <xdr:spPr>
        <a:xfrm>
          <a:off x="15430500" y="989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5715</xdr:rowOff>
    </xdr:from>
    <xdr:to>
      <xdr:col>85</xdr:col>
      <xdr:colOff>127000</xdr:colOff>
      <xdr:row>58</xdr:row>
      <xdr:rowOff>45720</xdr:rowOff>
    </xdr:to>
    <xdr:cxnSp macro="">
      <xdr:nvCxnSpPr>
        <xdr:cNvPr id="549" name="直線コネクタ 548">
          <a:extLst>
            <a:ext uri="{FF2B5EF4-FFF2-40B4-BE49-F238E27FC236}">
              <a16:creationId xmlns="" xmlns:a16="http://schemas.microsoft.com/office/drawing/2014/main" id="{00000000-0008-0000-0200-000025020000}"/>
            </a:ext>
          </a:extLst>
        </xdr:cNvPr>
        <xdr:cNvCxnSpPr/>
      </xdr:nvCxnSpPr>
      <xdr:spPr>
        <a:xfrm>
          <a:off x="15481300" y="994981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90170</xdr:rowOff>
    </xdr:from>
    <xdr:to>
      <xdr:col>76</xdr:col>
      <xdr:colOff>165100</xdr:colOff>
      <xdr:row>58</xdr:row>
      <xdr:rowOff>20320</xdr:rowOff>
    </xdr:to>
    <xdr:sp macro="" textlink="">
      <xdr:nvSpPr>
        <xdr:cNvPr id="550" name="楕円 549">
          <a:extLst>
            <a:ext uri="{FF2B5EF4-FFF2-40B4-BE49-F238E27FC236}">
              <a16:creationId xmlns="" xmlns:a16="http://schemas.microsoft.com/office/drawing/2014/main" id="{00000000-0008-0000-0200-000026020000}"/>
            </a:ext>
          </a:extLst>
        </xdr:cNvPr>
        <xdr:cNvSpPr/>
      </xdr:nvSpPr>
      <xdr:spPr>
        <a:xfrm>
          <a:off x="14541500" y="986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140970</xdr:rowOff>
    </xdr:from>
    <xdr:to>
      <xdr:col>81</xdr:col>
      <xdr:colOff>50800</xdr:colOff>
      <xdr:row>58</xdr:row>
      <xdr:rowOff>5715</xdr:rowOff>
    </xdr:to>
    <xdr:cxnSp macro="">
      <xdr:nvCxnSpPr>
        <xdr:cNvPr id="551" name="直線コネクタ 550">
          <a:extLst>
            <a:ext uri="{FF2B5EF4-FFF2-40B4-BE49-F238E27FC236}">
              <a16:creationId xmlns="" xmlns:a16="http://schemas.microsoft.com/office/drawing/2014/main" id="{00000000-0008-0000-0200-000027020000}"/>
            </a:ext>
          </a:extLst>
        </xdr:cNvPr>
        <xdr:cNvCxnSpPr/>
      </xdr:nvCxnSpPr>
      <xdr:spPr>
        <a:xfrm>
          <a:off x="14592300" y="991362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55880</xdr:rowOff>
    </xdr:from>
    <xdr:to>
      <xdr:col>72</xdr:col>
      <xdr:colOff>38100</xdr:colOff>
      <xdr:row>57</xdr:row>
      <xdr:rowOff>157480</xdr:rowOff>
    </xdr:to>
    <xdr:sp macro="" textlink="">
      <xdr:nvSpPr>
        <xdr:cNvPr id="552" name="楕円 551">
          <a:extLst>
            <a:ext uri="{FF2B5EF4-FFF2-40B4-BE49-F238E27FC236}">
              <a16:creationId xmlns="" xmlns:a16="http://schemas.microsoft.com/office/drawing/2014/main" id="{00000000-0008-0000-0200-000028020000}"/>
            </a:ext>
          </a:extLst>
        </xdr:cNvPr>
        <xdr:cNvSpPr/>
      </xdr:nvSpPr>
      <xdr:spPr>
        <a:xfrm>
          <a:off x="13652500" y="982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106680</xdr:rowOff>
    </xdr:from>
    <xdr:to>
      <xdr:col>76</xdr:col>
      <xdr:colOff>114300</xdr:colOff>
      <xdr:row>57</xdr:row>
      <xdr:rowOff>140970</xdr:rowOff>
    </xdr:to>
    <xdr:cxnSp macro="">
      <xdr:nvCxnSpPr>
        <xdr:cNvPr id="553" name="直線コネクタ 552">
          <a:extLst>
            <a:ext uri="{FF2B5EF4-FFF2-40B4-BE49-F238E27FC236}">
              <a16:creationId xmlns="" xmlns:a16="http://schemas.microsoft.com/office/drawing/2014/main" id="{00000000-0008-0000-0200-000029020000}"/>
            </a:ext>
          </a:extLst>
        </xdr:cNvPr>
        <xdr:cNvCxnSpPr/>
      </xdr:nvCxnSpPr>
      <xdr:spPr>
        <a:xfrm>
          <a:off x="13703300" y="98793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17780</xdr:rowOff>
    </xdr:from>
    <xdr:to>
      <xdr:col>67</xdr:col>
      <xdr:colOff>101600</xdr:colOff>
      <xdr:row>57</xdr:row>
      <xdr:rowOff>119380</xdr:rowOff>
    </xdr:to>
    <xdr:sp macro="" textlink="">
      <xdr:nvSpPr>
        <xdr:cNvPr id="554" name="楕円 553">
          <a:extLst>
            <a:ext uri="{FF2B5EF4-FFF2-40B4-BE49-F238E27FC236}">
              <a16:creationId xmlns="" xmlns:a16="http://schemas.microsoft.com/office/drawing/2014/main" id="{00000000-0008-0000-0200-00002A020000}"/>
            </a:ext>
          </a:extLst>
        </xdr:cNvPr>
        <xdr:cNvSpPr/>
      </xdr:nvSpPr>
      <xdr:spPr>
        <a:xfrm>
          <a:off x="12763500" y="979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68580</xdr:rowOff>
    </xdr:from>
    <xdr:to>
      <xdr:col>71</xdr:col>
      <xdr:colOff>177800</xdr:colOff>
      <xdr:row>57</xdr:row>
      <xdr:rowOff>106680</xdr:rowOff>
    </xdr:to>
    <xdr:cxnSp macro="">
      <xdr:nvCxnSpPr>
        <xdr:cNvPr id="555" name="直線コネクタ 554">
          <a:extLst>
            <a:ext uri="{FF2B5EF4-FFF2-40B4-BE49-F238E27FC236}">
              <a16:creationId xmlns="" xmlns:a16="http://schemas.microsoft.com/office/drawing/2014/main" id="{00000000-0008-0000-0200-00002B020000}"/>
            </a:ext>
          </a:extLst>
        </xdr:cNvPr>
        <xdr:cNvCxnSpPr/>
      </xdr:nvCxnSpPr>
      <xdr:spPr>
        <a:xfrm>
          <a:off x="12814300" y="98412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45737</xdr:rowOff>
    </xdr:from>
    <xdr:ext cx="405111" cy="259045"/>
    <xdr:sp macro="" textlink="">
      <xdr:nvSpPr>
        <xdr:cNvPr id="556" name="n_1aveValue【保健センター・保健所】&#10;有形固定資産減価償却率">
          <a:extLst>
            <a:ext uri="{FF2B5EF4-FFF2-40B4-BE49-F238E27FC236}">
              <a16:creationId xmlns="" xmlns:a16="http://schemas.microsoft.com/office/drawing/2014/main" id="{00000000-0008-0000-0200-00002C020000}"/>
            </a:ext>
          </a:extLst>
        </xdr:cNvPr>
        <xdr:cNvSpPr txBox="1"/>
      </xdr:nvSpPr>
      <xdr:spPr>
        <a:xfrm>
          <a:off x="15266044" y="1016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129557</xdr:rowOff>
    </xdr:from>
    <xdr:ext cx="405111" cy="259045"/>
    <xdr:sp macro="" textlink="">
      <xdr:nvSpPr>
        <xdr:cNvPr id="557" name="n_2aveValue【保健センター・保健所】&#10;有形固定資産減価償却率">
          <a:extLst>
            <a:ext uri="{FF2B5EF4-FFF2-40B4-BE49-F238E27FC236}">
              <a16:creationId xmlns="" xmlns:a16="http://schemas.microsoft.com/office/drawing/2014/main" id="{00000000-0008-0000-0200-00002D020000}"/>
            </a:ext>
          </a:extLst>
        </xdr:cNvPr>
        <xdr:cNvSpPr txBox="1"/>
      </xdr:nvSpPr>
      <xdr:spPr>
        <a:xfrm>
          <a:off x="14389744" y="1007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161942</xdr:rowOff>
    </xdr:from>
    <xdr:ext cx="405111" cy="259045"/>
    <xdr:sp macro="" textlink="">
      <xdr:nvSpPr>
        <xdr:cNvPr id="558" name="n_3aveValue【保健センター・保健所】&#10;有形固定資産減価償却率">
          <a:extLst>
            <a:ext uri="{FF2B5EF4-FFF2-40B4-BE49-F238E27FC236}">
              <a16:creationId xmlns="" xmlns:a16="http://schemas.microsoft.com/office/drawing/2014/main" id="{00000000-0008-0000-0200-00002E020000}"/>
            </a:ext>
          </a:extLst>
        </xdr:cNvPr>
        <xdr:cNvSpPr txBox="1"/>
      </xdr:nvSpPr>
      <xdr:spPr>
        <a:xfrm>
          <a:off x="13500744" y="10106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144797</xdr:rowOff>
    </xdr:from>
    <xdr:ext cx="405111" cy="259045"/>
    <xdr:sp macro="" textlink="">
      <xdr:nvSpPr>
        <xdr:cNvPr id="559" name="n_4aveValue【保健センター・保健所】&#10;有形固定資産減価償却率">
          <a:extLst>
            <a:ext uri="{FF2B5EF4-FFF2-40B4-BE49-F238E27FC236}">
              <a16:creationId xmlns="" xmlns:a16="http://schemas.microsoft.com/office/drawing/2014/main" id="{00000000-0008-0000-0200-00002F020000}"/>
            </a:ext>
          </a:extLst>
        </xdr:cNvPr>
        <xdr:cNvSpPr txBox="1"/>
      </xdr:nvSpPr>
      <xdr:spPr>
        <a:xfrm>
          <a:off x="12611744" y="1008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73042</xdr:rowOff>
    </xdr:from>
    <xdr:ext cx="405111" cy="259045"/>
    <xdr:sp macro="" textlink="">
      <xdr:nvSpPr>
        <xdr:cNvPr id="560" name="n_1mainValue【保健センター・保健所】&#10;有形固定資産減価償却率">
          <a:extLst>
            <a:ext uri="{FF2B5EF4-FFF2-40B4-BE49-F238E27FC236}">
              <a16:creationId xmlns="" xmlns:a16="http://schemas.microsoft.com/office/drawing/2014/main" id="{00000000-0008-0000-0200-000030020000}"/>
            </a:ext>
          </a:extLst>
        </xdr:cNvPr>
        <xdr:cNvSpPr txBox="1"/>
      </xdr:nvSpPr>
      <xdr:spPr>
        <a:xfrm>
          <a:off x="15266044" y="967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36847</xdr:rowOff>
    </xdr:from>
    <xdr:ext cx="405111" cy="259045"/>
    <xdr:sp macro="" textlink="">
      <xdr:nvSpPr>
        <xdr:cNvPr id="561" name="n_2mainValue【保健センター・保健所】&#10;有形固定資産減価償却率">
          <a:extLst>
            <a:ext uri="{FF2B5EF4-FFF2-40B4-BE49-F238E27FC236}">
              <a16:creationId xmlns="" xmlns:a16="http://schemas.microsoft.com/office/drawing/2014/main" id="{00000000-0008-0000-0200-000031020000}"/>
            </a:ext>
          </a:extLst>
        </xdr:cNvPr>
        <xdr:cNvSpPr txBox="1"/>
      </xdr:nvSpPr>
      <xdr:spPr>
        <a:xfrm>
          <a:off x="14389744" y="963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2557</xdr:rowOff>
    </xdr:from>
    <xdr:ext cx="405111" cy="259045"/>
    <xdr:sp macro="" textlink="">
      <xdr:nvSpPr>
        <xdr:cNvPr id="562" name="n_3mainValue【保健センター・保健所】&#10;有形固定資産減価償却率">
          <a:extLst>
            <a:ext uri="{FF2B5EF4-FFF2-40B4-BE49-F238E27FC236}">
              <a16:creationId xmlns="" xmlns:a16="http://schemas.microsoft.com/office/drawing/2014/main" id="{00000000-0008-0000-0200-000032020000}"/>
            </a:ext>
          </a:extLst>
        </xdr:cNvPr>
        <xdr:cNvSpPr txBox="1"/>
      </xdr:nvSpPr>
      <xdr:spPr>
        <a:xfrm>
          <a:off x="13500744" y="960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135907</xdr:rowOff>
    </xdr:from>
    <xdr:ext cx="405111" cy="259045"/>
    <xdr:sp macro="" textlink="">
      <xdr:nvSpPr>
        <xdr:cNvPr id="563" name="n_4mainValue【保健センター・保健所】&#10;有形固定資産減価償却率">
          <a:extLst>
            <a:ext uri="{FF2B5EF4-FFF2-40B4-BE49-F238E27FC236}">
              <a16:creationId xmlns="" xmlns:a16="http://schemas.microsoft.com/office/drawing/2014/main" id="{00000000-0008-0000-0200-000033020000}"/>
            </a:ext>
          </a:extLst>
        </xdr:cNvPr>
        <xdr:cNvSpPr txBox="1"/>
      </xdr:nvSpPr>
      <xdr:spPr>
        <a:xfrm>
          <a:off x="12611744" y="956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 xmlns:a16="http://schemas.microsoft.com/office/drawing/2014/main" id="{00000000-0008-0000-0200-000034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 xmlns:a16="http://schemas.microsoft.com/office/drawing/2014/main" id="{00000000-0008-0000-0200-000035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 xmlns:a16="http://schemas.microsoft.com/office/drawing/2014/main" id="{00000000-0008-0000-0200-000036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 xmlns:a16="http://schemas.microsoft.com/office/drawing/2014/main" id="{00000000-0008-0000-0200-000037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 xmlns:a16="http://schemas.microsoft.com/office/drawing/2014/main" id="{00000000-0008-0000-0200-000038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 xmlns:a16="http://schemas.microsoft.com/office/drawing/2014/main" id="{00000000-0008-0000-0200-000039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 xmlns:a16="http://schemas.microsoft.com/office/drawing/2014/main" id="{00000000-0008-0000-0200-00003A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 xmlns:a16="http://schemas.microsoft.com/office/drawing/2014/main" id="{00000000-0008-0000-0200-00003B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 xmlns:a16="http://schemas.microsoft.com/office/drawing/2014/main" id="{00000000-0008-0000-0200-00003C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 xmlns:a16="http://schemas.microsoft.com/office/drawing/2014/main" id="{00000000-0008-0000-0200-00003D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4" name="直線コネクタ 573">
          <a:extLst>
            <a:ext uri="{FF2B5EF4-FFF2-40B4-BE49-F238E27FC236}">
              <a16:creationId xmlns="" xmlns:a16="http://schemas.microsoft.com/office/drawing/2014/main" id="{00000000-0008-0000-0200-00003E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5" name="テキスト ボックス 574">
          <a:extLst>
            <a:ext uri="{FF2B5EF4-FFF2-40B4-BE49-F238E27FC236}">
              <a16:creationId xmlns="" xmlns:a16="http://schemas.microsoft.com/office/drawing/2014/main" id="{00000000-0008-0000-0200-00003F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6" name="直線コネクタ 575">
          <a:extLst>
            <a:ext uri="{FF2B5EF4-FFF2-40B4-BE49-F238E27FC236}">
              <a16:creationId xmlns="" xmlns:a16="http://schemas.microsoft.com/office/drawing/2014/main" id="{00000000-0008-0000-0200-000040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7" name="テキスト ボックス 576">
          <a:extLst>
            <a:ext uri="{FF2B5EF4-FFF2-40B4-BE49-F238E27FC236}">
              <a16:creationId xmlns="" xmlns:a16="http://schemas.microsoft.com/office/drawing/2014/main" id="{00000000-0008-0000-0200-000041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8" name="直線コネクタ 577">
          <a:extLst>
            <a:ext uri="{FF2B5EF4-FFF2-40B4-BE49-F238E27FC236}">
              <a16:creationId xmlns="" xmlns:a16="http://schemas.microsoft.com/office/drawing/2014/main" id="{00000000-0008-0000-0200-000042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9" name="テキスト ボックス 578">
          <a:extLst>
            <a:ext uri="{FF2B5EF4-FFF2-40B4-BE49-F238E27FC236}">
              <a16:creationId xmlns="" xmlns:a16="http://schemas.microsoft.com/office/drawing/2014/main" id="{00000000-0008-0000-0200-000043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0" name="直線コネクタ 579">
          <a:extLst>
            <a:ext uri="{FF2B5EF4-FFF2-40B4-BE49-F238E27FC236}">
              <a16:creationId xmlns="" xmlns:a16="http://schemas.microsoft.com/office/drawing/2014/main" id="{00000000-0008-0000-0200-000044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1" name="テキスト ボックス 580">
          <a:extLst>
            <a:ext uri="{FF2B5EF4-FFF2-40B4-BE49-F238E27FC236}">
              <a16:creationId xmlns="" xmlns:a16="http://schemas.microsoft.com/office/drawing/2014/main" id="{00000000-0008-0000-0200-000045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2" name="直線コネクタ 581">
          <a:extLst>
            <a:ext uri="{FF2B5EF4-FFF2-40B4-BE49-F238E27FC236}">
              <a16:creationId xmlns="" xmlns:a16="http://schemas.microsoft.com/office/drawing/2014/main" id="{00000000-0008-0000-0200-000046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3" name="テキスト ボックス 582">
          <a:extLst>
            <a:ext uri="{FF2B5EF4-FFF2-40B4-BE49-F238E27FC236}">
              <a16:creationId xmlns="" xmlns:a16="http://schemas.microsoft.com/office/drawing/2014/main" id="{00000000-0008-0000-0200-000047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a:extLst>
            <a:ext uri="{FF2B5EF4-FFF2-40B4-BE49-F238E27FC236}">
              <a16:creationId xmlns="" xmlns:a16="http://schemas.microsoft.com/office/drawing/2014/main" id="{00000000-0008-0000-0200-000048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5" name="テキスト ボックス 584">
          <a:extLst>
            <a:ext uri="{FF2B5EF4-FFF2-40B4-BE49-F238E27FC236}">
              <a16:creationId xmlns="" xmlns:a16="http://schemas.microsoft.com/office/drawing/2014/main" id="{00000000-0008-0000-0200-000049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保健センター・保健所】&#10;一人当たり面積グラフ枠">
          <a:extLst>
            <a:ext uri="{FF2B5EF4-FFF2-40B4-BE49-F238E27FC236}">
              <a16:creationId xmlns="" xmlns:a16="http://schemas.microsoft.com/office/drawing/2014/main" id="{00000000-0008-0000-0200-00004A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22860</xdr:rowOff>
    </xdr:from>
    <xdr:to>
      <xdr:col>116</xdr:col>
      <xdr:colOff>62864</xdr:colOff>
      <xdr:row>63</xdr:row>
      <xdr:rowOff>148590</xdr:rowOff>
    </xdr:to>
    <xdr:cxnSp macro="">
      <xdr:nvCxnSpPr>
        <xdr:cNvPr id="587" name="直線コネクタ 586">
          <a:extLst>
            <a:ext uri="{FF2B5EF4-FFF2-40B4-BE49-F238E27FC236}">
              <a16:creationId xmlns="" xmlns:a16="http://schemas.microsoft.com/office/drawing/2014/main" id="{00000000-0008-0000-0200-00004B020000}"/>
            </a:ext>
          </a:extLst>
        </xdr:cNvPr>
        <xdr:cNvCxnSpPr/>
      </xdr:nvCxnSpPr>
      <xdr:spPr>
        <a:xfrm flipV="1">
          <a:off x="22160864" y="962406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588" name="【保健センター・保健所】&#10;一人当たり面積最小値テキスト">
          <a:extLst>
            <a:ext uri="{FF2B5EF4-FFF2-40B4-BE49-F238E27FC236}">
              <a16:creationId xmlns="" xmlns:a16="http://schemas.microsoft.com/office/drawing/2014/main" id="{00000000-0008-0000-0200-00004C020000}"/>
            </a:ext>
          </a:extLst>
        </xdr:cNvPr>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589" name="直線コネクタ 588">
          <a:extLst>
            <a:ext uri="{FF2B5EF4-FFF2-40B4-BE49-F238E27FC236}">
              <a16:creationId xmlns="" xmlns:a16="http://schemas.microsoft.com/office/drawing/2014/main" id="{00000000-0008-0000-0200-00004D020000}"/>
            </a:ext>
          </a:extLst>
        </xdr:cNvPr>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140987</xdr:rowOff>
    </xdr:from>
    <xdr:ext cx="469744" cy="259045"/>
    <xdr:sp macro="" textlink="">
      <xdr:nvSpPr>
        <xdr:cNvPr id="590" name="【保健センター・保健所】&#10;一人当たり面積最大値テキスト">
          <a:extLst>
            <a:ext uri="{FF2B5EF4-FFF2-40B4-BE49-F238E27FC236}">
              <a16:creationId xmlns="" xmlns:a16="http://schemas.microsoft.com/office/drawing/2014/main" id="{00000000-0008-0000-0200-00004E020000}"/>
            </a:ext>
          </a:extLst>
        </xdr:cNvPr>
        <xdr:cNvSpPr txBox="1"/>
      </xdr:nvSpPr>
      <xdr:spPr>
        <a:xfrm>
          <a:off x="22199600" y="939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22860</xdr:rowOff>
    </xdr:from>
    <xdr:to>
      <xdr:col>116</xdr:col>
      <xdr:colOff>152400</xdr:colOff>
      <xdr:row>56</xdr:row>
      <xdr:rowOff>22860</xdr:rowOff>
    </xdr:to>
    <xdr:cxnSp macro="">
      <xdr:nvCxnSpPr>
        <xdr:cNvPr id="591" name="直線コネクタ 590">
          <a:extLst>
            <a:ext uri="{FF2B5EF4-FFF2-40B4-BE49-F238E27FC236}">
              <a16:creationId xmlns="" xmlns:a16="http://schemas.microsoft.com/office/drawing/2014/main" id="{00000000-0008-0000-0200-00004F020000}"/>
            </a:ext>
          </a:extLst>
        </xdr:cNvPr>
        <xdr:cNvCxnSpPr/>
      </xdr:nvCxnSpPr>
      <xdr:spPr>
        <a:xfrm>
          <a:off x="22072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53357</xdr:rowOff>
    </xdr:from>
    <xdr:ext cx="469744" cy="259045"/>
    <xdr:sp macro="" textlink="">
      <xdr:nvSpPr>
        <xdr:cNvPr id="592" name="【保健センター・保健所】&#10;一人当たり面積平均値テキスト">
          <a:extLst>
            <a:ext uri="{FF2B5EF4-FFF2-40B4-BE49-F238E27FC236}">
              <a16:creationId xmlns="" xmlns:a16="http://schemas.microsoft.com/office/drawing/2014/main" id="{00000000-0008-0000-0200-000050020000}"/>
            </a:ext>
          </a:extLst>
        </xdr:cNvPr>
        <xdr:cNvSpPr txBox="1"/>
      </xdr:nvSpPr>
      <xdr:spPr>
        <a:xfrm>
          <a:off x="22199600" y="10511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74930</xdr:rowOff>
    </xdr:from>
    <xdr:to>
      <xdr:col>116</xdr:col>
      <xdr:colOff>114300</xdr:colOff>
      <xdr:row>62</xdr:row>
      <xdr:rowOff>5080</xdr:rowOff>
    </xdr:to>
    <xdr:sp macro="" textlink="">
      <xdr:nvSpPr>
        <xdr:cNvPr id="593" name="フローチャート: 判断 592">
          <a:extLst>
            <a:ext uri="{FF2B5EF4-FFF2-40B4-BE49-F238E27FC236}">
              <a16:creationId xmlns="" xmlns:a16="http://schemas.microsoft.com/office/drawing/2014/main" id="{00000000-0008-0000-0200-000051020000}"/>
            </a:ext>
          </a:extLst>
        </xdr:cNvPr>
        <xdr:cNvSpPr/>
      </xdr:nvSpPr>
      <xdr:spPr>
        <a:xfrm>
          <a:off x="22110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74930</xdr:rowOff>
    </xdr:from>
    <xdr:to>
      <xdr:col>112</xdr:col>
      <xdr:colOff>38100</xdr:colOff>
      <xdr:row>62</xdr:row>
      <xdr:rowOff>5080</xdr:rowOff>
    </xdr:to>
    <xdr:sp macro="" textlink="">
      <xdr:nvSpPr>
        <xdr:cNvPr id="594" name="フローチャート: 判断 593">
          <a:extLst>
            <a:ext uri="{FF2B5EF4-FFF2-40B4-BE49-F238E27FC236}">
              <a16:creationId xmlns="" xmlns:a16="http://schemas.microsoft.com/office/drawing/2014/main" id="{00000000-0008-0000-0200-000052020000}"/>
            </a:ext>
          </a:extLst>
        </xdr:cNvPr>
        <xdr:cNvSpPr/>
      </xdr:nvSpPr>
      <xdr:spPr>
        <a:xfrm>
          <a:off x="21272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135890</xdr:rowOff>
    </xdr:from>
    <xdr:to>
      <xdr:col>107</xdr:col>
      <xdr:colOff>101600</xdr:colOff>
      <xdr:row>62</xdr:row>
      <xdr:rowOff>66040</xdr:rowOff>
    </xdr:to>
    <xdr:sp macro="" textlink="">
      <xdr:nvSpPr>
        <xdr:cNvPr id="595" name="フローチャート: 判断 594">
          <a:extLst>
            <a:ext uri="{FF2B5EF4-FFF2-40B4-BE49-F238E27FC236}">
              <a16:creationId xmlns="" xmlns:a16="http://schemas.microsoft.com/office/drawing/2014/main" id="{00000000-0008-0000-0200-000053020000}"/>
            </a:ext>
          </a:extLst>
        </xdr:cNvPr>
        <xdr:cNvSpPr/>
      </xdr:nvSpPr>
      <xdr:spPr>
        <a:xfrm>
          <a:off x="20383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596" name="フローチャート: 判断 595">
          <a:extLst>
            <a:ext uri="{FF2B5EF4-FFF2-40B4-BE49-F238E27FC236}">
              <a16:creationId xmlns="" xmlns:a16="http://schemas.microsoft.com/office/drawing/2014/main" id="{00000000-0008-0000-0200-000054020000}"/>
            </a:ext>
          </a:extLst>
        </xdr:cNvPr>
        <xdr:cNvSpPr/>
      </xdr:nvSpPr>
      <xdr:spPr>
        <a:xfrm>
          <a:off x="19494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135890</xdr:rowOff>
    </xdr:from>
    <xdr:to>
      <xdr:col>98</xdr:col>
      <xdr:colOff>38100</xdr:colOff>
      <xdr:row>62</xdr:row>
      <xdr:rowOff>66040</xdr:rowOff>
    </xdr:to>
    <xdr:sp macro="" textlink="">
      <xdr:nvSpPr>
        <xdr:cNvPr id="597" name="フローチャート: 判断 596">
          <a:extLst>
            <a:ext uri="{FF2B5EF4-FFF2-40B4-BE49-F238E27FC236}">
              <a16:creationId xmlns="" xmlns:a16="http://schemas.microsoft.com/office/drawing/2014/main" id="{00000000-0008-0000-0200-000055020000}"/>
            </a:ext>
          </a:extLst>
        </xdr:cNvPr>
        <xdr:cNvSpPr/>
      </xdr:nvSpPr>
      <xdr:spPr>
        <a:xfrm>
          <a:off x="18605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a:extLst>
            <a:ext uri="{FF2B5EF4-FFF2-40B4-BE49-F238E27FC236}">
              <a16:creationId xmlns="" xmlns:a16="http://schemas.microsoft.com/office/drawing/2014/main" id="{00000000-0008-0000-0200-000056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a:extLst>
            <a:ext uri="{FF2B5EF4-FFF2-40B4-BE49-F238E27FC236}">
              <a16:creationId xmlns="" xmlns:a16="http://schemas.microsoft.com/office/drawing/2014/main" id="{00000000-0008-0000-0200-000057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a:extLst>
            <a:ext uri="{FF2B5EF4-FFF2-40B4-BE49-F238E27FC236}">
              <a16:creationId xmlns="" xmlns:a16="http://schemas.microsoft.com/office/drawing/2014/main" id="{00000000-0008-0000-0200-000058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a:extLst>
            <a:ext uri="{FF2B5EF4-FFF2-40B4-BE49-F238E27FC236}">
              <a16:creationId xmlns="" xmlns:a16="http://schemas.microsoft.com/office/drawing/2014/main" id="{00000000-0008-0000-0200-000059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a:extLst>
            <a:ext uri="{FF2B5EF4-FFF2-40B4-BE49-F238E27FC236}">
              <a16:creationId xmlns="" xmlns:a16="http://schemas.microsoft.com/office/drawing/2014/main" id="{00000000-0008-0000-0200-00005A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135890</xdr:rowOff>
    </xdr:from>
    <xdr:to>
      <xdr:col>116</xdr:col>
      <xdr:colOff>114300</xdr:colOff>
      <xdr:row>58</xdr:row>
      <xdr:rowOff>66040</xdr:rowOff>
    </xdr:to>
    <xdr:sp macro="" textlink="">
      <xdr:nvSpPr>
        <xdr:cNvPr id="603" name="楕円 602">
          <a:extLst>
            <a:ext uri="{FF2B5EF4-FFF2-40B4-BE49-F238E27FC236}">
              <a16:creationId xmlns="" xmlns:a16="http://schemas.microsoft.com/office/drawing/2014/main" id="{00000000-0008-0000-0200-00005B020000}"/>
            </a:ext>
          </a:extLst>
        </xdr:cNvPr>
        <xdr:cNvSpPr/>
      </xdr:nvSpPr>
      <xdr:spPr>
        <a:xfrm>
          <a:off x="22110700" y="990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158767</xdr:rowOff>
    </xdr:from>
    <xdr:ext cx="469744" cy="259045"/>
    <xdr:sp macro="" textlink="">
      <xdr:nvSpPr>
        <xdr:cNvPr id="604" name="【保健センター・保健所】&#10;一人当たり面積該当値テキスト">
          <a:extLst>
            <a:ext uri="{FF2B5EF4-FFF2-40B4-BE49-F238E27FC236}">
              <a16:creationId xmlns="" xmlns:a16="http://schemas.microsoft.com/office/drawing/2014/main" id="{00000000-0008-0000-0200-00005C020000}"/>
            </a:ext>
          </a:extLst>
        </xdr:cNvPr>
        <xdr:cNvSpPr txBox="1"/>
      </xdr:nvSpPr>
      <xdr:spPr>
        <a:xfrm>
          <a:off x="22199600" y="975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151130</xdr:rowOff>
    </xdr:from>
    <xdr:to>
      <xdr:col>112</xdr:col>
      <xdr:colOff>38100</xdr:colOff>
      <xdr:row>58</xdr:row>
      <xdr:rowOff>81280</xdr:rowOff>
    </xdr:to>
    <xdr:sp macro="" textlink="">
      <xdr:nvSpPr>
        <xdr:cNvPr id="605" name="楕円 604">
          <a:extLst>
            <a:ext uri="{FF2B5EF4-FFF2-40B4-BE49-F238E27FC236}">
              <a16:creationId xmlns="" xmlns:a16="http://schemas.microsoft.com/office/drawing/2014/main" id="{00000000-0008-0000-0200-00005D020000}"/>
            </a:ext>
          </a:extLst>
        </xdr:cNvPr>
        <xdr:cNvSpPr/>
      </xdr:nvSpPr>
      <xdr:spPr>
        <a:xfrm>
          <a:off x="212725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15240</xdr:rowOff>
    </xdr:from>
    <xdr:to>
      <xdr:col>116</xdr:col>
      <xdr:colOff>63500</xdr:colOff>
      <xdr:row>58</xdr:row>
      <xdr:rowOff>30480</xdr:rowOff>
    </xdr:to>
    <xdr:cxnSp macro="">
      <xdr:nvCxnSpPr>
        <xdr:cNvPr id="606" name="直線コネクタ 605">
          <a:extLst>
            <a:ext uri="{FF2B5EF4-FFF2-40B4-BE49-F238E27FC236}">
              <a16:creationId xmlns="" xmlns:a16="http://schemas.microsoft.com/office/drawing/2014/main" id="{00000000-0008-0000-0200-00005E020000}"/>
            </a:ext>
          </a:extLst>
        </xdr:cNvPr>
        <xdr:cNvCxnSpPr/>
      </xdr:nvCxnSpPr>
      <xdr:spPr>
        <a:xfrm flipV="1">
          <a:off x="21323300" y="99593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166370</xdr:rowOff>
    </xdr:from>
    <xdr:to>
      <xdr:col>107</xdr:col>
      <xdr:colOff>101600</xdr:colOff>
      <xdr:row>58</xdr:row>
      <xdr:rowOff>96520</xdr:rowOff>
    </xdr:to>
    <xdr:sp macro="" textlink="">
      <xdr:nvSpPr>
        <xdr:cNvPr id="607" name="楕円 606">
          <a:extLst>
            <a:ext uri="{FF2B5EF4-FFF2-40B4-BE49-F238E27FC236}">
              <a16:creationId xmlns="" xmlns:a16="http://schemas.microsoft.com/office/drawing/2014/main" id="{00000000-0008-0000-0200-00005F020000}"/>
            </a:ext>
          </a:extLst>
        </xdr:cNvPr>
        <xdr:cNvSpPr/>
      </xdr:nvSpPr>
      <xdr:spPr>
        <a:xfrm>
          <a:off x="203835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30480</xdr:rowOff>
    </xdr:from>
    <xdr:to>
      <xdr:col>111</xdr:col>
      <xdr:colOff>177800</xdr:colOff>
      <xdr:row>58</xdr:row>
      <xdr:rowOff>45720</xdr:rowOff>
    </xdr:to>
    <xdr:cxnSp macro="">
      <xdr:nvCxnSpPr>
        <xdr:cNvPr id="608" name="直線コネクタ 607">
          <a:extLst>
            <a:ext uri="{FF2B5EF4-FFF2-40B4-BE49-F238E27FC236}">
              <a16:creationId xmlns="" xmlns:a16="http://schemas.microsoft.com/office/drawing/2014/main" id="{00000000-0008-0000-0200-000060020000}"/>
            </a:ext>
          </a:extLst>
        </xdr:cNvPr>
        <xdr:cNvCxnSpPr/>
      </xdr:nvCxnSpPr>
      <xdr:spPr>
        <a:xfrm flipV="1">
          <a:off x="20434300" y="99745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17780</xdr:rowOff>
    </xdr:from>
    <xdr:to>
      <xdr:col>102</xdr:col>
      <xdr:colOff>165100</xdr:colOff>
      <xdr:row>58</xdr:row>
      <xdr:rowOff>119380</xdr:rowOff>
    </xdr:to>
    <xdr:sp macro="" textlink="">
      <xdr:nvSpPr>
        <xdr:cNvPr id="609" name="楕円 608">
          <a:extLst>
            <a:ext uri="{FF2B5EF4-FFF2-40B4-BE49-F238E27FC236}">
              <a16:creationId xmlns="" xmlns:a16="http://schemas.microsoft.com/office/drawing/2014/main" id="{00000000-0008-0000-0200-000061020000}"/>
            </a:ext>
          </a:extLst>
        </xdr:cNvPr>
        <xdr:cNvSpPr/>
      </xdr:nvSpPr>
      <xdr:spPr>
        <a:xfrm>
          <a:off x="19494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45720</xdr:rowOff>
    </xdr:from>
    <xdr:to>
      <xdr:col>107</xdr:col>
      <xdr:colOff>50800</xdr:colOff>
      <xdr:row>58</xdr:row>
      <xdr:rowOff>68580</xdr:rowOff>
    </xdr:to>
    <xdr:cxnSp macro="">
      <xdr:nvCxnSpPr>
        <xdr:cNvPr id="610" name="直線コネクタ 609">
          <a:extLst>
            <a:ext uri="{FF2B5EF4-FFF2-40B4-BE49-F238E27FC236}">
              <a16:creationId xmlns="" xmlns:a16="http://schemas.microsoft.com/office/drawing/2014/main" id="{00000000-0008-0000-0200-000062020000}"/>
            </a:ext>
          </a:extLst>
        </xdr:cNvPr>
        <xdr:cNvCxnSpPr/>
      </xdr:nvCxnSpPr>
      <xdr:spPr>
        <a:xfrm flipV="1">
          <a:off x="19545300" y="9989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33020</xdr:rowOff>
    </xdr:from>
    <xdr:to>
      <xdr:col>98</xdr:col>
      <xdr:colOff>38100</xdr:colOff>
      <xdr:row>58</xdr:row>
      <xdr:rowOff>134620</xdr:rowOff>
    </xdr:to>
    <xdr:sp macro="" textlink="">
      <xdr:nvSpPr>
        <xdr:cNvPr id="611" name="楕円 610">
          <a:extLst>
            <a:ext uri="{FF2B5EF4-FFF2-40B4-BE49-F238E27FC236}">
              <a16:creationId xmlns="" xmlns:a16="http://schemas.microsoft.com/office/drawing/2014/main" id="{00000000-0008-0000-0200-000063020000}"/>
            </a:ext>
          </a:extLst>
        </xdr:cNvPr>
        <xdr:cNvSpPr/>
      </xdr:nvSpPr>
      <xdr:spPr>
        <a:xfrm>
          <a:off x="18605500" y="99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68580</xdr:rowOff>
    </xdr:from>
    <xdr:to>
      <xdr:col>102</xdr:col>
      <xdr:colOff>114300</xdr:colOff>
      <xdr:row>58</xdr:row>
      <xdr:rowOff>83820</xdr:rowOff>
    </xdr:to>
    <xdr:cxnSp macro="">
      <xdr:nvCxnSpPr>
        <xdr:cNvPr id="612" name="直線コネクタ 611">
          <a:extLst>
            <a:ext uri="{FF2B5EF4-FFF2-40B4-BE49-F238E27FC236}">
              <a16:creationId xmlns="" xmlns:a16="http://schemas.microsoft.com/office/drawing/2014/main" id="{00000000-0008-0000-0200-000064020000}"/>
            </a:ext>
          </a:extLst>
        </xdr:cNvPr>
        <xdr:cNvCxnSpPr/>
      </xdr:nvCxnSpPr>
      <xdr:spPr>
        <a:xfrm flipV="1">
          <a:off x="18656300" y="100126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167657</xdr:rowOff>
    </xdr:from>
    <xdr:ext cx="469744" cy="259045"/>
    <xdr:sp macro="" textlink="">
      <xdr:nvSpPr>
        <xdr:cNvPr id="613" name="n_1aveValue【保健センター・保健所】&#10;一人当たり面積">
          <a:extLst>
            <a:ext uri="{FF2B5EF4-FFF2-40B4-BE49-F238E27FC236}">
              <a16:creationId xmlns="" xmlns:a16="http://schemas.microsoft.com/office/drawing/2014/main" id="{00000000-0008-0000-0200-000065020000}"/>
            </a:ext>
          </a:extLst>
        </xdr:cNvPr>
        <xdr:cNvSpPr txBox="1"/>
      </xdr:nvSpPr>
      <xdr:spPr>
        <a:xfrm>
          <a:off x="210757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57167</xdr:rowOff>
    </xdr:from>
    <xdr:ext cx="469744" cy="259045"/>
    <xdr:sp macro="" textlink="">
      <xdr:nvSpPr>
        <xdr:cNvPr id="614" name="n_2aveValue【保健センター・保健所】&#10;一人当たり面積">
          <a:extLst>
            <a:ext uri="{FF2B5EF4-FFF2-40B4-BE49-F238E27FC236}">
              <a16:creationId xmlns="" xmlns:a16="http://schemas.microsoft.com/office/drawing/2014/main" id="{00000000-0008-0000-0200-000066020000}"/>
            </a:ext>
          </a:extLst>
        </xdr:cNvPr>
        <xdr:cNvSpPr txBox="1"/>
      </xdr:nvSpPr>
      <xdr:spPr>
        <a:xfrm>
          <a:off x="20199427"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64787</xdr:rowOff>
    </xdr:from>
    <xdr:ext cx="469744" cy="259045"/>
    <xdr:sp macro="" textlink="">
      <xdr:nvSpPr>
        <xdr:cNvPr id="615" name="n_3aveValue【保健センター・保健所】&#10;一人当たり面積">
          <a:extLst>
            <a:ext uri="{FF2B5EF4-FFF2-40B4-BE49-F238E27FC236}">
              <a16:creationId xmlns="" xmlns:a16="http://schemas.microsoft.com/office/drawing/2014/main" id="{00000000-0008-0000-0200-000067020000}"/>
            </a:ext>
          </a:extLst>
        </xdr:cNvPr>
        <xdr:cNvSpPr txBox="1"/>
      </xdr:nvSpPr>
      <xdr:spPr>
        <a:xfrm>
          <a:off x="19310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57167</xdr:rowOff>
    </xdr:from>
    <xdr:ext cx="469744" cy="259045"/>
    <xdr:sp macro="" textlink="">
      <xdr:nvSpPr>
        <xdr:cNvPr id="616" name="n_4aveValue【保健センター・保健所】&#10;一人当たり面積">
          <a:extLst>
            <a:ext uri="{FF2B5EF4-FFF2-40B4-BE49-F238E27FC236}">
              <a16:creationId xmlns="" xmlns:a16="http://schemas.microsoft.com/office/drawing/2014/main" id="{00000000-0008-0000-0200-000068020000}"/>
            </a:ext>
          </a:extLst>
        </xdr:cNvPr>
        <xdr:cNvSpPr txBox="1"/>
      </xdr:nvSpPr>
      <xdr:spPr>
        <a:xfrm>
          <a:off x="18421427"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97807</xdr:rowOff>
    </xdr:from>
    <xdr:ext cx="469744" cy="259045"/>
    <xdr:sp macro="" textlink="">
      <xdr:nvSpPr>
        <xdr:cNvPr id="617" name="n_1mainValue【保健センター・保健所】&#10;一人当たり面積">
          <a:extLst>
            <a:ext uri="{FF2B5EF4-FFF2-40B4-BE49-F238E27FC236}">
              <a16:creationId xmlns="" xmlns:a16="http://schemas.microsoft.com/office/drawing/2014/main" id="{00000000-0008-0000-0200-000069020000}"/>
            </a:ext>
          </a:extLst>
        </xdr:cNvPr>
        <xdr:cNvSpPr txBox="1"/>
      </xdr:nvSpPr>
      <xdr:spPr>
        <a:xfrm>
          <a:off x="21075727" y="969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113047</xdr:rowOff>
    </xdr:from>
    <xdr:ext cx="469744" cy="259045"/>
    <xdr:sp macro="" textlink="">
      <xdr:nvSpPr>
        <xdr:cNvPr id="618" name="n_2mainValue【保健センター・保健所】&#10;一人当たり面積">
          <a:extLst>
            <a:ext uri="{FF2B5EF4-FFF2-40B4-BE49-F238E27FC236}">
              <a16:creationId xmlns="" xmlns:a16="http://schemas.microsoft.com/office/drawing/2014/main" id="{00000000-0008-0000-0200-00006A020000}"/>
            </a:ext>
          </a:extLst>
        </xdr:cNvPr>
        <xdr:cNvSpPr txBox="1"/>
      </xdr:nvSpPr>
      <xdr:spPr>
        <a:xfrm>
          <a:off x="20199427" y="971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135907</xdr:rowOff>
    </xdr:from>
    <xdr:ext cx="469744" cy="259045"/>
    <xdr:sp macro="" textlink="">
      <xdr:nvSpPr>
        <xdr:cNvPr id="619" name="n_3mainValue【保健センター・保健所】&#10;一人当たり面積">
          <a:extLst>
            <a:ext uri="{FF2B5EF4-FFF2-40B4-BE49-F238E27FC236}">
              <a16:creationId xmlns="" xmlns:a16="http://schemas.microsoft.com/office/drawing/2014/main" id="{00000000-0008-0000-0200-00006B020000}"/>
            </a:ext>
          </a:extLst>
        </xdr:cNvPr>
        <xdr:cNvSpPr txBox="1"/>
      </xdr:nvSpPr>
      <xdr:spPr>
        <a:xfrm>
          <a:off x="19310427" y="973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151147</xdr:rowOff>
    </xdr:from>
    <xdr:ext cx="469744" cy="259045"/>
    <xdr:sp macro="" textlink="">
      <xdr:nvSpPr>
        <xdr:cNvPr id="620" name="n_4mainValue【保健センター・保健所】&#10;一人当たり面積">
          <a:extLst>
            <a:ext uri="{FF2B5EF4-FFF2-40B4-BE49-F238E27FC236}">
              <a16:creationId xmlns="" xmlns:a16="http://schemas.microsoft.com/office/drawing/2014/main" id="{00000000-0008-0000-0200-00006C020000}"/>
            </a:ext>
          </a:extLst>
        </xdr:cNvPr>
        <xdr:cNvSpPr txBox="1"/>
      </xdr:nvSpPr>
      <xdr:spPr>
        <a:xfrm>
          <a:off x="18421427" y="975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a:extLst>
            <a:ext uri="{FF2B5EF4-FFF2-40B4-BE49-F238E27FC236}">
              <a16:creationId xmlns="" xmlns:a16="http://schemas.microsoft.com/office/drawing/2014/main" id="{00000000-0008-0000-0200-00006D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a:extLst>
            <a:ext uri="{FF2B5EF4-FFF2-40B4-BE49-F238E27FC236}">
              <a16:creationId xmlns="" xmlns:a16="http://schemas.microsoft.com/office/drawing/2014/main" id="{00000000-0008-0000-0200-00006E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a:extLst>
            <a:ext uri="{FF2B5EF4-FFF2-40B4-BE49-F238E27FC236}">
              <a16:creationId xmlns="" xmlns:a16="http://schemas.microsoft.com/office/drawing/2014/main" id="{00000000-0008-0000-0200-00006F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a:extLst>
            <a:ext uri="{FF2B5EF4-FFF2-40B4-BE49-F238E27FC236}">
              <a16:creationId xmlns="" xmlns:a16="http://schemas.microsoft.com/office/drawing/2014/main" id="{00000000-0008-0000-0200-000070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a:extLst>
            <a:ext uri="{FF2B5EF4-FFF2-40B4-BE49-F238E27FC236}">
              <a16:creationId xmlns="" xmlns:a16="http://schemas.microsoft.com/office/drawing/2014/main" id="{00000000-0008-0000-0200-000071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a:extLst>
            <a:ext uri="{FF2B5EF4-FFF2-40B4-BE49-F238E27FC236}">
              <a16:creationId xmlns="" xmlns:a16="http://schemas.microsoft.com/office/drawing/2014/main" id="{00000000-0008-0000-0200-000072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a:extLst>
            <a:ext uri="{FF2B5EF4-FFF2-40B4-BE49-F238E27FC236}">
              <a16:creationId xmlns="" xmlns:a16="http://schemas.microsoft.com/office/drawing/2014/main" id="{00000000-0008-0000-0200-000073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a:extLst>
            <a:ext uri="{FF2B5EF4-FFF2-40B4-BE49-F238E27FC236}">
              <a16:creationId xmlns="" xmlns:a16="http://schemas.microsoft.com/office/drawing/2014/main" id="{00000000-0008-0000-0200-000074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9" name="テキスト ボックス 628">
          <a:extLst>
            <a:ext uri="{FF2B5EF4-FFF2-40B4-BE49-F238E27FC236}">
              <a16:creationId xmlns="" xmlns:a16="http://schemas.microsoft.com/office/drawing/2014/main" id="{00000000-0008-0000-0200-000075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0" name="直線コネクタ 629">
          <a:extLst>
            <a:ext uri="{FF2B5EF4-FFF2-40B4-BE49-F238E27FC236}">
              <a16:creationId xmlns="" xmlns:a16="http://schemas.microsoft.com/office/drawing/2014/main" id="{00000000-0008-0000-0200-000076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1" name="テキスト ボックス 630">
          <a:extLst>
            <a:ext uri="{FF2B5EF4-FFF2-40B4-BE49-F238E27FC236}">
              <a16:creationId xmlns="" xmlns:a16="http://schemas.microsoft.com/office/drawing/2014/main" id="{00000000-0008-0000-0200-000077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2" name="直線コネクタ 631">
          <a:extLst>
            <a:ext uri="{FF2B5EF4-FFF2-40B4-BE49-F238E27FC236}">
              <a16:creationId xmlns="" xmlns:a16="http://schemas.microsoft.com/office/drawing/2014/main" id="{00000000-0008-0000-0200-000078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3" name="テキスト ボックス 632">
          <a:extLst>
            <a:ext uri="{FF2B5EF4-FFF2-40B4-BE49-F238E27FC236}">
              <a16:creationId xmlns="" xmlns:a16="http://schemas.microsoft.com/office/drawing/2014/main" id="{00000000-0008-0000-0200-000079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4" name="直線コネクタ 633">
          <a:extLst>
            <a:ext uri="{FF2B5EF4-FFF2-40B4-BE49-F238E27FC236}">
              <a16:creationId xmlns="" xmlns:a16="http://schemas.microsoft.com/office/drawing/2014/main" id="{00000000-0008-0000-0200-00007A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5" name="テキスト ボックス 634">
          <a:extLst>
            <a:ext uri="{FF2B5EF4-FFF2-40B4-BE49-F238E27FC236}">
              <a16:creationId xmlns="" xmlns:a16="http://schemas.microsoft.com/office/drawing/2014/main" id="{00000000-0008-0000-0200-00007B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6" name="直線コネクタ 635">
          <a:extLst>
            <a:ext uri="{FF2B5EF4-FFF2-40B4-BE49-F238E27FC236}">
              <a16:creationId xmlns="" xmlns:a16="http://schemas.microsoft.com/office/drawing/2014/main" id="{00000000-0008-0000-0200-00007C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7" name="テキスト ボックス 636">
          <a:extLst>
            <a:ext uri="{FF2B5EF4-FFF2-40B4-BE49-F238E27FC236}">
              <a16:creationId xmlns="" xmlns:a16="http://schemas.microsoft.com/office/drawing/2014/main" id="{00000000-0008-0000-0200-00007D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8" name="直線コネクタ 637">
          <a:extLst>
            <a:ext uri="{FF2B5EF4-FFF2-40B4-BE49-F238E27FC236}">
              <a16:creationId xmlns="" xmlns:a16="http://schemas.microsoft.com/office/drawing/2014/main" id="{00000000-0008-0000-0200-00007E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9" name="テキスト ボックス 638">
          <a:extLst>
            <a:ext uri="{FF2B5EF4-FFF2-40B4-BE49-F238E27FC236}">
              <a16:creationId xmlns="" xmlns:a16="http://schemas.microsoft.com/office/drawing/2014/main" id="{00000000-0008-0000-0200-00007F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0" name="直線コネクタ 639">
          <a:extLst>
            <a:ext uri="{FF2B5EF4-FFF2-40B4-BE49-F238E27FC236}">
              <a16:creationId xmlns="" xmlns:a16="http://schemas.microsoft.com/office/drawing/2014/main" id="{00000000-0008-0000-0200-000080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1" name="テキスト ボックス 640">
          <a:extLst>
            <a:ext uri="{FF2B5EF4-FFF2-40B4-BE49-F238E27FC236}">
              <a16:creationId xmlns="" xmlns:a16="http://schemas.microsoft.com/office/drawing/2014/main" id="{00000000-0008-0000-0200-000081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a:extLst>
            <a:ext uri="{FF2B5EF4-FFF2-40B4-BE49-F238E27FC236}">
              <a16:creationId xmlns="" xmlns:a16="http://schemas.microsoft.com/office/drawing/2014/main" id="{00000000-0008-0000-0200-000082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3" name="テキスト ボックス 642">
          <a:extLst>
            <a:ext uri="{FF2B5EF4-FFF2-40B4-BE49-F238E27FC236}">
              <a16:creationId xmlns="" xmlns:a16="http://schemas.microsoft.com/office/drawing/2014/main" id="{00000000-0008-0000-0200-000083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4" name="【消防施設】&#10;有形固定資産減価償却率グラフ枠">
          <a:extLst>
            <a:ext uri="{FF2B5EF4-FFF2-40B4-BE49-F238E27FC236}">
              <a16:creationId xmlns="" xmlns:a16="http://schemas.microsoft.com/office/drawing/2014/main" id="{00000000-0008-0000-0200-000084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30480</xdr:rowOff>
    </xdr:from>
    <xdr:to>
      <xdr:col>85</xdr:col>
      <xdr:colOff>126364</xdr:colOff>
      <xdr:row>85</xdr:row>
      <xdr:rowOff>41911</xdr:rowOff>
    </xdr:to>
    <xdr:cxnSp macro="">
      <xdr:nvCxnSpPr>
        <xdr:cNvPr id="645" name="直線コネクタ 644">
          <a:extLst>
            <a:ext uri="{FF2B5EF4-FFF2-40B4-BE49-F238E27FC236}">
              <a16:creationId xmlns="" xmlns:a16="http://schemas.microsoft.com/office/drawing/2014/main" id="{00000000-0008-0000-0200-000085020000}"/>
            </a:ext>
          </a:extLst>
        </xdr:cNvPr>
        <xdr:cNvCxnSpPr/>
      </xdr:nvCxnSpPr>
      <xdr:spPr>
        <a:xfrm flipV="1">
          <a:off x="16318864" y="13232130"/>
          <a:ext cx="0" cy="1383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45738</xdr:rowOff>
    </xdr:from>
    <xdr:ext cx="405111" cy="259045"/>
    <xdr:sp macro="" textlink="">
      <xdr:nvSpPr>
        <xdr:cNvPr id="646" name="【消防施設】&#10;有形固定資産減価償却率最小値テキスト">
          <a:extLst>
            <a:ext uri="{FF2B5EF4-FFF2-40B4-BE49-F238E27FC236}">
              <a16:creationId xmlns="" xmlns:a16="http://schemas.microsoft.com/office/drawing/2014/main" id="{00000000-0008-0000-0200-000086020000}"/>
            </a:ext>
          </a:extLst>
        </xdr:cNvPr>
        <xdr:cNvSpPr txBox="1"/>
      </xdr:nvSpPr>
      <xdr:spPr>
        <a:xfrm>
          <a:off x="16357600" y="1461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41911</xdr:rowOff>
    </xdr:from>
    <xdr:to>
      <xdr:col>86</xdr:col>
      <xdr:colOff>25400</xdr:colOff>
      <xdr:row>85</xdr:row>
      <xdr:rowOff>41911</xdr:rowOff>
    </xdr:to>
    <xdr:cxnSp macro="">
      <xdr:nvCxnSpPr>
        <xdr:cNvPr id="647" name="直線コネクタ 646">
          <a:extLst>
            <a:ext uri="{FF2B5EF4-FFF2-40B4-BE49-F238E27FC236}">
              <a16:creationId xmlns="" xmlns:a16="http://schemas.microsoft.com/office/drawing/2014/main" id="{00000000-0008-0000-0200-000087020000}"/>
            </a:ext>
          </a:extLst>
        </xdr:cNvPr>
        <xdr:cNvCxnSpPr/>
      </xdr:nvCxnSpPr>
      <xdr:spPr>
        <a:xfrm>
          <a:off x="16230600" y="14615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148607</xdr:rowOff>
    </xdr:from>
    <xdr:ext cx="405111" cy="259045"/>
    <xdr:sp macro="" textlink="">
      <xdr:nvSpPr>
        <xdr:cNvPr id="648" name="【消防施設】&#10;有形固定資産減価償却率最大値テキスト">
          <a:extLst>
            <a:ext uri="{FF2B5EF4-FFF2-40B4-BE49-F238E27FC236}">
              <a16:creationId xmlns="" xmlns:a16="http://schemas.microsoft.com/office/drawing/2014/main" id="{00000000-0008-0000-0200-000088020000}"/>
            </a:ext>
          </a:extLst>
        </xdr:cNvPr>
        <xdr:cNvSpPr txBox="1"/>
      </xdr:nvSpPr>
      <xdr:spPr>
        <a:xfrm>
          <a:off x="16357600" y="1300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30480</xdr:rowOff>
    </xdr:from>
    <xdr:to>
      <xdr:col>86</xdr:col>
      <xdr:colOff>25400</xdr:colOff>
      <xdr:row>77</xdr:row>
      <xdr:rowOff>30480</xdr:rowOff>
    </xdr:to>
    <xdr:cxnSp macro="">
      <xdr:nvCxnSpPr>
        <xdr:cNvPr id="649" name="直線コネクタ 648">
          <a:extLst>
            <a:ext uri="{FF2B5EF4-FFF2-40B4-BE49-F238E27FC236}">
              <a16:creationId xmlns="" xmlns:a16="http://schemas.microsoft.com/office/drawing/2014/main" id="{00000000-0008-0000-0200-000089020000}"/>
            </a:ext>
          </a:extLst>
        </xdr:cNvPr>
        <xdr:cNvCxnSpPr/>
      </xdr:nvCxnSpPr>
      <xdr:spPr>
        <a:xfrm>
          <a:off x="16230600" y="1323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5732</xdr:rowOff>
    </xdr:from>
    <xdr:ext cx="405111" cy="259045"/>
    <xdr:sp macro="" textlink="">
      <xdr:nvSpPr>
        <xdr:cNvPr id="650" name="【消防施設】&#10;有形固定資産減価償却率平均値テキスト">
          <a:extLst>
            <a:ext uri="{FF2B5EF4-FFF2-40B4-BE49-F238E27FC236}">
              <a16:creationId xmlns="" xmlns:a16="http://schemas.microsoft.com/office/drawing/2014/main" id="{00000000-0008-0000-0200-00008A020000}"/>
            </a:ext>
          </a:extLst>
        </xdr:cNvPr>
        <xdr:cNvSpPr txBox="1"/>
      </xdr:nvSpPr>
      <xdr:spPr>
        <a:xfrm>
          <a:off x="16357600" y="1406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27305</xdr:rowOff>
    </xdr:from>
    <xdr:to>
      <xdr:col>85</xdr:col>
      <xdr:colOff>177800</xdr:colOff>
      <xdr:row>82</xdr:row>
      <xdr:rowOff>128905</xdr:rowOff>
    </xdr:to>
    <xdr:sp macro="" textlink="">
      <xdr:nvSpPr>
        <xdr:cNvPr id="651" name="フローチャート: 判断 650">
          <a:extLst>
            <a:ext uri="{FF2B5EF4-FFF2-40B4-BE49-F238E27FC236}">
              <a16:creationId xmlns="" xmlns:a16="http://schemas.microsoft.com/office/drawing/2014/main" id="{00000000-0008-0000-0200-00008B020000}"/>
            </a:ext>
          </a:extLst>
        </xdr:cNvPr>
        <xdr:cNvSpPr/>
      </xdr:nvSpPr>
      <xdr:spPr>
        <a:xfrm>
          <a:off x="162687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636</xdr:rowOff>
    </xdr:from>
    <xdr:to>
      <xdr:col>81</xdr:col>
      <xdr:colOff>101600</xdr:colOff>
      <xdr:row>82</xdr:row>
      <xdr:rowOff>102236</xdr:rowOff>
    </xdr:to>
    <xdr:sp macro="" textlink="">
      <xdr:nvSpPr>
        <xdr:cNvPr id="652" name="フローチャート: 判断 651">
          <a:extLst>
            <a:ext uri="{FF2B5EF4-FFF2-40B4-BE49-F238E27FC236}">
              <a16:creationId xmlns="" xmlns:a16="http://schemas.microsoft.com/office/drawing/2014/main" id="{00000000-0008-0000-0200-00008C020000}"/>
            </a:ext>
          </a:extLst>
        </xdr:cNvPr>
        <xdr:cNvSpPr/>
      </xdr:nvSpPr>
      <xdr:spPr>
        <a:xfrm>
          <a:off x="15430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149225</xdr:rowOff>
    </xdr:from>
    <xdr:to>
      <xdr:col>76</xdr:col>
      <xdr:colOff>165100</xdr:colOff>
      <xdr:row>82</xdr:row>
      <xdr:rowOff>79375</xdr:rowOff>
    </xdr:to>
    <xdr:sp macro="" textlink="">
      <xdr:nvSpPr>
        <xdr:cNvPr id="653" name="フローチャート: 判断 652">
          <a:extLst>
            <a:ext uri="{FF2B5EF4-FFF2-40B4-BE49-F238E27FC236}">
              <a16:creationId xmlns="" xmlns:a16="http://schemas.microsoft.com/office/drawing/2014/main" id="{00000000-0008-0000-0200-00008D020000}"/>
            </a:ext>
          </a:extLst>
        </xdr:cNvPr>
        <xdr:cNvSpPr/>
      </xdr:nvSpPr>
      <xdr:spPr>
        <a:xfrm>
          <a:off x="14541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111125</xdr:rowOff>
    </xdr:from>
    <xdr:to>
      <xdr:col>72</xdr:col>
      <xdr:colOff>38100</xdr:colOff>
      <xdr:row>82</xdr:row>
      <xdr:rowOff>41275</xdr:rowOff>
    </xdr:to>
    <xdr:sp macro="" textlink="">
      <xdr:nvSpPr>
        <xdr:cNvPr id="654" name="フローチャート: 判断 653">
          <a:extLst>
            <a:ext uri="{FF2B5EF4-FFF2-40B4-BE49-F238E27FC236}">
              <a16:creationId xmlns="" xmlns:a16="http://schemas.microsoft.com/office/drawing/2014/main" id="{00000000-0008-0000-0200-00008E020000}"/>
            </a:ext>
          </a:extLst>
        </xdr:cNvPr>
        <xdr:cNvSpPr/>
      </xdr:nvSpPr>
      <xdr:spPr>
        <a:xfrm>
          <a:off x="13652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103505</xdr:rowOff>
    </xdr:from>
    <xdr:to>
      <xdr:col>67</xdr:col>
      <xdr:colOff>101600</xdr:colOff>
      <xdr:row>82</xdr:row>
      <xdr:rowOff>33655</xdr:rowOff>
    </xdr:to>
    <xdr:sp macro="" textlink="">
      <xdr:nvSpPr>
        <xdr:cNvPr id="655" name="フローチャート: 判断 654">
          <a:extLst>
            <a:ext uri="{FF2B5EF4-FFF2-40B4-BE49-F238E27FC236}">
              <a16:creationId xmlns="" xmlns:a16="http://schemas.microsoft.com/office/drawing/2014/main" id="{00000000-0008-0000-0200-00008F020000}"/>
            </a:ext>
          </a:extLst>
        </xdr:cNvPr>
        <xdr:cNvSpPr/>
      </xdr:nvSpPr>
      <xdr:spPr>
        <a:xfrm>
          <a:off x="12763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a:extLst>
            <a:ext uri="{FF2B5EF4-FFF2-40B4-BE49-F238E27FC236}">
              <a16:creationId xmlns="" xmlns:a16="http://schemas.microsoft.com/office/drawing/2014/main" id="{00000000-0008-0000-0200-000090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a:extLst>
            <a:ext uri="{FF2B5EF4-FFF2-40B4-BE49-F238E27FC236}">
              <a16:creationId xmlns="" xmlns:a16="http://schemas.microsoft.com/office/drawing/2014/main" id="{00000000-0008-0000-0200-000091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a:extLst>
            <a:ext uri="{FF2B5EF4-FFF2-40B4-BE49-F238E27FC236}">
              <a16:creationId xmlns="" xmlns:a16="http://schemas.microsoft.com/office/drawing/2014/main" id="{00000000-0008-0000-0200-000092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a:extLst>
            <a:ext uri="{FF2B5EF4-FFF2-40B4-BE49-F238E27FC236}">
              <a16:creationId xmlns="" xmlns:a16="http://schemas.microsoft.com/office/drawing/2014/main" id="{00000000-0008-0000-0200-000093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a:extLst>
            <a:ext uri="{FF2B5EF4-FFF2-40B4-BE49-F238E27FC236}">
              <a16:creationId xmlns="" xmlns:a16="http://schemas.microsoft.com/office/drawing/2014/main" id="{00000000-0008-0000-0200-000094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158750</xdr:rowOff>
    </xdr:from>
    <xdr:to>
      <xdr:col>85</xdr:col>
      <xdr:colOff>177800</xdr:colOff>
      <xdr:row>82</xdr:row>
      <xdr:rowOff>88900</xdr:rowOff>
    </xdr:to>
    <xdr:sp macro="" textlink="">
      <xdr:nvSpPr>
        <xdr:cNvPr id="661" name="楕円 660">
          <a:extLst>
            <a:ext uri="{FF2B5EF4-FFF2-40B4-BE49-F238E27FC236}">
              <a16:creationId xmlns="" xmlns:a16="http://schemas.microsoft.com/office/drawing/2014/main" id="{00000000-0008-0000-0200-000095020000}"/>
            </a:ext>
          </a:extLst>
        </xdr:cNvPr>
        <xdr:cNvSpPr/>
      </xdr:nvSpPr>
      <xdr:spPr>
        <a:xfrm>
          <a:off x="162687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10177</xdr:rowOff>
    </xdr:from>
    <xdr:ext cx="405111" cy="259045"/>
    <xdr:sp macro="" textlink="">
      <xdr:nvSpPr>
        <xdr:cNvPr id="662" name="【消防施設】&#10;有形固定資産減価償却率該当値テキスト">
          <a:extLst>
            <a:ext uri="{FF2B5EF4-FFF2-40B4-BE49-F238E27FC236}">
              <a16:creationId xmlns="" xmlns:a16="http://schemas.microsoft.com/office/drawing/2014/main" id="{00000000-0008-0000-0200-000096020000}"/>
            </a:ext>
          </a:extLst>
        </xdr:cNvPr>
        <xdr:cNvSpPr txBox="1"/>
      </xdr:nvSpPr>
      <xdr:spPr>
        <a:xfrm>
          <a:off x="16357600"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19686</xdr:rowOff>
    </xdr:from>
    <xdr:to>
      <xdr:col>81</xdr:col>
      <xdr:colOff>101600</xdr:colOff>
      <xdr:row>82</xdr:row>
      <xdr:rowOff>121286</xdr:rowOff>
    </xdr:to>
    <xdr:sp macro="" textlink="">
      <xdr:nvSpPr>
        <xdr:cNvPr id="663" name="楕円 662">
          <a:extLst>
            <a:ext uri="{FF2B5EF4-FFF2-40B4-BE49-F238E27FC236}">
              <a16:creationId xmlns="" xmlns:a16="http://schemas.microsoft.com/office/drawing/2014/main" id="{00000000-0008-0000-0200-000097020000}"/>
            </a:ext>
          </a:extLst>
        </xdr:cNvPr>
        <xdr:cNvSpPr/>
      </xdr:nvSpPr>
      <xdr:spPr>
        <a:xfrm>
          <a:off x="15430500" y="1407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38100</xdr:rowOff>
    </xdr:from>
    <xdr:to>
      <xdr:col>85</xdr:col>
      <xdr:colOff>127000</xdr:colOff>
      <xdr:row>82</xdr:row>
      <xdr:rowOff>70486</xdr:rowOff>
    </xdr:to>
    <xdr:cxnSp macro="">
      <xdr:nvCxnSpPr>
        <xdr:cNvPr id="664" name="直線コネクタ 663">
          <a:extLst>
            <a:ext uri="{FF2B5EF4-FFF2-40B4-BE49-F238E27FC236}">
              <a16:creationId xmlns="" xmlns:a16="http://schemas.microsoft.com/office/drawing/2014/main" id="{00000000-0008-0000-0200-000098020000}"/>
            </a:ext>
          </a:extLst>
        </xdr:cNvPr>
        <xdr:cNvCxnSpPr/>
      </xdr:nvCxnSpPr>
      <xdr:spPr>
        <a:xfrm flipV="1">
          <a:off x="15481300" y="14097000"/>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31114</xdr:rowOff>
    </xdr:from>
    <xdr:to>
      <xdr:col>76</xdr:col>
      <xdr:colOff>165100</xdr:colOff>
      <xdr:row>82</xdr:row>
      <xdr:rowOff>132714</xdr:rowOff>
    </xdr:to>
    <xdr:sp macro="" textlink="">
      <xdr:nvSpPr>
        <xdr:cNvPr id="665" name="楕円 664">
          <a:extLst>
            <a:ext uri="{FF2B5EF4-FFF2-40B4-BE49-F238E27FC236}">
              <a16:creationId xmlns="" xmlns:a16="http://schemas.microsoft.com/office/drawing/2014/main" id="{00000000-0008-0000-0200-000099020000}"/>
            </a:ext>
          </a:extLst>
        </xdr:cNvPr>
        <xdr:cNvSpPr/>
      </xdr:nvSpPr>
      <xdr:spPr>
        <a:xfrm>
          <a:off x="14541500" y="1409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70486</xdr:rowOff>
    </xdr:from>
    <xdr:to>
      <xdr:col>81</xdr:col>
      <xdr:colOff>50800</xdr:colOff>
      <xdr:row>82</xdr:row>
      <xdr:rowOff>81914</xdr:rowOff>
    </xdr:to>
    <xdr:cxnSp macro="">
      <xdr:nvCxnSpPr>
        <xdr:cNvPr id="666" name="直線コネクタ 665">
          <a:extLst>
            <a:ext uri="{FF2B5EF4-FFF2-40B4-BE49-F238E27FC236}">
              <a16:creationId xmlns="" xmlns:a16="http://schemas.microsoft.com/office/drawing/2014/main" id="{00000000-0008-0000-0200-00009A020000}"/>
            </a:ext>
          </a:extLst>
        </xdr:cNvPr>
        <xdr:cNvCxnSpPr/>
      </xdr:nvCxnSpPr>
      <xdr:spPr>
        <a:xfrm flipV="1">
          <a:off x="14592300" y="14129386"/>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29211</xdr:rowOff>
    </xdr:from>
    <xdr:to>
      <xdr:col>72</xdr:col>
      <xdr:colOff>38100</xdr:colOff>
      <xdr:row>82</xdr:row>
      <xdr:rowOff>130811</xdr:rowOff>
    </xdr:to>
    <xdr:sp macro="" textlink="">
      <xdr:nvSpPr>
        <xdr:cNvPr id="667" name="楕円 666">
          <a:extLst>
            <a:ext uri="{FF2B5EF4-FFF2-40B4-BE49-F238E27FC236}">
              <a16:creationId xmlns="" xmlns:a16="http://schemas.microsoft.com/office/drawing/2014/main" id="{00000000-0008-0000-0200-00009B020000}"/>
            </a:ext>
          </a:extLst>
        </xdr:cNvPr>
        <xdr:cNvSpPr/>
      </xdr:nvSpPr>
      <xdr:spPr>
        <a:xfrm>
          <a:off x="13652500" y="1408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80011</xdr:rowOff>
    </xdr:from>
    <xdr:to>
      <xdr:col>76</xdr:col>
      <xdr:colOff>114300</xdr:colOff>
      <xdr:row>82</xdr:row>
      <xdr:rowOff>81914</xdr:rowOff>
    </xdr:to>
    <xdr:cxnSp macro="">
      <xdr:nvCxnSpPr>
        <xdr:cNvPr id="668" name="直線コネクタ 667">
          <a:extLst>
            <a:ext uri="{FF2B5EF4-FFF2-40B4-BE49-F238E27FC236}">
              <a16:creationId xmlns="" xmlns:a16="http://schemas.microsoft.com/office/drawing/2014/main" id="{00000000-0008-0000-0200-00009C020000}"/>
            </a:ext>
          </a:extLst>
        </xdr:cNvPr>
        <xdr:cNvCxnSpPr/>
      </xdr:nvCxnSpPr>
      <xdr:spPr>
        <a:xfrm>
          <a:off x="13703300" y="14138911"/>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166370</xdr:rowOff>
    </xdr:from>
    <xdr:to>
      <xdr:col>67</xdr:col>
      <xdr:colOff>101600</xdr:colOff>
      <xdr:row>82</xdr:row>
      <xdr:rowOff>96520</xdr:rowOff>
    </xdr:to>
    <xdr:sp macro="" textlink="">
      <xdr:nvSpPr>
        <xdr:cNvPr id="669" name="楕円 668">
          <a:extLst>
            <a:ext uri="{FF2B5EF4-FFF2-40B4-BE49-F238E27FC236}">
              <a16:creationId xmlns="" xmlns:a16="http://schemas.microsoft.com/office/drawing/2014/main" id="{00000000-0008-0000-0200-00009D020000}"/>
            </a:ext>
          </a:extLst>
        </xdr:cNvPr>
        <xdr:cNvSpPr/>
      </xdr:nvSpPr>
      <xdr:spPr>
        <a:xfrm>
          <a:off x="1276350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45720</xdr:rowOff>
    </xdr:from>
    <xdr:to>
      <xdr:col>71</xdr:col>
      <xdr:colOff>177800</xdr:colOff>
      <xdr:row>82</xdr:row>
      <xdr:rowOff>80011</xdr:rowOff>
    </xdr:to>
    <xdr:cxnSp macro="">
      <xdr:nvCxnSpPr>
        <xdr:cNvPr id="670" name="直線コネクタ 669">
          <a:extLst>
            <a:ext uri="{FF2B5EF4-FFF2-40B4-BE49-F238E27FC236}">
              <a16:creationId xmlns="" xmlns:a16="http://schemas.microsoft.com/office/drawing/2014/main" id="{00000000-0008-0000-0200-00009E020000}"/>
            </a:ext>
          </a:extLst>
        </xdr:cNvPr>
        <xdr:cNvCxnSpPr/>
      </xdr:nvCxnSpPr>
      <xdr:spPr>
        <a:xfrm>
          <a:off x="12814300" y="1410462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118763</xdr:rowOff>
    </xdr:from>
    <xdr:ext cx="405111" cy="259045"/>
    <xdr:sp macro="" textlink="">
      <xdr:nvSpPr>
        <xdr:cNvPr id="671" name="n_1aveValue【消防施設】&#10;有形固定資産減価償却率">
          <a:extLst>
            <a:ext uri="{FF2B5EF4-FFF2-40B4-BE49-F238E27FC236}">
              <a16:creationId xmlns="" xmlns:a16="http://schemas.microsoft.com/office/drawing/2014/main" id="{00000000-0008-0000-0200-00009F020000}"/>
            </a:ext>
          </a:extLst>
        </xdr:cNvPr>
        <xdr:cNvSpPr txBox="1"/>
      </xdr:nvSpPr>
      <xdr:spPr>
        <a:xfrm>
          <a:off x="15266044"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95902</xdr:rowOff>
    </xdr:from>
    <xdr:ext cx="405111" cy="259045"/>
    <xdr:sp macro="" textlink="">
      <xdr:nvSpPr>
        <xdr:cNvPr id="672" name="n_2aveValue【消防施設】&#10;有形固定資産減価償却率">
          <a:extLst>
            <a:ext uri="{FF2B5EF4-FFF2-40B4-BE49-F238E27FC236}">
              <a16:creationId xmlns="" xmlns:a16="http://schemas.microsoft.com/office/drawing/2014/main" id="{00000000-0008-0000-0200-0000A0020000}"/>
            </a:ext>
          </a:extLst>
        </xdr:cNvPr>
        <xdr:cNvSpPr txBox="1"/>
      </xdr:nvSpPr>
      <xdr:spPr>
        <a:xfrm>
          <a:off x="14389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57802</xdr:rowOff>
    </xdr:from>
    <xdr:ext cx="405111" cy="259045"/>
    <xdr:sp macro="" textlink="">
      <xdr:nvSpPr>
        <xdr:cNvPr id="673" name="n_3aveValue【消防施設】&#10;有形固定資産減価償却率">
          <a:extLst>
            <a:ext uri="{FF2B5EF4-FFF2-40B4-BE49-F238E27FC236}">
              <a16:creationId xmlns="" xmlns:a16="http://schemas.microsoft.com/office/drawing/2014/main" id="{00000000-0008-0000-0200-0000A1020000}"/>
            </a:ext>
          </a:extLst>
        </xdr:cNvPr>
        <xdr:cNvSpPr txBox="1"/>
      </xdr:nvSpPr>
      <xdr:spPr>
        <a:xfrm>
          <a:off x="135007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50182</xdr:rowOff>
    </xdr:from>
    <xdr:ext cx="405111" cy="259045"/>
    <xdr:sp macro="" textlink="">
      <xdr:nvSpPr>
        <xdr:cNvPr id="674" name="n_4aveValue【消防施設】&#10;有形固定資産減価償却率">
          <a:extLst>
            <a:ext uri="{FF2B5EF4-FFF2-40B4-BE49-F238E27FC236}">
              <a16:creationId xmlns="" xmlns:a16="http://schemas.microsoft.com/office/drawing/2014/main" id="{00000000-0008-0000-0200-0000A2020000}"/>
            </a:ext>
          </a:extLst>
        </xdr:cNvPr>
        <xdr:cNvSpPr txBox="1"/>
      </xdr:nvSpPr>
      <xdr:spPr>
        <a:xfrm>
          <a:off x="12611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112413</xdr:rowOff>
    </xdr:from>
    <xdr:ext cx="405111" cy="259045"/>
    <xdr:sp macro="" textlink="">
      <xdr:nvSpPr>
        <xdr:cNvPr id="675" name="n_1mainValue【消防施設】&#10;有形固定資産減価償却率">
          <a:extLst>
            <a:ext uri="{FF2B5EF4-FFF2-40B4-BE49-F238E27FC236}">
              <a16:creationId xmlns="" xmlns:a16="http://schemas.microsoft.com/office/drawing/2014/main" id="{00000000-0008-0000-0200-0000A3020000}"/>
            </a:ext>
          </a:extLst>
        </xdr:cNvPr>
        <xdr:cNvSpPr txBox="1"/>
      </xdr:nvSpPr>
      <xdr:spPr>
        <a:xfrm>
          <a:off x="152660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123841</xdr:rowOff>
    </xdr:from>
    <xdr:ext cx="405111" cy="259045"/>
    <xdr:sp macro="" textlink="">
      <xdr:nvSpPr>
        <xdr:cNvPr id="676" name="n_2mainValue【消防施設】&#10;有形固定資産減価償却率">
          <a:extLst>
            <a:ext uri="{FF2B5EF4-FFF2-40B4-BE49-F238E27FC236}">
              <a16:creationId xmlns="" xmlns:a16="http://schemas.microsoft.com/office/drawing/2014/main" id="{00000000-0008-0000-0200-0000A4020000}"/>
            </a:ext>
          </a:extLst>
        </xdr:cNvPr>
        <xdr:cNvSpPr txBox="1"/>
      </xdr:nvSpPr>
      <xdr:spPr>
        <a:xfrm>
          <a:off x="14389744" y="1418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121938</xdr:rowOff>
    </xdr:from>
    <xdr:ext cx="405111" cy="259045"/>
    <xdr:sp macro="" textlink="">
      <xdr:nvSpPr>
        <xdr:cNvPr id="677" name="n_3mainValue【消防施設】&#10;有形固定資産減価償却率">
          <a:extLst>
            <a:ext uri="{FF2B5EF4-FFF2-40B4-BE49-F238E27FC236}">
              <a16:creationId xmlns="" xmlns:a16="http://schemas.microsoft.com/office/drawing/2014/main" id="{00000000-0008-0000-0200-0000A5020000}"/>
            </a:ext>
          </a:extLst>
        </xdr:cNvPr>
        <xdr:cNvSpPr txBox="1"/>
      </xdr:nvSpPr>
      <xdr:spPr>
        <a:xfrm>
          <a:off x="13500744" y="1418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87647</xdr:rowOff>
    </xdr:from>
    <xdr:ext cx="405111" cy="259045"/>
    <xdr:sp macro="" textlink="">
      <xdr:nvSpPr>
        <xdr:cNvPr id="678" name="n_4mainValue【消防施設】&#10;有形固定資産減価償却率">
          <a:extLst>
            <a:ext uri="{FF2B5EF4-FFF2-40B4-BE49-F238E27FC236}">
              <a16:creationId xmlns="" xmlns:a16="http://schemas.microsoft.com/office/drawing/2014/main" id="{00000000-0008-0000-0200-0000A6020000}"/>
            </a:ext>
          </a:extLst>
        </xdr:cNvPr>
        <xdr:cNvSpPr txBox="1"/>
      </xdr:nvSpPr>
      <xdr:spPr>
        <a:xfrm>
          <a:off x="126117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a:extLst>
            <a:ext uri="{FF2B5EF4-FFF2-40B4-BE49-F238E27FC236}">
              <a16:creationId xmlns="" xmlns:a16="http://schemas.microsoft.com/office/drawing/2014/main" id="{00000000-0008-0000-0200-0000A7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a:extLst>
            <a:ext uri="{FF2B5EF4-FFF2-40B4-BE49-F238E27FC236}">
              <a16:creationId xmlns="" xmlns:a16="http://schemas.microsoft.com/office/drawing/2014/main" id="{00000000-0008-0000-0200-0000A8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a:extLst>
            <a:ext uri="{FF2B5EF4-FFF2-40B4-BE49-F238E27FC236}">
              <a16:creationId xmlns="" xmlns:a16="http://schemas.microsoft.com/office/drawing/2014/main" id="{00000000-0008-0000-0200-0000A9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a:extLst>
            <a:ext uri="{FF2B5EF4-FFF2-40B4-BE49-F238E27FC236}">
              <a16:creationId xmlns="" xmlns:a16="http://schemas.microsoft.com/office/drawing/2014/main" id="{00000000-0008-0000-0200-0000AA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a:extLst>
            <a:ext uri="{FF2B5EF4-FFF2-40B4-BE49-F238E27FC236}">
              <a16:creationId xmlns="" xmlns:a16="http://schemas.microsoft.com/office/drawing/2014/main" id="{00000000-0008-0000-0200-0000AB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a:extLst>
            <a:ext uri="{FF2B5EF4-FFF2-40B4-BE49-F238E27FC236}">
              <a16:creationId xmlns="" xmlns:a16="http://schemas.microsoft.com/office/drawing/2014/main" id="{00000000-0008-0000-0200-0000AC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a:extLst>
            <a:ext uri="{FF2B5EF4-FFF2-40B4-BE49-F238E27FC236}">
              <a16:creationId xmlns="" xmlns:a16="http://schemas.microsoft.com/office/drawing/2014/main" id="{00000000-0008-0000-0200-0000AD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a:extLst>
            <a:ext uri="{FF2B5EF4-FFF2-40B4-BE49-F238E27FC236}">
              <a16:creationId xmlns="" xmlns:a16="http://schemas.microsoft.com/office/drawing/2014/main" id="{00000000-0008-0000-0200-0000AE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7" name="テキスト ボックス 686">
          <a:extLst>
            <a:ext uri="{FF2B5EF4-FFF2-40B4-BE49-F238E27FC236}">
              <a16:creationId xmlns="" xmlns:a16="http://schemas.microsoft.com/office/drawing/2014/main" id="{00000000-0008-0000-0200-0000AF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a:extLst>
            <a:ext uri="{FF2B5EF4-FFF2-40B4-BE49-F238E27FC236}">
              <a16:creationId xmlns="" xmlns:a16="http://schemas.microsoft.com/office/drawing/2014/main" id="{00000000-0008-0000-0200-0000B0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9" name="直線コネクタ 688">
          <a:extLst>
            <a:ext uri="{FF2B5EF4-FFF2-40B4-BE49-F238E27FC236}">
              <a16:creationId xmlns="" xmlns:a16="http://schemas.microsoft.com/office/drawing/2014/main" id="{00000000-0008-0000-0200-0000B1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0" name="テキスト ボックス 689">
          <a:extLst>
            <a:ext uri="{FF2B5EF4-FFF2-40B4-BE49-F238E27FC236}">
              <a16:creationId xmlns="" xmlns:a16="http://schemas.microsoft.com/office/drawing/2014/main" id="{00000000-0008-0000-0200-0000B2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1" name="直線コネクタ 690">
          <a:extLst>
            <a:ext uri="{FF2B5EF4-FFF2-40B4-BE49-F238E27FC236}">
              <a16:creationId xmlns="" xmlns:a16="http://schemas.microsoft.com/office/drawing/2014/main" id="{00000000-0008-0000-0200-0000B3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2" name="テキスト ボックス 691">
          <a:extLst>
            <a:ext uri="{FF2B5EF4-FFF2-40B4-BE49-F238E27FC236}">
              <a16:creationId xmlns="" xmlns:a16="http://schemas.microsoft.com/office/drawing/2014/main" id="{00000000-0008-0000-0200-0000B4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3" name="直線コネクタ 692">
          <a:extLst>
            <a:ext uri="{FF2B5EF4-FFF2-40B4-BE49-F238E27FC236}">
              <a16:creationId xmlns="" xmlns:a16="http://schemas.microsoft.com/office/drawing/2014/main" id="{00000000-0008-0000-0200-0000B5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4" name="テキスト ボックス 693">
          <a:extLst>
            <a:ext uri="{FF2B5EF4-FFF2-40B4-BE49-F238E27FC236}">
              <a16:creationId xmlns="" xmlns:a16="http://schemas.microsoft.com/office/drawing/2014/main" id="{00000000-0008-0000-0200-0000B6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5" name="直線コネクタ 694">
          <a:extLst>
            <a:ext uri="{FF2B5EF4-FFF2-40B4-BE49-F238E27FC236}">
              <a16:creationId xmlns="" xmlns:a16="http://schemas.microsoft.com/office/drawing/2014/main" id="{00000000-0008-0000-0200-0000B7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6" name="テキスト ボックス 695">
          <a:extLst>
            <a:ext uri="{FF2B5EF4-FFF2-40B4-BE49-F238E27FC236}">
              <a16:creationId xmlns="" xmlns:a16="http://schemas.microsoft.com/office/drawing/2014/main" id="{00000000-0008-0000-0200-0000B8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7" name="直線コネクタ 696">
          <a:extLst>
            <a:ext uri="{FF2B5EF4-FFF2-40B4-BE49-F238E27FC236}">
              <a16:creationId xmlns="" xmlns:a16="http://schemas.microsoft.com/office/drawing/2014/main" id="{00000000-0008-0000-0200-0000B9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8" name="テキスト ボックス 697">
          <a:extLst>
            <a:ext uri="{FF2B5EF4-FFF2-40B4-BE49-F238E27FC236}">
              <a16:creationId xmlns="" xmlns:a16="http://schemas.microsoft.com/office/drawing/2014/main" id="{00000000-0008-0000-0200-0000BA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9" name="直線コネクタ 698">
          <a:extLst>
            <a:ext uri="{FF2B5EF4-FFF2-40B4-BE49-F238E27FC236}">
              <a16:creationId xmlns="" xmlns:a16="http://schemas.microsoft.com/office/drawing/2014/main" id="{00000000-0008-0000-0200-0000BB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0" name="テキスト ボックス 699">
          <a:extLst>
            <a:ext uri="{FF2B5EF4-FFF2-40B4-BE49-F238E27FC236}">
              <a16:creationId xmlns="" xmlns:a16="http://schemas.microsoft.com/office/drawing/2014/main" id="{00000000-0008-0000-0200-0000BC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 xmlns:a16="http://schemas.microsoft.com/office/drawing/2014/main" id="{00000000-0008-0000-0200-0000BD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 xmlns:a16="http://schemas.microsoft.com/office/drawing/2014/main" id="{00000000-0008-0000-0200-0000BE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消防施設】&#10;一人当たり面積グラフ枠">
          <a:extLst>
            <a:ext uri="{FF2B5EF4-FFF2-40B4-BE49-F238E27FC236}">
              <a16:creationId xmlns="" xmlns:a16="http://schemas.microsoft.com/office/drawing/2014/main" id="{00000000-0008-0000-0200-0000BF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96882</xdr:rowOff>
    </xdr:from>
    <xdr:to>
      <xdr:col>116</xdr:col>
      <xdr:colOff>62864</xdr:colOff>
      <xdr:row>85</xdr:row>
      <xdr:rowOff>111579</xdr:rowOff>
    </xdr:to>
    <xdr:cxnSp macro="">
      <xdr:nvCxnSpPr>
        <xdr:cNvPr id="704" name="直線コネクタ 703">
          <a:extLst>
            <a:ext uri="{FF2B5EF4-FFF2-40B4-BE49-F238E27FC236}">
              <a16:creationId xmlns="" xmlns:a16="http://schemas.microsoft.com/office/drawing/2014/main" id="{00000000-0008-0000-0200-0000C0020000}"/>
            </a:ext>
          </a:extLst>
        </xdr:cNvPr>
        <xdr:cNvCxnSpPr/>
      </xdr:nvCxnSpPr>
      <xdr:spPr>
        <a:xfrm flipV="1">
          <a:off x="22160864" y="13469982"/>
          <a:ext cx="0" cy="1214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115406</xdr:rowOff>
    </xdr:from>
    <xdr:ext cx="469744" cy="259045"/>
    <xdr:sp macro="" textlink="">
      <xdr:nvSpPr>
        <xdr:cNvPr id="705" name="【消防施設】&#10;一人当たり面積最小値テキスト">
          <a:extLst>
            <a:ext uri="{FF2B5EF4-FFF2-40B4-BE49-F238E27FC236}">
              <a16:creationId xmlns="" xmlns:a16="http://schemas.microsoft.com/office/drawing/2014/main" id="{00000000-0008-0000-0200-0000C1020000}"/>
            </a:ext>
          </a:extLst>
        </xdr:cNvPr>
        <xdr:cNvSpPr txBox="1"/>
      </xdr:nvSpPr>
      <xdr:spPr>
        <a:xfrm>
          <a:off x="22199600" y="1468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111579</xdr:rowOff>
    </xdr:from>
    <xdr:to>
      <xdr:col>116</xdr:col>
      <xdr:colOff>152400</xdr:colOff>
      <xdr:row>85</xdr:row>
      <xdr:rowOff>111579</xdr:rowOff>
    </xdr:to>
    <xdr:cxnSp macro="">
      <xdr:nvCxnSpPr>
        <xdr:cNvPr id="706" name="直線コネクタ 705">
          <a:extLst>
            <a:ext uri="{FF2B5EF4-FFF2-40B4-BE49-F238E27FC236}">
              <a16:creationId xmlns="" xmlns:a16="http://schemas.microsoft.com/office/drawing/2014/main" id="{00000000-0008-0000-0200-0000C2020000}"/>
            </a:ext>
          </a:extLst>
        </xdr:cNvPr>
        <xdr:cNvCxnSpPr/>
      </xdr:nvCxnSpPr>
      <xdr:spPr>
        <a:xfrm>
          <a:off x="22072600" y="1468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43559</xdr:rowOff>
    </xdr:from>
    <xdr:ext cx="469744" cy="259045"/>
    <xdr:sp macro="" textlink="">
      <xdr:nvSpPr>
        <xdr:cNvPr id="707" name="【消防施設】&#10;一人当たり面積最大値テキスト">
          <a:extLst>
            <a:ext uri="{FF2B5EF4-FFF2-40B4-BE49-F238E27FC236}">
              <a16:creationId xmlns="" xmlns:a16="http://schemas.microsoft.com/office/drawing/2014/main" id="{00000000-0008-0000-0200-0000C3020000}"/>
            </a:ext>
          </a:extLst>
        </xdr:cNvPr>
        <xdr:cNvSpPr txBox="1"/>
      </xdr:nvSpPr>
      <xdr:spPr>
        <a:xfrm>
          <a:off x="22199600" y="1324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96882</xdr:rowOff>
    </xdr:from>
    <xdr:to>
      <xdr:col>116</xdr:col>
      <xdr:colOff>152400</xdr:colOff>
      <xdr:row>78</xdr:row>
      <xdr:rowOff>96882</xdr:rowOff>
    </xdr:to>
    <xdr:cxnSp macro="">
      <xdr:nvCxnSpPr>
        <xdr:cNvPr id="708" name="直線コネクタ 707">
          <a:extLst>
            <a:ext uri="{FF2B5EF4-FFF2-40B4-BE49-F238E27FC236}">
              <a16:creationId xmlns="" xmlns:a16="http://schemas.microsoft.com/office/drawing/2014/main" id="{00000000-0008-0000-0200-0000C4020000}"/>
            </a:ext>
          </a:extLst>
        </xdr:cNvPr>
        <xdr:cNvCxnSpPr/>
      </xdr:nvCxnSpPr>
      <xdr:spPr>
        <a:xfrm>
          <a:off x="22072600" y="1346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75491</xdr:rowOff>
    </xdr:from>
    <xdr:ext cx="469744" cy="259045"/>
    <xdr:sp macro="" textlink="">
      <xdr:nvSpPr>
        <xdr:cNvPr id="709" name="【消防施設】&#10;一人当たり面積平均値テキスト">
          <a:extLst>
            <a:ext uri="{FF2B5EF4-FFF2-40B4-BE49-F238E27FC236}">
              <a16:creationId xmlns="" xmlns:a16="http://schemas.microsoft.com/office/drawing/2014/main" id="{00000000-0008-0000-0200-0000C5020000}"/>
            </a:ext>
          </a:extLst>
        </xdr:cNvPr>
        <xdr:cNvSpPr txBox="1"/>
      </xdr:nvSpPr>
      <xdr:spPr>
        <a:xfrm>
          <a:off x="22199600" y="13962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52614</xdr:rowOff>
    </xdr:from>
    <xdr:to>
      <xdr:col>116</xdr:col>
      <xdr:colOff>114300</xdr:colOff>
      <xdr:row>82</xdr:row>
      <xdr:rowOff>154214</xdr:rowOff>
    </xdr:to>
    <xdr:sp macro="" textlink="">
      <xdr:nvSpPr>
        <xdr:cNvPr id="710" name="フローチャート: 判断 709">
          <a:extLst>
            <a:ext uri="{FF2B5EF4-FFF2-40B4-BE49-F238E27FC236}">
              <a16:creationId xmlns="" xmlns:a16="http://schemas.microsoft.com/office/drawing/2014/main" id="{00000000-0008-0000-0200-0000C6020000}"/>
            </a:ext>
          </a:extLst>
        </xdr:cNvPr>
        <xdr:cNvSpPr/>
      </xdr:nvSpPr>
      <xdr:spPr>
        <a:xfrm>
          <a:off x="221107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52614</xdr:rowOff>
    </xdr:from>
    <xdr:to>
      <xdr:col>112</xdr:col>
      <xdr:colOff>38100</xdr:colOff>
      <xdr:row>82</xdr:row>
      <xdr:rowOff>154214</xdr:rowOff>
    </xdr:to>
    <xdr:sp macro="" textlink="">
      <xdr:nvSpPr>
        <xdr:cNvPr id="711" name="フローチャート: 判断 710">
          <a:extLst>
            <a:ext uri="{FF2B5EF4-FFF2-40B4-BE49-F238E27FC236}">
              <a16:creationId xmlns="" xmlns:a16="http://schemas.microsoft.com/office/drawing/2014/main" id="{00000000-0008-0000-0200-0000C7020000}"/>
            </a:ext>
          </a:extLst>
        </xdr:cNvPr>
        <xdr:cNvSpPr/>
      </xdr:nvSpPr>
      <xdr:spPr>
        <a:xfrm>
          <a:off x="2127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124461</xdr:rowOff>
    </xdr:from>
    <xdr:to>
      <xdr:col>107</xdr:col>
      <xdr:colOff>101600</xdr:colOff>
      <xdr:row>83</xdr:row>
      <xdr:rowOff>54611</xdr:rowOff>
    </xdr:to>
    <xdr:sp macro="" textlink="">
      <xdr:nvSpPr>
        <xdr:cNvPr id="712" name="フローチャート: 判断 711">
          <a:extLst>
            <a:ext uri="{FF2B5EF4-FFF2-40B4-BE49-F238E27FC236}">
              <a16:creationId xmlns="" xmlns:a16="http://schemas.microsoft.com/office/drawing/2014/main" id="{00000000-0008-0000-0200-0000C8020000}"/>
            </a:ext>
          </a:extLst>
        </xdr:cNvPr>
        <xdr:cNvSpPr/>
      </xdr:nvSpPr>
      <xdr:spPr>
        <a:xfrm>
          <a:off x="20383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124461</xdr:rowOff>
    </xdr:from>
    <xdr:to>
      <xdr:col>102</xdr:col>
      <xdr:colOff>165100</xdr:colOff>
      <xdr:row>83</xdr:row>
      <xdr:rowOff>54611</xdr:rowOff>
    </xdr:to>
    <xdr:sp macro="" textlink="">
      <xdr:nvSpPr>
        <xdr:cNvPr id="713" name="フローチャート: 判断 712">
          <a:extLst>
            <a:ext uri="{FF2B5EF4-FFF2-40B4-BE49-F238E27FC236}">
              <a16:creationId xmlns="" xmlns:a16="http://schemas.microsoft.com/office/drawing/2014/main" id="{00000000-0008-0000-0200-0000C9020000}"/>
            </a:ext>
          </a:extLst>
        </xdr:cNvPr>
        <xdr:cNvSpPr/>
      </xdr:nvSpPr>
      <xdr:spPr>
        <a:xfrm>
          <a:off x="19494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157118</xdr:rowOff>
    </xdr:from>
    <xdr:to>
      <xdr:col>98</xdr:col>
      <xdr:colOff>38100</xdr:colOff>
      <xdr:row>83</xdr:row>
      <xdr:rowOff>87268</xdr:rowOff>
    </xdr:to>
    <xdr:sp macro="" textlink="">
      <xdr:nvSpPr>
        <xdr:cNvPr id="714" name="フローチャート: 判断 713">
          <a:extLst>
            <a:ext uri="{FF2B5EF4-FFF2-40B4-BE49-F238E27FC236}">
              <a16:creationId xmlns="" xmlns:a16="http://schemas.microsoft.com/office/drawing/2014/main" id="{00000000-0008-0000-0200-0000CA020000}"/>
            </a:ext>
          </a:extLst>
        </xdr:cNvPr>
        <xdr:cNvSpPr/>
      </xdr:nvSpPr>
      <xdr:spPr>
        <a:xfrm>
          <a:off x="186055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 xmlns:a16="http://schemas.microsoft.com/office/drawing/2014/main" id="{00000000-0008-0000-0200-0000CB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 xmlns:a16="http://schemas.microsoft.com/office/drawing/2014/main" id="{00000000-0008-0000-0200-0000CC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 xmlns:a16="http://schemas.microsoft.com/office/drawing/2014/main" id="{00000000-0008-0000-0200-0000CD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 xmlns:a16="http://schemas.microsoft.com/office/drawing/2014/main" id="{00000000-0008-0000-0200-0000CE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 xmlns:a16="http://schemas.microsoft.com/office/drawing/2014/main" id="{00000000-0008-0000-0200-0000CF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37919</xdr:rowOff>
    </xdr:from>
    <xdr:to>
      <xdr:col>116</xdr:col>
      <xdr:colOff>114300</xdr:colOff>
      <xdr:row>83</xdr:row>
      <xdr:rowOff>139519</xdr:rowOff>
    </xdr:to>
    <xdr:sp macro="" textlink="">
      <xdr:nvSpPr>
        <xdr:cNvPr id="720" name="楕円 719">
          <a:extLst>
            <a:ext uri="{FF2B5EF4-FFF2-40B4-BE49-F238E27FC236}">
              <a16:creationId xmlns="" xmlns:a16="http://schemas.microsoft.com/office/drawing/2014/main" id="{00000000-0008-0000-0200-0000D0020000}"/>
            </a:ext>
          </a:extLst>
        </xdr:cNvPr>
        <xdr:cNvSpPr/>
      </xdr:nvSpPr>
      <xdr:spPr>
        <a:xfrm>
          <a:off x="22110700" y="1426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16346</xdr:rowOff>
    </xdr:from>
    <xdr:ext cx="469744" cy="259045"/>
    <xdr:sp macro="" textlink="">
      <xdr:nvSpPr>
        <xdr:cNvPr id="721" name="【消防施設】&#10;一人当たり面積該当値テキスト">
          <a:extLst>
            <a:ext uri="{FF2B5EF4-FFF2-40B4-BE49-F238E27FC236}">
              <a16:creationId xmlns="" xmlns:a16="http://schemas.microsoft.com/office/drawing/2014/main" id="{00000000-0008-0000-0200-0000D1020000}"/>
            </a:ext>
          </a:extLst>
        </xdr:cNvPr>
        <xdr:cNvSpPr txBox="1"/>
      </xdr:nvSpPr>
      <xdr:spPr>
        <a:xfrm>
          <a:off x="22199600" y="1424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57513</xdr:rowOff>
    </xdr:from>
    <xdr:to>
      <xdr:col>112</xdr:col>
      <xdr:colOff>38100</xdr:colOff>
      <xdr:row>83</xdr:row>
      <xdr:rowOff>159113</xdr:rowOff>
    </xdr:to>
    <xdr:sp macro="" textlink="">
      <xdr:nvSpPr>
        <xdr:cNvPr id="722" name="楕円 721">
          <a:extLst>
            <a:ext uri="{FF2B5EF4-FFF2-40B4-BE49-F238E27FC236}">
              <a16:creationId xmlns="" xmlns:a16="http://schemas.microsoft.com/office/drawing/2014/main" id="{00000000-0008-0000-0200-0000D2020000}"/>
            </a:ext>
          </a:extLst>
        </xdr:cNvPr>
        <xdr:cNvSpPr/>
      </xdr:nvSpPr>
      <xdr:spPr>
        <a:xfrm>
          <a:off x="21272500" y="1428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88719</xdr:rowOff>
    </xdr:from>
    <xdr:to>
      <xdr:col>116</xdr:col>
      <xdr:colOff>63500</xdr:colOff>
      <xdr:row>83</xdr:row>
      <xdr:rowOff>108313</xdr:rowOff>
    </xdr:to>
    <xdr:cxnSp macro="">
      <xdr:nvCxnSpPr>
        <xdr:cNvPr id="723" name="直線コネクタ 722">
          <a:extLst>
            <a:ext uri="{FF2B5EF4-FFF2-40B4-BE49-F238E27FC236}">
              <a16:creationId xmlns="" xmlns:a16="http://schemas.microsoft.com/office/drawing/2014/main" id="{00000000-0008-0000-0200-0000D3020000}"/>
            </a:ext>
          </a:extLst>
        </xdr:cNvPr>
        <xdr:cNvCxnSpPr/>
      </xdr:nvCxnSpPr>
      <xdr:spPr>
        <a:xfrm flipV="1">
          <a:off x="21323300" y="14319069"/>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57513</xdr:rowOff>
    </xdr:from>
    <xdr:to>
      <xdr:col>107</xdr:col>
      <xdr:colOff>101600</xdr:colOff>
      <xdr:row>83</xdr:row>
      <xdr:rowOff>159113</xdr:rowOff>
    </xdr:to>
    <xdr:sp macro="" textlink="">
      <xdr:nvSpPr>
        <xdr:cNvPr id="724" name="楕円 723">
          <a:extLst>
            <a:ext uri="{FF2B5EF4-FFF2-40B4-BE49-F238E27FC236}">
              <a16:creationId xmlns="" xmlns:a16="http://schemas.microsoft.com/office/drawing/2014/main" id="{00000000-0008-0000-0200-0000D4020000}"/>
            </a:ext>
          </a:extLst>
        </xdr:cNvPr>
        <xdr:cNvSpPr/>
      </xdr:nvSpPr>
      <xdr:spPr>
        <a:xfrm>
          <a:off x="20383500" y="1428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108313</xdr:rowOff>
    </xdr:from>
    <xdr:to>
      <xdr:col>111</xdr:col>
      <xdr:colOff>177800</xdr:colOff>
      <xdr:row>83</xdr:row>
      <xdr:rowOff>108313</xdr:rowOff>
    </xdr:to>
    <xdr:cxnSp macro="">
      <xdr:nvCxnSpPr>
        <xdr:cNvPr id="725" name="直線コネクタ 724">
          <a:extLst>
            <a:ext uri="{FF2B5EF4-FFF2-40B4-BE49-F238E27FC236}">
              <a16:creationId xmlns="" xmlns:a16="http://schemas.microsoft.com/office/drawing/2014/main" id="{00000000-0008-0000-0200-0000D5020000}"/>
            </a:ext>
          </a:extLst>
        </xdr:cNvPr>
        <xdr:cNvCxnSpPr/>
      </xdr:nvCxnSpPr>
      <xdr:spPr>
        <a:xfrm>
          <a:off x="20434300" y="143386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64044</xdr:rowOff>
    </xdr:from>
    <xdr:to>
      <xdr:col>102</xdr:col>
      <xdr:colOff>165100</xdr:colOff>
      <xdr:row>83</xdr:row>
      <xdr:rowOff>165644</xdr:rowOff>
    </xdr:to>
    <xdr:sp macro="" textlink="">
      <xdr:nvSpPr>
        <xdr:cNvPr id="726" name="楕円 725">
          <a:extLst>
            <a:ext uri="{FF2B5EF4-FFF2-40B4-BE49-F238E27FC236}">
              <a16:creationId xmlns="" xmlns:a16="http://schemas.microsoft.com/office/drawing/2014/main" id="{00000000-0008-0000-0200-0000D6020000}"/>
            </a:ext>
          </a:extLst>
        </xdr:cNvPr>
        <xdr:cNvSpPr/>
      </xdr:nvSpPr>
      <xdr:spPr>
        <a:xfrm>
          <a:off x="19494500" y="1429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108313</xdr:rowOff>
    </xdr:from>
    <xdr:to>
      <xdr:col>107</xdr:col>
      <xdr:colOff>50800</xdr:colOff>
      <xdr:row>83</xdr:row>
      <xdr:rowOff>114844</xdr:rowOff>
    </xdr:to>
    <xdr:cxnSp macro="">
      <xdr:nvCxnSpPr>
        <xdr:cNvPr id="727" name="直線コネクタ 726">
          <a:extLst>
            <a:ext uri="{FF2B5EF4-FFF2-40B4-BE49-F238E27FC236}">
              <a16:creationId xmlns="" xmlns:a16="http://schemas.microsoft.com/office/drawing/2014/main" id="{00000000-0008-0000-0200-0000D7020000}"/>
            </a:ext>
          </a:extLst>
        </xdr:cNvPr>
        <xdr:cNvCxnSpPr/>
      </xdr:nvCxnSpPr>
      <xdr:spPr>
        <a:xfrm flipV="1">
          <a:off x="19545300" y="1433866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64044</xdr:rowOff>
    </xdr:from>
    <xdr:to>
      <xdr:col>98</xdr:col>
      <xdr:colOff>38100</xdr:colOff>
      <xdr:row>83</xdr:row>
      <xdr:rowOff>165644</xdr:rowOff>
    </xdr:to>
    <xdr:sp macro="" textlink="">
      <xdr:nvSpPr>
        <xdr:cNvPr id="728" name="楕円 727">
          <a:extLst>
            <a:ext uri="{FF2B5EF4-FFF2-40B4-BE49-F238E27FC236}">
              <a16:creationId xmlns="" xmlns:a16="http://schemas.microsoft.com/office/drawing/2014/main" id="{00000000-0008-0000-0200-0000D8020000}"/>
            </a:ext>
          </a:extLst>
        </xdr:cNvPr>
        <xdr:cNvSpPr/>
      </xdr:nvSpPr>
      <xdr:spPr>
        <a:xfrm>
          <a:off x="18605500" y="1429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114844</xdr:rowOff>
    </xdr:from>
    <xdr:to>
      <xdr:col>102</xdr:col>
      <xdr:colOff>114300</xdr:colOff>
      <xdr:row>83</xdr:row>
      <xdr:rowOff>114844</xdr:rowOff>
    </xdr:to>
    <xdr:cxnSp macro="">
      <xdr:nvCxnSpPr>
        <xdr:cNvPr id="729" name="直線コネクタ 728">
          <a:extLst>
            <a:ext uri="{FF2B5EF4-FFF2-40B4-BE49-F238E27FC236}">
              <a16:creationId xmlns="" xmlns:a16="http://schemas.microsoft.com/office/drawing/2014/main" id="{00000000-0008-0000-0200-0000D9020000}"/>
            </a:ext>
          </a:extLst>
        </xdr:cNvPr>
        <xdr:cNvCxnSpPr/>
      </xdr:nvCxnSpPr>
      <xdr:spPr>
        <a:xfrm>
          <a:off x="18656300" y="143451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170741</xdr:rowOff>
    </xdr:from>
    <xdr:ext cx="469744" cy="259045"/>
    <xdr:sp macro="" textlink="">
      <xdr:nvSpPr>
        <xdr:cNvPr id="730" name="n_1aveValue【消防施設】&#10;一人当たり面積">
          <a:extLst>
            <a:ext uri="{FF2B5EF4-FFF2-40B4-BE49-F238E27FC236}">
              <a16:creationId xmlns="" xmlns:a16="http://schemas.microsoft.com/office/drawing/2014/main" id="{00000000-0008-0000-0200-0000DA020000}"/>
            </a:ext>
          </a:extLst>
        </xdr:cNvPr>
        <xdr:cNvSpPr txBox="1"/>
      </xdr:nvSpPr>
      <xdr:spPr>
        <a:xfrm>
          <a:off x="21075727" y="1388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71138</xdr:rowOff>
    </xdr:from>
    <xdr:ext cx="469744" cy="259045"/>
    <xdr:sp macro="" textlink="">
      <xdr:nvSpPr>
        <xdr:cNvPr id="731" name="n_2aveValue【消防施設】&#10;一人当たり面積">
          <a:extLst>
            <a:ext uri="{FF2B5EF4-FFF2-40B4-BE49-F238E27FC236}">
              <a16:creationId xmlns="" xmlns:a16="http://schemas.microsoft.com/office/drawing/2014/main" id="{00000000-0008-0000-0200-0000DB020000}"/>
            </a:ext>
          </a:extLst>
        </xdr:cNvPr>
        <xdr:cNvSpPr txBox="1"/>
      </xdr:nvSpPr>
      <xdr:spPr>
        <a:xfrm>
          <a:off x="201994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71138</xdr:rowOff>
    </xdr:from>
    <xdr:ext cx="469744" cy="259045"/>
    <xdr:sp macro="" textlink="">
      <xdr:nvSpPr>
        <xdr:cNvPr id="732" name="n_3aveValue【消防施設】&#10;一人当たり面積">
          <a:extLst>
            <a:ext uri="{FF2B5EF4-FFF2-40B4-BE49-F238E27FC236}">
              <a16:creationId xmlns="" xmlns:a16="http://schemas.microsoft.com/office/drawing/2014/main" id="{00000000-0008-0000-0200-0000DC020000}"/>
            </a:ext>
          </a:extLst>
        </xdr:cNvPr>
        <xdr:cNvSpPr txBox="1"/>
      </xdr:nvSpPr>
      <xdr:spPr>
        <a:xfrm>
          <a:off x="193104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103795</xdr:rowOff>
    </xdr:from>
    <xdr:ext cx="469744" cy="259045"/>
    <xdr:sp macro="" textlink="">
      <xdr:nvSpPr>
        <xdr:cNvPr id="733" name="n_4aveValue【消防施設】&#10;一人当たり面積">
          <a:extLst>
            <a:ext uri="{FF2B5EF4-FFF2-40B4-BE49-F238E27FC236}">
              <a16:creationId xmlns="" xmlns:a16="http://schemas.microsoft.com/office/drawing/2014/main" id="{00000000-0008-0000-0200-0000DD020000}"/>
            </a:ext>
          </a:extLst>
        </xdr:cNvPr>
        <xdr:cNvSpPr txBox="1"/>
      </xdr:nvSpPr>
      <xdr:spPr>
        <a:xfrm>
          <a:off x="18421427" y="1399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150240</xdr:rowOff>
    </xdr:from>
    <xdr:ext cx="469744" cy="259045"/>
    <xdr:sp macro="" textlink="">
      <xdr:nvSpPr>
        <xdr:cNvPr id="734" name="n_1mainValue【消防施設】&#10;一人当たり面積">
          <a:extLst>
            <a:ext uri="{FF2B5EF4-FFF2-40B4-BE49-F238E27FC236}">
              <a16:creationId xmlns="" xmlns:a16="http://schemas.microsoft.com/office/drawing/2014/main" id="{00000000-0008-0000-0200-0000DE020000}"/>
            </a:ext>
          </a:extLst>
        </xdr:cNvPr>
        <xdr:cNvSpPr txBox="1"/>
      </xdr:nvSpPr>
      <xdr:spPr>
        <a:xfrm>
          <a:off x="21075727" y="1438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150240</xdr:rowOff>
    </xdr:from>
    <xdr:ext cx="469744" cy="259045"/>
    <xdr:sp macro="" textlink="">
      <xdr:nvSpPr>
        <xdr:cNvPr id="735" name="n_2mainValue【消防施設】&#10;一人当たり面積">
          <a:extLst>
            <a:ext uri="{FF2B5EF4-FFF2-40B4-BE49-F238E27FC236}">
              <a16:creationId xmlns="" xmlns:a16="http://schemas.microsoft.com/office/drawing/2014/main" id="{00000000-0008-0000-0200-0000DF020000}"/>
            </a:ext>
          </a:extLst>
        </xdr:cNvPr>
        <xdr:cNvSpPr txBox="1"/>
      </xdr:nvSpPr>
      <xdr:spPr>
        <a:xfrm>
          <a:off x="20199427" y="1438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156771</xdr:rowOff>
    </xdr:from>
    <xdr:ext cx="469744" cy="259045"/>
    <xdr:sp macro="" textlink="">
      <xdr:nvSpPr>
        <xdr:cNvPr id="736" name="n_3mainValue【消防施設】&#10;一人当たり面積">
          <a:extLst>
            <a:ext uri="{FF2B5EF4-FFF2-40B4-BE49-F238E27FC236}">
              <a16:creationId xmlns="" xmlns:a16="http://schemas.microsoft.com/office/drawing/2014/main" id="{00000000-0008-0000-0200-0000E0020000}"/>
            </a:ext>
          </a:extLst>
        </xdr:cNvPr>
        <xdr:cNvSpPr txBox="1"/>
      </xdr:nvSpPr>
      <xdr:spPr>
        <a:xfrm>
          <a:off x="19310427" y="1438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156771</xdr:rowOff>
    </xdr:from>
    <xdr:ext cx="469744" cy="259045"/>
    <xdr:sp macro="" textlink="">
      <xdr:nvSpPr>
        <xdr:cNvPr id="737" name="n_4mainValue【消防施設】&#10;一人当たり面積">
          <a:extLst>
            <a:ext uri="{FF2B5EF4-FFF2-40B4-BE49-F238E27FC236}">
              <a16:creationId xmlns="" xmlns:a16="http://schemas.microsoft.com/office/drawing/2014/main" id="{00000000-0008-0000-0200-0000E1020000}"/>
            </a:ext>
          </a:extLst>
        </xdr:cNvPr>
        <xdr:cNvSpPr txBox="1"/>
      </xdr:nvSpPr>
      <xdr:spPr>
        <a:xfrm>
          <a:off x="18421427" y="1438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 xmlns:a16="http://schemas.microsoft.com/office/drawing/2014/main" id="{00000000-0008-0000-0200-0000E2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 xmlns:a16="http://schemas.microsoft.com/office/drawing/2014/main" id="{00000000-0008-0000-0200-0000E3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 xmlns:a16="http://schemas.microsoft.com/office/drawing/2014/main" id="{00000000-0008-0000-0200-0000E4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 xmlns:a16="http://schemas.microsoft.com/office/drawing/2014/main" id="{00000000-0008-0000-0200-0000E5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 xmlns:a16="http://schemas.microsoft.com/office/drawing/2014/main" id="{00000000-0008-0000-0200-0000E6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 xmlns:a16="http://schemas.microsoft.com/office/drawing/2014/main" id="{00000000-0008-0000-0200-0000E7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 xmlns:a16="http://schemas.microsoft.com/office/drawing/2014/main" id="{00000000-0008-0000-0200-0000E8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 xmlns:a16="http://schemas.microsoft.com/office/drawing/2014/main" id="{00000000-0008-0000-0200-0000E9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 xmlns:a16="http://schemas.microsoft.com/office/drawing/2014/main" id="{00000000-0008-0000-0200-0000EA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 xmlns:a16="http://schemas.microsoft.com/office/drawing/2014/main" id="{00000000-0008-0000-0200-0000EB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 xmlns:a16="http://schemas.microsoft.com/office/drawing/2014/main" id="{00000000-0008-0000-0200-0000EC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a:extLst>
            <a:ext uri="{FF2B5EF4-FFF2-40B4-BE49-F238E27FC236}">
              <a16:creationId xmlns="" xmlns:a16="http://schemas.microsoft.com/office/drawing/2014/main" id="{00000000-0008-0000-0200-0000ED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0" name="テキスト ボックス 749">
          <a:extLst>
            <a:ext uri="{FF2B5EF4-FFF2-40B4-BE49-F238E27FC236}">
              <a16:creationId xmlns="" xmlns:a16="http://schemas.microsoft.com/office/drawing/2014/main" id="{00000000-0008-0000-0200-0000EE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a:extLst>
            <a:ext uri="{FF2B5EF4-FFF2-40B4-BE49-F238E27FC236}">
              <a16:creationId xmlns="" xmlns:a16="http://schemas.microsoft.com/office/drawing/2014/main" id="{00000000-0008-0000-0200-0000EF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2" name="テキスト ボックス 751">
          <a:extLst>
            <a:ext uri="{FF2B5EF4-FFF2-40B4-BE49-F238E27FC236}">
              <a16:creationId xmlns="" xmlns:a16="http://schemas.microsoft.com/office/drawing/2014/main" id="{00000000-0008-0000-0200-0000F0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a:extLst>
            <a:ext uri="{FF2B5EF4-FFF2-40B4-BE49-F238E27FC236}">
              <a16:creationId xmlns="" xmlns:a16="http://schemas.microsoft.com/office/drawing/2014/main" id="{00000000-0008-0000-0200-0000F1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4" name="テキスト ボックス 753">
          <a:extLst>
            <a:ext uri="{FF2B5EF4-FFF2-40B4-BE49-F238E27FC236}">
              <a16:creationId xmlns="" xmlns:a16="http://schemas.microsoft.com/office/drawing/2014/main" id="{00000000-0008-0000-0200-0000F2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a:extLst>
            <a:ext uri="{FF2B5EF4-FFF2-40B4-BE49-F238E27FC236}">
              <a16:creationId xmlns="" xmlns:a16="http://schemas.microsoft.com/office/drawing/2014/main" id="{00000000-0008-0000-0200-0000F3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6" name="テキスト ボックス 755">
          <a:extLst>
            <a:ext uri="{FF2B5EF4-FFF2-40B4-BE49-F238E27FC236}">
              <a16:creationId xmlns="" xmlns:a16="http://schemas.microsoft.com/office/drawing/2014/main" id="{00000000-0008-0000-0200-0000F4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a:extLst>
            <a:ext uri="{FF2B5EF4-FFF2-40B4-BE49-F238E27FC236}">
              <a16:creationId xmlns="" xmlns:a16="http://schemas.microsoft.com/office/drawing/2014/main" id="{00000000-0008-0000-0200-0000F5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8" name="テキスト ボックス 757">
          <a:extLst>
            <a:ext uri="{FF2B5EF4-FFF2-40B4-BE49-F238E27FC236}">
              <a16:creationId xmlns="" xmlns:a16="http://schemas.microsoft.com/office/drawing/2014/main" id="{00000000-0008-0000-0200-0000F6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a:extLst>
            <a:ext uri="{FF2B5EF4-FFF2-40B4-BE49-F238E27FC236}">
              <a16:creationId xmlns="" xmlns:a16="http://schemas.microsoft.com/office/drawing/2014/main" id="{00000000-0008-0000-0200-0000F7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0" name="テキスト ボックス 759">
          <a:extLst>
            <a:ext uri="{FF2B5EF4-FFF2-40B4-BE49-F238E27FC236}">
              <a16:creationId xmlns="" xmlns:a16="http://schemas.microsoft.com/office/drawing/2014/main" id="{00000000-0008-0000-0200-0000F8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 xmlns:a16="http://schemas.microsoft.com/office/drawing/2014/main" id="{00000000-0008-0000-0200-0000F9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庁舎】&#10;有形固定資産減価償却率グラフ枠">
          <a:extLst>
            <a:ext uri="{FF2B5EF4-FFF2-40B4-BE49-F238E27FC236}">
              <a16:creationId xmlns="" xmlns:a16="http://schemas.microsoft.com/office/drawing/2014/main" id="{00000000-0008-0000-0200-0000FA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108</xdr:row>
      <xdr:rowOff>23949</xdr:rowOff>
    </xdr:to>
    <xdr:cxnSp macro="">
      <xdr:nvCxnSpPr>
        <xdr:cNvPr id="763" name="直線コネクタ 762">
          <a:extLst>
            <a:ext uri="{FF2B5EF4-FFF2-40B4-BE49-F238E27FC236}">
              <a16:creationId xmlns="" xmlns:a16="http://schemas.microsoft.com/office/drawing/2014/main" id="{00000000-0008-0000-0200-0000FB020000}"/>
            </a:ext>
          </a:extLst>
        </xdr:cNvPr>
        <xdr:cNvCxnSpPr/>
      </xdr:nvCxnSpPr>
      <xdr:spPr>
        <a:xfrm flipV="1">
          <a:off x="16318864" y="17281616"/>
          <a:ext cx="0" cy="1258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27776</xdr:rowOff>
    </xdr:from>
    <xdr:ext cx="405111" cy="259045"/>
    <xdr:sp macro="" textlink="">
      <xdr:nvSpPr>
        <xdr:cNvPr id="764" name="【庁舎】&#10;有形固定資産減価償却率最小値テキスト">
          <a:extLst>
            <a:ext uri="{FF2B5EF4-FFF2-40B4-BE49-F238E27FC236}">
              <a16:creationId xmlns="" xmlns:a16="http://schemas.microsoft.com/office/drawing/2014/main" id="{00000000-0008-0000-0200-0000FC020000}"/>
            </a:ext>
          </a:extLst>
        </xdr:cNvPr>
        <xdr:cNvSpPr txBox="1"/>
      </xdr:nvSpPr>
      <xdr:spPr>
        <a:xfrm>
          <a:off x="16357600" y="1854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23949</xdr:rowOff>
    </xdr:from>
    <xdr:to>
      <xdr:col>86</xdr:col>
      <xdr:colOff>25400</xdr:colOff>
      <xdr:row>108</xdr:row>
      <xdr:rowOff>23949</xdr:rowOff>
    </xdr:to>
    <xdr:cxnSp macro="">
      <xdr:nvCxnSpPr>
        <xdr:cNvPr id="765" name="直線コネクタ 764">
          <a:extLst>
            <a:ext uri="{FF2B5EF4-FFF2-40B4-BE49-F238E27FC236}">
              <a16:creationId xmlns="" xmlns:a16="http://schemas.microsoft.com/office/drawing/2014/main" id="{00000000-0008-0000-0200-0000FD020000}"/>
            </a:ext>
          </a:extLst>
        </xdr:cNvPr>
        <xdr:cNvCxnSpPr/>
      </xdr:nvCxnSpPr>
      <xdr:spPr>
        <a:xfrm>
          <a:off x="16230600" y="1854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766" name="【庁舎】&#10;有形固定資産減価償却率最大値テキスト">
          <a:extLst>
            <a:ext uri="{FF2B5EF4-FFF2-40B4-BE49-F238E27FC236}">
              <a16:creationId xmlns="" xmlns:a16="http://schemas.microsoft.com/office/drawing/2014/main" id="{00000000-0008-0000-0200-0000FE020000}"/>
            </a:ext>
          </a:extLst>
        </xdr:cNvPr>
        <xdr:cNvSpPr txBox="1"/>
      </xdr:nvSpPr>
      <xdr:spPr>
        <a:xfrm>
          <a:off x="16357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767" name="直線コネクタ 766">
          <a:extLst>
            <a:ext uri="{FF2B5EF4-FFF2-40B4-BE49-F238E27FC236}">
              <a16:creationId xmlns="" xmlns:a16="http://schemas.microsoft.com/office/drawing/2014/main" id="{00000000-0008-0000-0200-0000FF020000}"/>
            </a:ext>
          </a:extLst>
        </xdr:cNvPr>
        <xdr:cNvCxnSpPr/>
      </xdr:nvCxnSpPr>
      <xdr:spPr>
        <a:xfrm>
          <a:off x="16230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144615</xdr:rowOff>
    </xdr:from>
    <xdr:ext cx="405111" cy="259045"/>
    <xdr:sp macro="" textlink="">
      <xdr:nvSpPr>
        <xdr:cNvPr id="768" name="【庁舎】&#10;有形固定資産減価償却率平均値テキスト">
          <a:extLst>
            <a:ext uri="{FF2B5EF4-FFF2-40B4-BE49-F238E27FC236}">
              <a16:creationId xmlns="" xmlns:a16="http://schemas.microsoft.com/office/drawing/2014/main" id="{00000000-0008-0000-0200-000000030000}"/>
            </a:ext>
          </a:extLst>
        </xdr:cNvPr>
        <xdr:cNvSpPr txBox="1"/>
      </xdr:nvSpPr>
      <xdr:spPr>
        <a:xfrm>
          <a:off x="16357600" y="17632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121738</xdr:rowOff>
    </xdr:from>
    <xdr:to>
      <xdr:col>85</xdr:col>
      <xdr:colOff>177800</xdr:colOff>
      <xdr:row>104</xdr:row>
      <xdr:rowOff>51888</xdr:rowOff>
    </xdr:to>
    <xdr:sp macro="" textlink="">
      <xdr:nvSpPr>
        <xdr:cNvPr id="769" name="フローチャート: 判断 768">
          <a:extLst>
            <a:ext uri="{FF2B5EF4-FFF2-40B4-BE49-F238E27FC236}">
              <a16:creationId xmlns="" xmlns:a16="http://schemas.microsoft.com/office/drawing/2014/main" id="{00000000-0008-0000-0200-000001030000}"/>
            </a:ext>
          </a:extLst>
        </xdr:cNvPr>
        <xdr:cNvSpPr/>
      </xdr:nvSpPr>
      <xdr:spPr>
        <a:xfrm>
          <a:off x="162687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87449</xdr:rowOff>
    </xdr:from>
    <xdr:to>
      <xdr:col>81</xdr:col>
      <xdr:colOff>101600</xdr:colOff>
      <xdr:row>104</xdr:row>
      <xdr:rowOff>17599</xdr:rowOff>
    </xdr:to>
    <xdr:sp macro="" textlink="">
      <xdr:nvSpPr>
        <xdr:cNvPr id="770" name="フローチャート: 判断 769">
          <a:extLst>
            <a:ext uri="{FF2B5EF4-FFF2-40B4-BE49-F238E27FC236}">
              <a16:creationId xmlns="" xmlns:a16="http://schemas.microsoft.com/office/drawing/2014/main" id="{00000000-0008-0000-0200-000002030000}"/>
            </a:ext>
          </a:extLst>
        </xdr:cNvPr>
        <xdr:cNvSpPr/>
      </xdr:nvSpPr>
      <xdr:spPr>
        <a:xfrm>
          <a:off x="15430500" y="177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144599</xdr:rowOff>
    </xdr:from>
    <xdr:to>
      <xdr:col>76</xdr:col>
      <xdr:colOff>165100</xdr:colOff>
      <xdr:row>104</xdr:row>
      <xdr:rowOff>74749</xdr:rowOff>
    </xdr:to>
    <xdr:sp macro="" textlink="">
      <xdr:nvSpPr>
        <xdr:cNvPr id="771" name="フローチャート: 判断 770">
          <a:extLst>
            <a:ext uri="{FF2B5EF4-FFF2-40B4-BE49-F238E27FC236}">
              <a16:creationId xmlns="" xmlns:a16="http://schemas.microsoft.com/office/drawing/2014/main" id="{00000000-0008-0000-0200-000003030000}"/>
            </a:ext>
          </a:extLst>
        </xdr:cNvPr>
        <xdr:cNvSpPr/>
      </xdr:nvSpPr>
      <xdr:spPr>
        <a:xfrm>
          <a:off x="145415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123371</xdr:rowOff>
    </xdr:from>
    <xdr:to>
      <xdr:col>72</xdr:col>
      <xdr:colOff>38100</xdr:colOff>
      <xdr:row>104</xdr:row>
      <xdr:rowOff>53521</xdr:rowOff>
    </xdr:to>
    <xdr:sp macro="" textlink="">
      <xdr:nvSpPr>
        <xdr:cNvPr id="772" name="フローチャート: 判断 771">
          <a:extLst>
            <a:ext uri="{FF2B5EF4-FFF2-40B4-BE49-F238E27FC236}">
              <a16:creationId xmlns="" xmlns:a16="http://schemas.microsoft.com/office/drawing/2014/main" id="{00000000-0008-0000-0200-000004030000}"/>
            </a:ext>
          </a:extLst>
        </xdr:cNvPr>
        <xdr:cNvSpPr/>
      </xdr:nvSpPr>
      <xdr:spPr>
        <a:xfrm>
          <a:off x="13652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144599</xdr:rowOff>
    </xdr:from>
    <xdr:to>
      <xdr:col>67</xdr:col>
      <xdr:colOff>101600</xdr:colOff>
      <xdr:row>104</xdr:row>
      <xdr:rowOff>74749</xdr:rowOff>
    </xdr:to>
    <xdr:sp macro="" textlink="">
      <xdr:nvSpPr>
        <xdr:cNvPr id="773" name="フローチャート: 判断 772">
          <a:extLst>
            <a:ext uri="{FF2B5EF4-FFF2-40B4-BE49-F238E27FC236}">
              <a16:creationId xmlns="" xmlns:a16="http://schemas.microsoft.com/office/drawing/2014/main" id="{00000000-0008-0000-0200-000005030000}"/>
            </a:ext>
          </a:extLst>
        </xdr:cNvPr>
        <xdr:cNvSpPr/>
      </xdr:nvSpPr>
      <xdr:spPr>
        <a:xfrm>
          <a:off x="127635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 xmlns:a16="http://schemas.microsoft.com/office/drawing/2014/main" id="{00000000-0008-0000-0200-000006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 xmlns:a16="http://schemas.microsoft.com/office/drawing/2014/main" id="{00000000-0008-0000-0200-000007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 xmlns:a16="http://schemas.microsoft.com/office/drawing/2014/main" id="{00000000-0008-0000-0200-000008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 xmlns:a16="http://schemas.microsoft.com/office/drawing/2014/main" id="{00000000-0008-0000-0200-000009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 xmlns:a16="http://schemas.microsoft.com/office/drawing/2014/main" id="{00000000-0008-0000-0200-00000A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141332</xdr:rowOff>
    </xdr:from>
    <xdr:to>
      <xdr:col>85</xdr:col>
      <xdr:colOff>177800</xdr:colOff>
      <xdr:row>107</xdr:row>
      <xdr:rowOff>71482</xdr:rowOff>
    </xdr:to>
    <xdr:sp macro="" textlink="">
      <xdr:nvSpPr>
        <xdr:cNvPr id="779" name="楕円 778">
          <a:extLst>
            <a:ext uri="{FF2B5EF4-FFF2-40B4-BE49-F238E27FC236}">
              <a16:creationId xmlns="" xmlns:a16="http://schemas.microsoft.com/office/drawing/2014/main" id="{00000000-0008-0000-0200-00000B030000}"/>
            </a:ext>
          </a:extLst>
        </xdr:cNvPr>
        <xdr:cNvSpPr/>
      </xdr:nvSpPr>
      <xdr:spPr>
        <a:xfrm>
          <a:off x="16268700" y="1831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119759</xdr:rowOff>
    </xdr:from>
    <xdr:ext cx="405111" cy="259045"/>
    <xdr:sp macro="" textlink="">
      <xdr:nvSpPr>
        <xdr:cNvPr id="780" name="【庁舎】&#10;有形固定資産減価償却率該当値テキスト">
          <a:extLst>
            <a:ext uri="{FF2B5EF4-FFF2-40B4-BE49-F238E27FC236}">
              <a16:creationId xmlns="" xmlns:a16="http://schemas.microsoft.com/office/drawing/2014/main" id="{00000000-0008-0000-0200-00000C030000}"/>
            </a:ext>
          </a:extLst>
        </xdr:cNvPr>
        <xdr:cNvSpPr txBox="1"/>
      </xdr:nvSpPr>
      <xdr:spPr>
        <a:xfrm>
          <a:off x="16357600" y="1829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157662</xdr:rowOff>
    </xdr:from>
    <xdr:to>
      <xdr:col>81</xdr:col>
      <xdr:colOff>101600</xdr:colOff>
      <xdr:row>107</xdr:row>
      <xdr:rowOff>87812</xdr:rowOff>
    </xdr:to>
    <xdr:sp macro="" textlink="">
      <xdr:nvSpPr>
        <xdr:cNvPr id="781" name="楕円 780">
          <a:extLst>
            <a:ext uri="{FF2B5EF4-FFF2-40B4-BE49-F238E27FC236}">
              <a16:creationId xmlns="" xmlns:a16="http://schemas.microsoft.com/office/drawing/2014/main" id="{00000000-0008-0000-0200-00000D030000}"/>
            </a:ext>
          </a:extLst>
        </xdr:cNvPr>
        <xdr:cNvSpPr/>
      </xdr:nvSpPr>
      <xdr:spPr>
        <a:xfrm>
          <a:off x="15430500" y="1833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20682</xdr:rowOff>
    </xdr:from>
    <xdr:to>
      <xdr:col>85</xdr:col>
      <xdr:colOff>127000</xdr:colOff>
      <xdr:row>107</xdr:row>
      <xdr:rowOff>37012</xdr:rowOff>
    </xdr:to>
    <xdr:cxnSp macro="">
      <xdr:nvCxnSpPr>
        <xdr:cNvPr id="782" name="直線コネクタ 781">
          <a:extLst>
            <a:ext uri="{FF2B5EF4-FFF2-40B4-BE49-F238E27FC236}">
              <a16:creationId xmlns="" xmlns:a16="http://schemas.microsoft.com/office/drawing/2014/main" id="{00000000-0008-0000-0200-00000E030000}"/>
            </a:ext>
          </a:extLst>
        </xdr:cNvPr>
        <xdr:cNvCxnSpPr/>
      </xdr:nvCxnSpPr>
      <xdr:spPr>
        <a:xfrm flipV="1">
          <a:off x="15481300" y="18365832"/>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115207</xdr:rowOff>
    </xdr:from>
    <xdr:to>
      <xdr:col>76</xdr:col>
      <xdr:colOff>165100</xdr:colOff>
      <xdr:row>107</xdr:row>
      <xdr:rowOff>45357</xdr:rowOff>
    </xdr:to>
    <xdr:sp macro="" textlink="">
      <xdr:nvSpPr>
        <xdr:cNvPr id="783" name="楕円 782">
          <a:extLst>
            <a:ext uri="{FF2B5EF4-FFF2-40B4-BE49-F238E27FC236}">
              <a16:creationId xmlns="" xmlns:a16="http://schemas.microsoft.com/office/drawing/2014/main" id="{00000000-0008-0000-0200-00000F030000}"/>
            </a:ext>
          </a:extLst>
        </xdr:cNvPr>
        <xdr:cNvSpPr/>
      </xdr:nvSpPr>
      <xdr:spPr>
        <a:xfrm>
          <a:off x="14541500" y="1828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166007</xdr:rowOff>
    </xdr:from>
    <xdr:to>
      <xdr:col>81</xdr:col>
      <xdr:colOff>50800</xdr:colOff>
      <xdr:row>107</xdr:row>
      <xdr:rowOff>37012</xdr:rowOff>
    </xdr:to>
    <xdr:cxnSp macro="">
      <xdr:nvCxnSpPr>
        <xdr:cNvPr id="784" name="直線コネクタ 783">
          <a:extLst>
            <a:ext uri="{FF2B5EF4-FFF2-40B4-BE49-F238E27FC236}">
              <a16:creationId xmlns="" xmlns:a16="http://schemas.microsoft.com/office/drawing/2014/main" id="{00000000-0008-0000-0200-000010030000}"/>
            </a:ext>
          </a:extLst>
        </xdr:cNvPr>
        <xdr:cNvCxnSpPr/>
      </xdr:nvCxnSpPr>
      <xdr:spPr>
        <a:xfrm>
          <a:off x="14592300" y="18339707"/>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90714</xdr:rowOff>
    </xdr:from>
    <xdr:to>
      <xdr:col>72</xdr:col>
      <xdr:colOff>38100</xdr:colOff>
      <xdr:row>107</xdr:row>
      <xdr:rowOff>20864</xdr:rowOff>
    </xdr:to>
    <xdr:sp macro="" textlink="">
      <xdr:nvSpPr>
        <xdr:cNvPr id="785" name="楕円 784">
          <a:extLst>
            <a:ext uri="{FF2B5EF4-FFF2-40B4-BE49-F238E27FC236}">
              <a16:creationId xmlns="" xmlns:a16="http://schemas.microsoft.com/office/drawing/2014/main" id="{00000000-0008-0000-0200-000011030000}"/>
            </a:ext>
          </a:extLst>
        </xdr:cNvPr>
        <xdr:cNvSpPr/>
      </xdr:nvSpPr>
      <xdr:spPr>
        <a:xfrm>
          <a:off x="13652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141514</xdr:rowOff>
    </xdr:from>
    <xdr:to>
      <xdr:col>76</xdr:col>
      <xdr:colOff>114300</xdr:colOff>
      <xdr:row>106</xdr:row>
      <xdr:rowOff>166007</xdr:rowOff>
    </xdr:to>
    <xdr:cxnSp macro="">
      <xdr:nvCxnSpPr>
        <xdr:cNvPr id="786" name="直線コネクタ 785">
          <a:extLst>
            <a:ext uri="{FF2B5EF4-FFF2-40B4-BE49-F238E27FC236}">
              <a16:creationId xmlns="" xmlns:a16="http://schemas.microsoft.com/office/drawing/2014/main" id="{00000000-0008-0000-0200-000012030000}"/>
            </a:ext>
          </a:extLst>
        </xdr:cNvPr>
        <xdr:cNvCxnSpPr/>
      </xdr:nvCxnSpPr>
      <xdr:spPr>
        <a:xfrm>
          <a:off x="13703300" y="1831521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41729</xdr:rowOff>
    </xdr:from>
    <xdr:to>
      <xdr:col>67</xdr:col>
      <xdr:colOff>101600</xdr:colOff>
      <xdr:row>107</xdr:row>
      <xdr:rowOff>143329</xdr:rowOff>
    </xdr:to>
    <xdr:sp macro="" textlink="">
      <xdr:nvSpPr>
        <xdr:cNvPr id="787" name="楕円 786">
          <a:extLst>
            <a:ext uri="{FF2B5EF4-FFF2-40B4-BE49-F238E27FC236}">
              <a16:creationId xmlns="" xmlns:a16="http://schemas.microsoft.com/office/drawing/2014/main" id="{00000000-0008-0000-0200-000013030000}"/>
            </a:ext>
          </a:extLst>
        </xdr:cNvPr>
        <xdr:cNvSpPr/>
      </xdr:nvSpPr>
      <xdr:spPr>
        <a:xfrm>
          <a:off x="12763500" y="1838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141514</xdr:rowOff>
    </xdr:from>
    <xdr:to>
      <xdr:col>71</xdr:col>
      <xdr:colOff>177800</xdr:colOff>
      <xdr:row>107</xdr:row>
      <xdr:rowOff>92529</xdr:rowOff>
    </xdr:to>
    <xdr:cxnSp macro="">
      <xdr:nvCxnSpPr>
        <xdr:cNvPr id="788" name="直線コネクタ 787">
          <a:extLst>
            <a:ext uri="{FF2B5EF4-FFF2-40B4-BE49-F238E27FC236}">
              <a16:creationId xmlns="" xmlns:a16="http://schemas.microsoft.com/office/drawing/2014/main" id="{00000000-0008-0000-0200-000014030000}"/>
            </a:ext>
          </a:extLst>
        </xdr:cNvPr>
        <xdr:cNvCxnSpPr/>
      </xdr:nvCxnSpPr>
      <xdr:spPr>
        <a:xfrm flipV="1">
          <a:off x="12814300" y="18315214"/>
          <a:ext cx="889000" cy="12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34126</xdr:rowOff>
    </xdr:from>
    <xdr:ext cx="405111" cy="259045"/>
    <xdr:sp macro="" textlink="">
      <xdr:nvSpPr>
        <xdr:cNvPr id="789" name="n_1aveValue【庁舎】&#10;有形固定資産減価償却率">
          <a:extLst>
            <a:ext uri="{FF2B5EF4-FFF2-40B4-BE49-F238E27FC236}">
              <a16:creationId xmlns="" xmlns:a16="http://schemas.microsoft.com/office/drawing/2014/main" id="{00000000-0008-0000-0200-000015030000}"/>
            </a:ext>
          </a:extLst>
        </xdr:cNvPr>
        <xdr:cNvSpPr txBox="1"/>
      </xdr:nvSpPr>
      <xdr:spPr>
        <a:xfrm>
          <a:off x="15266044" y="1752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91276</xdr:rowOff>
    </xdr:from>
    <xdr:ext cx="405111" cy="259045"/>
    <xdr:sp macro="" textlink="">
      <xdr:nvSpPr>
        <xdr:cNvPr id="790" name="n_2aveValue【庁舎】&#10;有形固定資産減価償却率">
          <a:extLst>
            <a:ext uri="{FF2B5EF4-FFF2-40B4-BE49-F238E27FC236}">
              <a16:creationId xmlns="" xmlns:a16="http://schemas.microsoft.com/office/drawing/2014/main" id="{00000000-0008-0000-0200-000016030000}"/>
            </a:ext>
          </a:extLst>
        </xdr:cNvPr>
        <xdr:cNvSpPr txBox="1"/>
      </xdr:nvSpPr>
      <xdr:spPr>
        <a:xfrm>
          <a:off x="14389744" y="1757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70048</xdr:rowOff>
    </xdr:from>
    <xdr:ext cx="405111" cy="259045"/>
    <xdr:sp macro="" textlink="">
      <xdr:nvSpPr>
        <xdr:cNvPr id="791" name="n_3aveValue【庁舎】&#10;有形固定資産減価償却率">
          <a:extLst>
            <a:ext uri="{FF2B5EF4-FFF2-40B4-BE49-F238E27FC236}">
              <a16:creationId xmlns="" xmlns:a16="http://schemas.microsoft.com/office/drawing/2014/main" id="{00000000-0008-0000-0200-000017030000}"/>
            </a:ext>
          </a:extLst>
        </xdr:cNvPr>
        <xdr:cNvSpPr txBox="1"/>
      </xdr:nvSpPr>
      <xdr:spPr>
        <a:xfrm>
          <a:off x="135007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91276</xdr:rowOff>
    </xdr:from>
    <xdr:ext cx="405111" cy="259045"/>
    <xdr:sp macro="" textlink="">
      <xdr:nvSpPr>
        <xdr:cNvPr id="792" name="n_4aveValue【庁舎】&#10;有形固定資産減価償却率">
          <a:extLst>
            <a:ext uri="{FF2B5EF4-FFF2-40B4-BE49-F238E27FC236}">
              <a16:creationId xmlns="" xmlns:a16="http://schemas.microsoft.com/office/drawing/2014/main" id="{00000000-0008-0000-0200-000018030000}"/>
            </a:ext>
          </a:extLst>
        </xdr:cNvPr>
        <xdr:cNvSpPr txBox="1"/>
      </xdr:nvSpPr>
      <xdr:spPr>
        <a:xfrm>
          <a:off x="12611744" y="1757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78939</xdr:rowOff>
    </xdr:from>
    <xdr:ext cx="405111" cy="259045"/>
    <xdr:sp macro="" textlink="">
      <xdr:nvSpPr>
        <xdr:cNvPr id="793" name="n_1mainValue【庁舎】&#10;有形固定資産減価償却率">
          <a:extLst>
            <a:ext uri="{FF2B5EF4-FFF2-40B4-BE49-F238E27FC236}">
              <a16:creationId xmlns="" xmlns:a16="http://schemas.microsoft.com/office/drawing/2014/main" id="{00000000-0008-0000-0200-000019030000}"/>
            </a:ext>
          </a:extLst>
        </xdr:cNvPr>
        <xdr:cNvSpPr txBox="1"/>
      </xdr:nvSpPr>
      <xdr:spPr>
        <a:xfrm>
          <a:off x="15266044" y="1842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36484</xdr:rowOff>
    </xdr:from>
    <xdr:ext cx="405111" cy="259045"/>
    <xdr:sp macro="" textlink="">
      <xdr:nvSpPr>
        <xdr:cNvPr id="794" name="n_2mainValue【庁舎】&#10;有形固定資産減価償却率">
          <a:extLst>
            <a:ext uri="{FF2B5EF4-FFF2-40B4-BE49-F238E27FC236}">
              <a16:creationId xmlns="" xmlns:a16="http://schemas.microsoft.com/office/drawing/2014/main" id="{00000000-0008-0000-0200-00001A030000}"/>
            </a:ext>
          </a:extLst>
        </xdr:cNvPr>
        <xdr:cNvSpPr txBox="1"/>
      </xdr:nvSpPr>
      <xdr:spPr>
        <a:xfrm>
          <a:off x="14389744" y="1838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11991</xdr:rowOff>
    </xdr:from>
    <xdr:ext cx="405111" cy="259045"/>
    <xdr:sp macro="" textlink="">
      <xdr:nvSpPr>
        <xdr:cNvPr id="795" name="n_3mainValue【庁舎】&#10;有形固定資産減価償却率">
          <a:extLst>
            <a:ext uri="{FF2B5EF4-FFF2-40B4-BE49-F238E27FC236}">
              <a16:creationId xmlns="" xmlns:a16="http://schemas.microsoft.com/office/drawing/2014/main" id="{00000000-0008-0000-0200-00001B030000}"/>
            </a:ext>
          </a:extLst>
        </xdr:cNvPr>
        <xdr:cNvSpPr txBox="1"/>
      </xdr:nvSpPr>
      <xdr:spPr>
        <a:xfrm>
          <a:off x="13500744" y="1835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134456</xdr:rowOff>
    </xdr:from>
    <xdr:ext cx="405111" cy="259045"/>
    <xdr:sp macro="" textlink="">
      <xdr:nvSpPr>
        <xdr:cNvPr id="796" name="n_4mainValue【庁舎】&#10;有形固定資産減価償却率">
          <a:extLst>
            <a:ext uri="{FF2B5EF4-FFF2-40B4-BE49-F238E27FC236}">
              <a16:creationId xmlns="" xmlns:a16="http://schemas.microsoft.com/office/drawing/2014/main" id="{00000000-0008-0000-0200-00001C030000}"/>
            </a:ext>
          </a:extLst>
        </xdr:cNvPr>
        <xdr:cNvSpPr txBox="1"/>
      </xdr:nvSpPr>
      <xdr:spPr>
        <a:xfrm>
          <a:off x="12611744" y="18479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 xmlns:a16="http://schemas.microsoft.com/office/drawing/2014/main" id="{00000000-0008-0000-0200-00001D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 xmlns:a16="http://schemas.microsoft.com/office/drawing/2014/main" id="{00000000-0008-0000-0200-00001E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 xmlns:a16="http://schemas.microsoft.com/office/drawing/2014/main" id="{00000000-0008-0000-0200-00001F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 xmlns:a16="http://schemas.microsoft.com/office/drawing/2014/main" id="{00000000-0008-0000-0200-000020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 xmlns:a16="http://schemas.microsoft.com/office/drawing/2014/main" id="{00000000-0008-0000-0200-000021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 xmlns:a16="http://schemas.microsoft.com/office/drawing/2014/main" id="{00000000-0008-0000-0200-000022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 xmlns:a16="http://schemas.microsoft.com/office/drawing/2014/main" id="{00000000-0008-0000-0200-000023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 xmlns:a16="http://schemas.microsoft.com/office/drawing/2014/main" id="{00000000-0008-0000-0200-000024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 xmlns:a16="http://schemas.microsoft.com/office/drawing/2014/main" id="{00000000-0008-0000-0200-000025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 xmlns:a16="http://schemas.microsoft.com/office/drawing/2014/main" id="{00000000-0008-0000-0200-000026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7" name="直線コネクタ 806">
          <a:extLst>
            <a:ext uri="{FF2B5EF4-FFF2-40B4-BE49-F238E27FC236}">
              <a16:creationId xmlns="" xmlns:a16="http://schemas.microsoft.com/office/drawing/2014/main" id="{00000000-0008-0000-0200-000027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8" name="テキスト ボックス 807">
          <a:extLst>
            <a:ext uri="{FF2B5EF4-FFF2-40B4-BE49-F238E27FC236}">
              <a16:creationId xmlns="" xmlns:a16="http://schemas.microsoft.com/office/drawing/2014/main" id="{00000000-0008-0000-0200-000028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9" name="直線コネクタ 808">
          <a:extLst>
            <a:ext uri="{FF2B5EF4-FFF2-40B4-BE49-F238E27FC236}">
              <a16:creationId xmlns="" xmlns:a16="http://schemas.microsoft.com/office/drawing/2014/main" id="{00000000-0008-0000-0200-000029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0" name="テキスト ボックス 809">
          <a:extLst>
            <a:ext uri="{FF2B5EF4-FFF2-40B4-BE49-F238E27FC236}">
              <a16:creationId xmlns="" xmlns:a16="http://schemas.microsoft.com/office/drawing/2014/main" id="{00000000-0008-0000-0200-00002A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1" name="直線コネクタ 810">
          <a:extLst>
            <a:ext uri="{FF2B5EF4-FFF2-40B4-BE49-F238E27FC236}">
              <a16:creationId xmlns="" xmlns:a16="http://schemas.microsoft.com/office/drawing/2014/main" id="{00000000-0008-0000-0200-00002B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2" name="テキスト ボックス 811">
          <a:extLst>
            <a:ext uri="{FF2B5EF4-FFF2-40B4-BE49-F238E27FC236}">
              <a16:creationId xmlns="" xmlns:a16="http://schemas.microsoft.com/office/drawing/2014/main" id="{00000000-0008-0000-0200-00002C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3" name="直線コネクタ 812">
          <a:extLst>
            <a:ext uri="{FF2B5EF4-FFF2-40B4-BE49-F238E27FC236}">
              <a16:creationId xmlns="" xmlns:a16="http://schemas.microsoft.com/office/drawing/2014/main" id="{00000000-0008-0000-0200-00002D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4" name="テキスト ボックス 813">
          <a:extLst>
            <a:ext uri="{FF2B5EF4-FFF2-40B4-BE49-F238E27FC236}">
              <a16:creationId xmlns="" xmlns:a16="http://schemas.microsoft.com/office/drawing/2014/main" id="{00000000-0008-0000-0200-00002E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5" name="直線コネクタ 814">
          <a:extLst>
            <a:ext uri="{FF2B5EF4-FFF2-40B4-BE49-F238E27FC236}">
              <a16:creationId xmlns="" xmlns:a16="http://schemas.microsoft.com/office/drawing/2014/main" id="{00000000-0008-0000-0200-00002F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6" name="テキスト ボックス 815">
          <a:extLst>
            <a:ext uri="{FF2B5EF4-FFF2-40B4-BE49-F238E27FC236}">
              <a16:creationId xmlns="" xmlns:a16="http://schemas.microsoft.com/office/drawing/2014/main" id="{00000000-0008-0000-0200-000030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 xmlns:a16="http://schemas.microsoft.com/office/drawing/2014/main" id="{00000000-0008-0000-0200-000031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a:extLst>
            <a:ext uri="{FF2B5EF4-FFF2-40B4-BE49-F238E27FC236}">
              <a16:creationId xmlns="" xmlns:a16="http://schemas.microsoft.com/office/drawing/2014/main" id="{00000000-0008-0000-0200-000032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庁舎】&#10;一人当たり面積グラフ枠">
          <a:extLst>
            <a:ext uri="{FF2B5EF4-FFF2-40B4-BE49-F238E27FC236}">
              <a16:creationId xmlns="" xmlns:a16="http://schemas.microsoft.com/office/drawing/2014/main" id="{00000000-0008-0000-0200-000033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0</xdr:rowOff>
    </xdr:from>
    <xdr:to>
      <xdr:col>116</xdr:col>
      <xdr:colOff>62864</xdr:colOff>
      <xdr:row>108</xdr:row>
      <xdr:rowOff>24764</xdr:rowOff>
    </xdr:to>
    <xdr:cxnSp macro="">
      <xdr:nvCxnSpPr>
        <xdr:cNvPr id="820" name="直線コネクタ 819">
          <a:extLst>
            <a:ext uri="{FF2B5EF4-FFF2-40B4-BE49-F238E27FC236}">
              <a16:creationId xmlns="" xmlns:a16="http://schemas.microsoft.com/office/drawing/2014/main" id="{00000000-0008-0000-0200-000034030000}"/>
            </a:ext>
          </a:extLst>
        </xdr:cNvPr>
        <xdr:cNvCxnSpPr/>
      </xdr:nvCxnSpPr>
      <xdr:spPr>
        <a:xfrm flipV="1">
          <a:off x="22160864" y="17316450"/>
          <a:ext cx="0" cy="1224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28591</xdr:rowOff>
    </xdr:from>
    <xdr:ext cx="469744" cy="259045"/>
    <xdr:sp macro="" textlink="">
      <xdr:nvSpPr>
        <xdr:cNvPr id="821" name="【庁舎】&#10;一人当たり面積最小値テキスト">
          <a:extLst>
            <a:ext uri="{FF2B5EF4-FFF2-40B4-BE49-F238E27FC236}">
              <a16:creationId xmlns="" xmlns:a16="http://schemas.microsoft.com/office/drawing/2014/main" id="{00000000-0008-0000-0200-000035030000}"/>
            </a:ext>
          </a:extLst>
        </xdr:cNvPr>
        <xdr:cNvSpPr txBox="1"/>
      </xdr:nvSpPr>
      <xdr:spPr>
        <a:xfrm>
          <a:off x="22199600" y="1854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24764</xdr:rowOff>
    </xdr:from>
    <xdr:to>
      <xdr:col>116</xdr:col>
      <xdr:colOff>152400</xdr:colOff>
      <xdr:row>108</xdr:row>
      <xdr:rowOff>24764</xdr:rowOff>
    </xdr:to>
    <xdr:cxnSp macro="">
      <xdr:nvCxnSpPr>
        <xdr:cNvPr id="822" name="直線コネクタ 821">
          <a:extLst>
            <a:ext uri="{FF2B5EF4-FFF2-40B4-BE49-F238E27FC236}">
              <a16:creationId xmlns="" xmlns:a16="http://schemas.microsoft.com/office/drawing/2014/main" id="{00000000-0008-0000-0200-000036030000}"/>
            </a:ext>
          </a:extLst>
        </xdr:cNvPr>
        <xdr:cNvCxnSpPr/>
      </xdr:nvCxnSpPr>
      <xdr:spPr>
        <a:xfrm>
          <a:off x="22072600" y="1854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118127</xdr:rowOff>
    </xdr:from>
    <xdr:ext cx="469744" cy="259045"/>
    <xdr:sp macro="" textlink="">
      <xdr:nvSpPr>
        <xdr:cNvPr id="823" name="【庁舎】&#10;一人当たり面積最大値テキスト">
          <a:extLst>
            <a:ext uri="{FF2B5EF4-FFF2-40B4-BE49-F238E27FC236}">
              <a16:creationId xmlns="" xmlns:a16="http://schemas.microsoft.com/office/drawing/2014/main" id="{00000000-0008-0000-0200-000037030000}"/>
            </a:ext>
          </a:extLst>
        </xdr:cNvPr>
        <xdr:cNvSpPr txBox="1"/>
      </xdr:nvSpPr>
      <xdr:spPr>
        <a:xfrm>
          <a:off x="22199600" y="1709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0</xdr:rowOff>
    </xdr:from>
    <xdr:to>
      <xdr:col>116</xdr:col>
      <xdr:colOff>152400</xdr:colOff>
      <xdr:row>101</xdr:row>
      <xdr:rowOff>0</xdr:rowOff>
    </xdr:to>
    <xdr:cxnSp macro="">
      <xdr:nvCxnSpPr>
        <xdr:cNvPr id="824" name="直線コネクタ 823">
          <a:extLst>
            <a:ext uri="{FF2B5EF4-FFF2-40B4-BE49-F238E27FC236}">
              <a16:creationId xmlns="" xmlns:a16="http://schemas.microsoft.com/office/drawing/2014/main" id="{00000000-0008-0000-0200-000038030000}"/>
            </a:ext>
          </a:extLst>
        </xdr:cNvPr>
        <xdr:cNvCxnSpPr/>
      </xdr:nvCxnSpPr>
      <xdr:spPr>
        <a:xfrm>
          <a:off x="22072600" y="1731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31132</xdr:rowOff>
    </xdr:from>
    <xdr:ext cx="469744" cy="259045"/>
    <xdr:sp macro="" textlink="">
      <xdr:nvSpPr>
        <xdr:cNvPr id="825" name="【庁舎】&#10;一人当たり面積平均値テキスト">
          <a:extLst>
            <a:ext uri="{FF2B5EF4-FFF2-40B4-BE49-F238E27FC236}">
              <a16:creationId xmlns="" xmlns:a16="http://schemas.microsoft.com/office/drawing/2014/main" id="{00000000-0008-0000-0200-000039030000}"/>
            </a:ext>
          </a:extLst>
        </xdr:cNvPr>
        <xdr:cNvSpPr txBox="1"/>
      </xdr:nvSpPr>
      <xdr:spPr>
        <a:xfrm>
          <a:off x="22199600" y="17861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xdr:rowOff>
    </xdr:from>
    <xdr:to>
      <xdr:col>116</xdr:col>
      <xdr:colOff>114300</xdr:colOff>
      <xdr:row>105</xdr:row>
      <xdr:rowOff>109855</xdr:rowOff>
    </xdr:to>
    <xdr:sp macro="" textlink="">
      <xdr:nvSpPr>
        <xdr:cNvPr id="826" name="フローチャート: 判断 825">
          <a:extLst>
            <a:ext uri="{FF2B5EF4-FFF2-40B4-BE49-F238E27FC236}">
              <a16:creationId xmlns="" xmlns:a16="http://schemas.microsoft.com/office/drawing/2014/main" id="{00000000-0008-0000-0200-00003A030000}"/>
            </a:ext>
          </a:extLst>
        </xdr:cNvPr>
        <xdr:cNvSpPr/>
      </xdr:nvSpPr>
      <xdr:spPr>
        <a:xfrm>
          <a:off x="221107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19686</xdr:rowOff>
    </xdr:from>
    <xdr:to>
      <xdr:col>112</xdr:col>
      <xdr:colOff>38100</xdr:colOff>
      <xdr:row>105</xdr:row>
      <xdr:rowOff>121286</xdr:rowOff>
    </xdr:to>
    <xdr:sp macro="" textlink="">
      <xdr:nvSpPr>
        <xdr:cNvPr id="827" name="フローチャート: 判断 826">
          <a:extLst>
            <a:ext uri="{FF2B5EF4-FFF2-40B4-BE49-F238E27FC236}">
              <a16:creationId xmlns="" xmlns:a16="http://schemas.microsoft.com/office/drawing/2014/main" id="{00000000-0008-0000-0200-00003B030000}"/>
            </a:ext>
          </a:extLst>
        </xdr:cNvPr>
        <xdr:cNvSpPr/>
      </xdr:nvSpPr>
      <xdr:spPr>
        <a:xfrm>
          <a:off x="21272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99695</xdr:rowOff>
    </xdr:from>
    <xdr:to>
      <xdr:col>107</xdr:col>
      <xdr:colOff>101600</xdr:colOff>
      <xdr:row>106</xdr:row>
      <xdr:rowOff>29845</xdr:rowOff>
    </xdr:to>
    <xdr:sp macro="" textlink="">
      <xdr:nvSpPr>
        <xdr:cNvPr id="828" name="フローチャート: 判断 827">
          <a:extLst>
            <a:ext uri="{FF2B5EF4-FFF2-40B4-BE49-F238E27FC236}">
              <a16:creationId xmlns="" xmlns:a16="http://schemas.microsoft.com/office/drawing/2014/main" id="{00000000-0008-0000-0200-00003C030000}"/>
            </a:ext>
          </a:extLst>
        </xdr:cNvPr>
        <xdr:cNvSpPr/>
      </xdr:nvSpPr>
      <xdr:spPr>
        <a:xfrm>
          <a:off x="20383500" y="181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88264</xdr:rowOff>
    </xdr:from>
    <xdr:to>
      <xdr:col>102</xdr:col>
      <xdr:colOff>165100</xdr:colOff>
      <xdr:row>106</xdr:row>
      <xdr:rowOff>18414</xdr:rowOff>
    </xdr:to>
    <xdr:sp macro="" textlink="">
      <xdr:nvSpPr>
        <xdr:cNvPr id="829" name="フローチャート: 判断 828">
          <a:extLst>
            <a:ext uri="{FF2B5EF4-FFF2-40B4-BE49-F238E27FC236}">
              <a16:creationId xmlns="" xmlns:a16="http://schemas.microsoft.com/office/drawing/2014/main" id="{00000000-0008-0000-0200-00003D030000}"/>
            </a:ext>
          </a:extLst>
        </xdr:cNvPr>
        <xdr:cNvSpPr/>
      </xdr:nvSpPr>
      <xdr:spPr>
        <a:xfrm>
          <a:off x="19494500"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107314</xdr:rowOff>
    </xdr:from>
    <xdr:to>
      <xdr:col>98</xdr:col>
      <xdr:colOff>38100</xdr:colOff>
      <xdr:row>106</xdr:row>
      <xdr:rowOff>37464</xdr:rowOff>
    </xdr:to>
    <xdr:sp macro="" textlink="">
      <xdr:nvSpPr>
        <xdr:cNvPr id="830" name="フローチャート: 判断 829">
          <a:extLst>
            <a:ext uri="{FF2B5EF4-FFF2-40B4-BE49-F238E27FC236}">
              <a16:creationId xmlns="" xmlns:a16="http://schemas.microsoft.com/office/drawing/2014/main" id="{00000000-0008-0000-0200-00003E030000}"/>
            </a:ext>
          </a:extLst>
        </xdr:cNvPr>
        <xdr:cNvSpPr/>
      </xdr:nvSpPr>
      <xdr:spPr>
        <a:xfrm>
          <a:off x="18605500" y="1810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a:extLst>
            <a:ext uri="{FF2B5EF4-FFF2-40B4-BE49-F238E27FC236}">
              <a16:creationId xmlns="" xmlns:a16="http://schemas.microsoft.com/office/drawing/2014/main" id="{00000000-0008-0000-0200-00003F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a:extLst>
            <a:ext uri="{FF2B5EF4-FFF2-40B4-BE49-F238E27FC236}">
              <a16:creationId xmlns="" xmlns:a16="http://schemas.microsoft.com/office/drawing/2014/main" id="{00000000-0008-0000-0200-000040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a:extLst>
            <a:ext uri="{FF2B5EF4-FFF2-40B4-BE49-F238E27FC236}">
              <a16:creationId xmlns="" xmlns:a16="http://schemas.microsoft.com/office/drawing/2014/main" id="{00000000-0008-0000-0200-000041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a:extLst>
            <a:ext uri="{FF2B5EF4-FFF2-40B4-BE49-F238E27FC236}">
              <a16:creationId xmlns="" xmlns:a16="http://schemas.microsoft.com/office/drawing/2014/main" id="{00000000-0008-0000-0200-000042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a:extLst>
            <a:ext uri="{FF2B5EF4-FFF2-40B4-BE49-F238E27FC236}">
              <a16:creationId xmlns="" xmlns:a16="http://schemas.microsoft.com/office/drawing/2014/main" id="{00000000-0008-0000-0200-000043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12064</xdr:rowOff>
    </xdr:from>
    <xdr:to>
      <xdr:col>116</xdr:col>
      <xdr:colOff>114300</xdr:colOff>
      <xdr:row>106</xdr:row>
      <xdr:rowOff>113664</xdr:rowOff>
    </xdr:to>
    <xdr:sp macro="" textlink="">
      <xdr:nvSpPr>
        <xdr:cNvPr id="836" name="楕円 835">
          <a:extLst>
            <a:ext uri="{FF2B5EF4-FFF2-40B4-BE49-F238E27FC236}">
              <a16:creationId xmlns="" xmlns:a16="http://schemas.microsoft.com/office/drawing/2014/main" id="{00000000-0008-0000-0200-000044030000}"/>
            </a:ext>
          </a:extLst>
        </xdr:cNvPr>
        <xdr:cNvSpPr/>
      </xdr:nvSpPr>
      <xdr:spPr>
        <a:xfrm>
          <a:off x="22110700" y="1818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161941</xdr:rowOff>
    </xdr:from>
    <xdr:ext cx="469744" cy="259045"/>
    <xdr:sp macro="" textlink="">
      <xdr:nvSpPr>
        <xdr:cNvPr id="837" name="【庁舎】&#10;一人当たり面積該当値テキスト">
          <a:extLst>
            <a:ext uri="{FF2B5EF4-FFF2-40B4-BE49-F238E27FC236}">
              <a16:creationId xmlns="" xmlns:a16="http://schemas.microsoft.com/office/drawing/2014/main" id="{00000000-0008-0000-0200-000045030000}"/>
            </a:ext>
          </a:extLst>
        </xdr:cNvPr>
        <xdr:cNvSpPr txBox="1"/>
      </xdr:nvSpPr>
      <xdr:spPr>
        <a:xfrm>
          <a:off x="22199600" y="18164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17780</xdr:rowOff>
    </xdr:from>
    <xdr:to>
      <xdr:col>112</xdr:col>
      <xdr:colOff>38100</xdr:colOff>
      <xdr:row>106</xdr:row>
      <xdr:rowOff>119380</xdr:rowOff>
    </xdr:to>
    <xdr:sp macro="" textlink="">
      <xdr:nvSpPr>
        <xdr:cNvPr id="838" name="楕円 837">
          <a:extLst>
            <a:ext uri="{FF2B5EF4-FFF2-40B4-BE49-F238E27FC236}">
              <a16:creationId xmlns="" xmlns:a16="http://schemas.microsoft.com/office/drawing/2014/main" id="{00000000-0008-0000-0200-000046030000}"/>
            </a:ext>
          </a:extLst>
        </xdr:cNvPr>
        <xdr:cNvSpPr/>
      </xdr:nvSpPr>
      <xdr:spPr>
        <a:xfrm>
          <a:off x="212725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62864</xdr:rowOff>
    </xdr:from>
    <xdr:to>
      <xdr:col>116</xdr:col>
      <xdr:colOff>63500</xdr:colOff>
      <xdr:row>106</xdr:row>
      <xdr:rowOff>68580</xdr:rowOff>
    </xdr:to>
    <xdr:cxnSp macro="">
      <xdr:nvCxnSpPr>
        <xdr:cNvPr id="839" name="直線コネクタ 838">
          <a:extLst>
            <a:ext uri="{FF2B5EF4-FFF2-40B4-BE49-F238E27FC236}">
              <a16:creationId xmlns="" xmlns:a16="http://schemas.microsoft.com/office/drawing/2014/main" id="{00000000-0008-0000-0200-000047030000}"/>
            </a:ext>
          </a:extLst>
        </xdr:cNvPr>
        <xdr:cNvCxnSpPr/>
      </xdr:nvCxnSpPr>
      <xdr:spPr>
        <a:xfrm flipV="1">
          <a:off x="21323300" y="18236564"/>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143511</xdr:rowOff>
    </xdr:from>
    <xdr:to>
      <xdr:col>107</xdr:col>
      <xdr:colOff>101600</xdr:colOff>
      <xdr:row>106</xdr:row>
      <xdr:rowOff>73661</xdr:rowOff>
    </xdr:to>
    <xdr:sp macro="" textlink="">
      <xdr:nvSpPr>
        <xdr:cNvPr id="840" name="楕円 839">
          <a:extLst>
            <a:ext uri="{FF2B5EF4-FFF2-40B4-BE49-F238E27FC236}">
              <a16:creationId xmlns="" xmlns:a16="http://schemas.microsoft.com/office/drawing/2014/main" id="{00000000-0008-0000-0200-000048030000}"/>
            </a:ext>
          </a:extLst>
        </xdr:cNvPr>
        <xdr:cNvSpPr/>
      </xdr:nvSpPr>
      <xdr:spPr>
        <a:xfrm>
          <a:off x="20383500" y="1814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22861</xdr:rowOff>
    </xdr:from>
    <xdr:to>
      <xdr:col>111</xdr:col>
      <xdr:colOff>177800</xdr:colOff>
      <xdr:row>106</xdr:row>
      <xdr:rowOff>68580</xdr:rowOff>
    </xdr:to>
    <xdr:cxnSp macro="">
      <xdr:nvCxnSpPr>
        <xdr:cNvPr id="841" name="直線コネクタ 840">
          <a:extLst>
            <a:ext uri="{FF2B5EF4-FFF2-40B4-BE49-F238E27FC236}">
              <a16:creationId xmlns="" xmlns:a16="http://schemas.microsoft.com/office/drawing/2014/main" id="{00000000-0008-0000-0200-000049030000}"/>
            </a:ext>
          </a:extLst>
        </xdr:cNvPr>
        <xdr:cNvCxnSpPr/>
      </xdr:nvCxnSpPr>
      <xdr:spPr>
        <a:xfrm>
          <a:off x="20434300" y="181965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147320</xdr:rowOff>
    </xdr:from>
    <xdr:to>
      <xdr:col>102</xdr:col>
      <xdr:colOff>165100</xdr:colOff>
      <xdr:row>106</xdr:row>
      <xdr:rowOff>77470</xdr:rowOff>
    </xdr:to>
    <xdr:sp macro="" textlink="">
      <xdr:nvSpPr>
        <xdr:cNvPr id="842" name="楕円 841">
          <a:extLst>
            <a:ext uri="{FF2B5EF4-FFF2-40B4-BE49-F238E27FC236}">
              <a16:creationId xmlns="" xmlns:a16="http://schemas.microsoft.com/office/drawing/2014/main" id="{00000000-0008-0000-0200-00004A030000}"/>
            </a:ext>
          </a:extLst>
        </xdr:cNvPr>
        <xdr:cNvSpPr/>
      </xdr:nvSpPr>
      <xdr:spPr>
        <a:xfrm>
          <a:off x="19494500" y="1814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22861</xdr:rowOff>
    </xdr:from>
    <xdr:to>
      <xdr:col>107</xdr:col>
      <xdr:colOff>50800</xdr:colOff>
      <xdr:row>106</xdr:row>
      <xdr:rowOff>26670</xdr:rowOff>
    </xdr:to>
    <xdr:cxnSp macro="">
      <xdr:nvCxnSpPr>
        <xdr:cNvPr id="843" name="直線コネクタ 842">
          <a:extLst>
            <a:ext uri="{FF2B5EF4-FFF2-40B4-BE49-F238E27FC236}">
              <a16:creationId xmlns="" xmlns:a16="http://schemas.microsoft.com/office/drawing/2014/main" id="{00000000-0008-0000-0200-00004B030000}"/>
            </a:ext>
          </a:extLst>
        </xdr:cNvPr>
        <xdr:cNvCxnSpPr/>
      </xdr:nvCxnSpPr>
      <xdr:spPr>
        <a:xfrm flipV="1">
          <a:off x="19545300" y="181965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143511</xdr:rowOff>
    </xdr:from>
    <xdr:to>
      <xdr:col>98</xdr:col>
      <xdr:colOff>38100</xdr:colOff>
      <xdr:row>105</xdr:row>
      <xdr:rowOff>73661</xdr:rowOff>
    </xdr:to>
    <xdr:sp macro="" textlink="">
      <xdr:nvSpPr>
        <xdr:cNvPr id="844" name="楕円 843">
          <a:extLst>
            <a:ext uri="{FF2B5EF4-FFF2-40B4-BE49-F238E27FC236}">
              <a16:creationId xmlns="" xmlns:a16="http://schemas.microsoft.com/office/drawing/2014/main" id="{00000000-0008-0000-0200-00004C030000}"/>
            </a:ext>
          </a:extLst>
        </xdr:cNvPr>
        <xdr:cNvSpPr/>
      </xdr:nvSpPr>
      <xdr:spPr>
        <a:xfrm>
          <a:off x="18605500" y="1797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22861</xdr:rowOff>
    </xdr:from>
    <xdr:to>
      <xdr:col>102</xdr:col>
      <xdr:colOff>114300</xdr:colOff>
      <xdr:row>106</xdr:row>
      <xdr:rowOff>26670</xdr:rowOff>
    </xdr:to>
    <xdr:cxnSp macro="">
      <xdr:nvCxnSpPr>
        <xdr:cNvPr id="845" name="直線コネクタ 844">
          <a:extLst>
            <a:ext uri="{FF2B5EF4-FFF2-40B4-BE49-F238E27FC236}">
              <a16:creationId xmlns="" xmlns:a16="http://schemas.microsoft.com/office/drawing/2014/main" id="{00000000-0008-0000-0200-00004D030000}"/>
            </a:ext>
          </a:extLst>
        </xdr:cNvPr>
        <xdr:cNvCxnSpPr/>
      </xdr:nvCxnSpPr>
      <xdr:spPr>
        <a:xfrm>
          <a:off x="18656300" y="18025111"/>
          <a:ext cx="889000" cy="17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137813</xdr:rowOff>
    </xdr:from>
    <xdr:ext cx="469744" cy="259045"/>
    <xdr:sp macro="" textlink="">
      <xdr:nvSpPr>
        <xdr:cNvPr id="846" name="n_1aveValue【庁舎】&#10;一人当たり面積">
          <a:extLst>
            <a:ext uri="{FF2B5EF4-FFF2-40B4-BE49-F238E27FC236}">
              <a16:creationId xmlns="" xmlns:a16="http://schemas.microsoft.com/office/drawing/2014/main" id="{00000000-0008-0000-0200-00004E030000}"/>
            </a:ext>
          </a:extLst>
        </xdr:cNvPr>
        <xdr:cNvSpPr txBox="1"/>
      </xdr:nvSpPr>
      <xdr:spPr>
        <a:xfrm>
          <a:off x="210757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46372</xdr:rowOff>
    </xdr:from>
    <xdr:ext cx="469744" cy="259045"/>
    <xdr:sp macro="" textlink="">
      <xdr:nvSpPr>
        <xdr:cNvPr id="847" name="n_2aveValue【庁舎】&#10;一人当たり面積">
          <a:extLst>
            <a:ext uri="{FF2B5EF4-FFF2-40B4-BE49-F238E27FC236}">
              <a16:creationId xmlns="" xmlns:a16="http://schemas.microsoft.com/office/drawing/2014/main" id="{00000000-0008-0000-0200-00004F030000}"/>
            </a:ext>
          </a:extLst>
        </xdr:cNvPr>
        <xdr:cNvSpPr txBox="1"/>
      </xdr:nvSpPr>
      <xdr:spPr>
        <a:xfrm>
          <a:off x="20199427" y="1787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34941</xdr:rowOff>
    </xdr:from>
    <xdr:ext cx="469744" cy="259045"/>
    <xdr:sp macro="" textlink="">
      <xdr:nvSpPr>
        <xdr:cNvPr id="848" name="n_3aveValue【庁舎】&#10;一人当たり面積">
          <a:extLst>
            <a:ext uri="{FF2B5EF4-FFF2-40B4-BE49-F238E27FC236}">
              <a16:creationId xmlns="" xmlns:a16="http://schemas.microsoft.com/office/drawing/2014/main" id="{00000000-0008-0000-0200-000050030000}"/>
            </a:ext>
          </a:extLst>
        </xdr:cNvPr>
        <xdr:cNvSpPr txBox="1"/>
      </xdr:nvSpPr>
      <xdr:spPr>
        <a:xfrm>
          <a:off x="19310427" y="1786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28591</xdr:rowOff>
    </xdr:from>
    <xdr:ext cx="469744" cy="259045"/>
    <xdr:sp macro="" textlink="">
      <xdr:nvSpPr>
        <xdr:cNvPr id="849" name="n_4aveValue【庁舎】&#10;一人当たり面積">
          <a:extLst>
            <a:ext uri="{FF2B5EF4-FFF2-40B4-BE49-F238E27FC236}">
              <a16:creationId xmlns="" xmlns:a16="http://schemas.microsoft.com/office/drawing/2014/main" id="{00000000-0008-0000-0200-000051030000}"/>
            </a:ext>
          </a:extLst>
        </xdr:cNvPr>
        <xdr:cNvSpPr txBox="1"/>
      </xdr:nvSpPr>
      <xdr:spPr>
        <a:xfrm>
          <a:off x="18421427" y="18202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110507</xdr:rowOff>
    </xdr:from>
    <xdr:ext cx="469744" cy="259045"/>
    <xdr:sp macro="" textlink="">
      <xdr:nvSpPr>
        <xdr:cNvPr id="850" name="n_1mainValue【庁舎】&#10;一人当たり面積">
          <a:extLst>
            <a:ext uri="{FF2B5EF4-FFF2-40B4-BE49-F238E27FC236}">
              <a16:creationId xmlns="" xmlns:a16="http://schemas.microsoft.com/office/drawing/2014/main" id="{00000000-0008-0000-0200-000052030000}"/>
            </a:ext>
          </a:extLst>
        </xdr:cNvPr>
        <xdr:cNvSpPr txBox="1"/>
      </xdr:nvSpPr>
      <xdr:spPr>
        <a:xfrm>
          <a:off x="21075727" y="1828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64788</xdr:rowOff>
    </xdr:from>
    <xdr:ext cx="469744" cy="259045"/>
    <xdr:sp macro="" textlink="">
      <xdr:nvSpPr>
        <xdr:cNvPr id="851" name="n_2mainValue【庁舎】&#10;一人当たり面積">
          <a:extLst>
            <a:ext uri="{FF2B5EF4-FFF2-40B4-BE49-F238E27FC236}">
              <a16:creationId xmlns="" xmlns:a16="http://schemas.microsoft.com/office/drawing/2014/main" id="{00000000-0008-0000-0200-000053030000}"/>
            </a:ext>
          </a:extLst>
        </xdr:cNvPr>
        <xdr:cNvSpPr txBox="1"/>
      </xdr:nvSpPr>
      <xdr:spPr>
        <a:xfrm>
          <a:off x="201994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68597</xdr:rowOff>
    </xdr:from>
    <xdr:ext cx="469744" cy="259045"/>
    <xdr:sp macro="" textlink="">
      <xdr:nvSpPr>
        <xdr:cNvPr id="852" name="n_3mainValue【庁舎】&#10;一人当たり面積">
          <a:extLst>
            <a:ext uri="{FF2B5EF4-FFF2-40B4-BE49-F238E27FC236}">
              <a16:creationId xmlns="" xmlns:a16="http://schemas.microsoft.com/office/drawing/2014/main" id="{00000000-0008-0000-0200-000054030000}"/>
            </a:ext>
          </a:extLst>
        </xdr:cNvPr>
        <xdr:cNvSpPr txBox="1"/>
      </xdr:nvSpPr>
      <xdr:spPr>
        <a:xfrm>
          <a:off x="19310427" y="182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90188</xdr:rowOff>
    </xdr:from>
    <xdr:ext cx="469744" cy="259045"/>
    <xdr:sp macro="" textlink="">
      <xdr:nvSpPr>
        <xdr:cNvPr id="853" name="n_4mainValue【庁舎】&#10;一人当たり面積">
          <a:extLst>
            <a:ext uri="{FF2B5EF4-FFF2-40B4-BE49-F238E27FC236}">
              <a16:creationId xmlns="" xmlns:a16="http://schemas.microsoft.com/office/drawing/2014/main" id="{00000000-0008-0000-0200-000055030000}"/>
            </a:ext>
          </a:extLst>
        </xdr:cNvPr>
        <xdr:cNvSpPr txBox="1"/>
      </xdr:nvSpPr>
      <xdr:spPr>
        <a:xfrm>
          <a:off x="18421427" y="1774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 xmlns:a16="http://schemas.microsoft.com/office/drawing/2014/main" id="{00000000-0008-0000-0200-000056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 xmlns:a16="http://schemas.microsoft.com/office/drawing/2014/main" id="{00000000-0008-0000-0200-000057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 xmlns:a16="http://schemas.microsoft.com/office/drawing/2014/main" id="{00000000-0008-0000-0200-000058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ほとんどの類型において、有形固定資産減価償却率は類似団体平均を上回っている。その中でも一般廃棄物処理施設は有形固定資産減価償却率が</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％を超えているが、建替えを行ったためＲ</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年度に解体完了予定である。また、市民会館においては、Ｒ</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a:t>
          </a:r>
          <a:r>
            <a:rPr kumimoji="1" lang="ja-JP" altLang="en-US" sz="1100">
              <a:solidFill>
                <a:schemeClr val="dk1"/>
              </a:solidFill>
              <a:effectLst/>
              <a:latin typeface="+mn-lt"/>
              <a:ea typeface="+mn-ea"/>
              <a:cs typeface="+mn-cs"/>
            </a:rPr>
            <a:t>建替え</a:t>
          </a:r>
          <a:r>
            <a:rPr kumimoji="1" lang="ja-JP" altLang="ja-JP" sz="1100">
              <a:solidFill>
                <a:schemeClr val="dk1"/>
              </a:solidFill>
              <a:effectLst/>
              <a:latin typeface="+mn-lt"/>
              <a:ea typeface="+mn-ea"/>
              <a:cs typeface="+mn-cs"/>
            </a:rPr>
            <a:t>を行ったため有形固定資産減価償却率が低くなっている。その他の類型においても、柳川市公共建築物個別施設計画を基に、公共施設等の長寿命化を含む改修、除却、及び新築等を行い、維持管理にかかる経費の軽減を図っ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 xmlns:a16="http://schemas.microsoft.com/office/drawing/2014/main" id="{3CEF0AC9-D48F-4724-A8E5-B62C8DAD0F68}"/>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 xmlns:a16="http://schemas.microsoft.com/office/drawing/2014/main" id="{40F6B049-7834-4510-9A45-07A5F53087DE}"/>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 xmlns:a16="http://schemas.microsoft.com/office/drawing/2014/main" id="{D88314A5-7057-4CCA-9842-F48C7B439FB1}"/>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 xmlns:a16="http://schemas.microsoft.com/office/drawing/2014/main" id="{F64A1567-6BC2-42EB-9720-E32DB4BF9F8D}"/>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福岡県柳川市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 xmlns:a16="http://schemas.microsoft.com/office/drawing/2014/main" id="{0CE91092-9A6D-4FC9-8D74-72E437ED580C}"/>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 xmlns:a16="http://schemas.microsoft.com/office/drawing/2014/main" id="{F3C4E139-A9CB-4177-B7D7-A33CEFDFC33B}"/>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 xmlns:a16="http://schemas.microsoft.com/office/drawing/2014/main" id="{CB3148B8-5617-4A32-B14D-989D63CD8EDD}"/>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 xmlns:a16="http://schemas.microsoft.com/office/drawing/2014/main" id="{06AD3D81-5E7F-492C-9DBA-982DDE854EBB}"/>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 xmlns:a16="http://schemas.microsoft.com/office/drawing/2014/main" id="{64C5BBCC-1D86-4530-B47A-3B00E3FE02AA}"/>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 xmlns:a16="http://schemas.microsoft.com/office/drawing/2014/main" id="{6D9323D1-A1CE-432A-9F5A-56DFA1C99EDE}"/>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63,182
62,501
77.15
34,895,896
33,662,470
1,098,553
16,785,505
37,776,189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 xmlns:a16="http://schemas.microsoft.com/office/drawing/2014/main" id="{F9554585-B3A2-46E2-9458-80D5CDA7D0F5}"/>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 xmlns:a16="http://schemas.microsoft.com/office/drawing/2014/main" id="{0238A9AB-41C0-497B-9CA0-7048DCECB40F}"/>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 xmlns:a16="http://schemas.microsoft.com/office/drawing/2014/main" id="{580A8A56-A534-4E37-93B8-7CC76D7EFCF4}"/>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34.3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 xmlns:a16="http://schemas.microsoft.com/office/drawing/2014/main" id="{82BFE33D-C639-4462-AF72-DB17E5E62AC9}"/>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 xmlns:a16="http://schemas.microsoft.com/office/drawing/2014/main" id="{B6EC6279-218A-40BF-A2B5-22AA3F7715AB}"/>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 xmlns:a16="http://schemas.microsoft.com/office/drawing/2014/main" id="{E55EDC20-158D-4367-9DBE-BA7CCC188CF6}"/>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 xmlns:a16="http://schemas.microsoft.com/office/drawing/2014/main" id="{B76AC801-2372-422E-8FDD-648005D7D5FF}"/>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 xmlns:a16="http://schemas.microsoft.com/office/drawing/2014/main" id="{BC0A052E-0262-4664-A03E-CB39925BB1F2}"/>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 xmlns:a16="http://schemas.microsoft.com/office/drawing/2014/main" id="{80E3D444-6182-48E1-ACFE-0C217B03E19F}"/>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 xmlns:a16="http://schemas.microsoft.com/office/drawing/2014/main" id="{B8F66DED-A337-4B2E-92AC-F7EFB964C557}"/>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 xmlns:a16="http://schemas.microsoft.com/office/drawing/2014/main" id="{690F2D0B-107A-4A0A-B363-EC0E19B0D117}"/>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 xmlns:a16="http://schemas.microsoft.com/office/drawing/2014/main" id="{965AB9AB-C60C-480D-89D0-07D09F189415}"/>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 xmlns:a16="http://schemas.microsoft.com/office/drawing/2014/main" id="{A3FC9013-49B4-4BA5-A080-5FC74C04A3B7}"/>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 xmlns:a16="http://schemas.microsoft.com/office/drawing/2014/main" id="{84B83EE5-8A25-4C07-B842-4E7326FF7C62}"/>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 xmlns:a16="http://schemas.microsoft.com/office/drawing/2014/main" id="{75BD6701-30ED-41B0-B665-5C5D56F5FDEC}"/>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 xmlns:a16="http://schemas.microsoft.com/office/drawing/2014/main" id="{AFE69F85-BC8F-4A75-95B9-890373A85AD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 xmlns:a16="http://schemas.microsoft.com/office/drawing/2014/main" id="{7A562E11-5AD7-470F-8443-5FF2E7214693}"/>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 xmlns:a16="http://schemas.microsoft.com/office/drawing/2014/main" id="{7C77CCA4-9B0F-40F2-BC00-03449C083345}"/>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 xmlns:a16="http://schemas.microsoft.com/office/drawing/2014/main" id="{60CA7A83-755D-4C49-B205-EB16ACE70186}"/>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 xmlns:a16="http://schemas.microsoft.com/office/drawing/2014/main" id="{C7880E70-B86A-4375-A8EC-A647701FEFB5}"/>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 xmlns:a16="http://schemas.microsoft.com/office/drawing/2014/main" id="{63314E46-3D9C-46E2-95D5-AB7F382C4BF7}"/>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 xmlns:a16="http://schemas.microsoft.com/office/drawing/2014/main" id="{20EC3619-29F0-49C6-B02E-B2A4673FAFEB}"/>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 xmlns:a16="http://schemas.microsoft.com/office/drawing/2014/main" id="{5DDF7E4C-026B-4ED9-8DB8-55C6D2A54584}"/>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 xmlns:a16="http://schemas.microsoft.com/office/drawing/2014/main" id="{C12AD5D4-AE5D-4339-BD0B-F09734FCACFD}"/>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 xmlns:a16="http://schemas.microsoft.com/office/drawing/2014/main" id="{5D74E8B7-2E7E-437C-B0E2-022BF17090E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 xmlns:a16="http://schemas.microsoft.com/office/drawing/2014/main" id="{84B74621-323F-4548-AF42-A3CDA54C5A13}"/>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 xmlns:a16="http://schemas.microsoft.com/office/drawing/2014/main" id="{0CD18A11-63CA-44DF-B707-C3DA31E43447}"/>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 xmlns:a16="http://schemas.microsoft.com/office/drawing/2014/main" id="{90FA7CF3-2DE3-4CCC-9FDC-DF6200F5E946}"/>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 xmlns:a16="http://schemas.microsoft.com/office/drawing/2014/main" id="{8C8D5703-090B-4D16-9317-884804BA47F6}"/>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 xmlns:a16="http://schemas.microsoft.com/office/drawing/2014/main" id="{EF8194AE-4397-4F94-8938-51AB7E821F0B}"/>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 xmlns:a16="http://schemas.microsoft.com/office/drawing/2014/main" id="{688DC672-35B1-4F67-82E9-37BEF222638A}"/>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 xmlns:a16="http://schemas.microsoft.com/office/drawing/2014/main" id="{534BFC51-4146-4DE3-B122-D7BC9166E49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 xmlns:a16="http://schemas.microsoft.com/office/drawing/2014/main" id="{19A41797-C2B9-4DA5-A5FB-FF526DB6B0F9}"/>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 xmlns:a16="http://schemas.microsoft.com/office/drawing/2014/main" id="{52311882-C243-4310-8126-6D3C348FBD6C}"/>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 xmlns:a16="http://schemas.microsoft.com/office/drawing/2014/main" id="{2AD1694F-A4AA-4D49-BF7F-E2DADE5A1D8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 xmlns:a16="http://schemas.microsoft.com/office/drawing/2014/main" id="{F8910C94-F3FE-427F-909D-15437B2375FF}"/>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 xmlns:a16="http://schemas.microsoft.com/office/drawing/2014/main" id="{365D3970-228B-4878-9209-E844959E04F1}"/>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人口の減少や高齢化率の高止まりに加え、市の基幹産業が農漁業中心で企業が少なく、財政基盤が弱い地域であるため、</a:t>
          </a:r>
          <a:r>
            <a:rPr kumimoji="1" lang="en-US" altLang="ja-JP" sz="1100" b="0" i="0" u="none" strike="noStrike" kern="0" cap="none" spc="0" normalizeH="0" baseline="0" noProof="0">
              <a:ln>
                <a:noFill/>
              </a:ln>
              <a:solidFill>
                <a:prstClr val="black"/>
              </a:solidFill>
              <a:effectLst/>
              <a:uLnTx/>
              <a:uFillTx/>
              <a:latin typeface="+mn-lt"/>
              <a:ea typeface="+mn-ea"/>
              <a:cs typeface="+mn-cs"/>
            </a:rPr>
            <a:t>H29</a:t>
          </a:r>
          <a:r>
            <a:rPr kumimoji="1" lang="ja-JP" altLang="ja-JP" sz="1100" b="0" i="0" u="none" strike="noStrike" kern="0" cap="none" spc="0" normalizeH="0" baseline="0" noProof="0">
              <a:ln>
                <a:noFill/>
              </a:ln>
              <a:solidFill>
                <a:prstClr val="black"/>
              </a:solidFill>
              <a:effectLst/>
              <a:uLnTx/>
              <a:uFillTx/>
              <a:latin typeface="+mn-lt"/>
              <a:ea typeface="+mn-ea"/>
              <a:cs typeface="+mn-cs"/>
            </a:rPr>
            <a:t>から</a:t>
          </a:r>
          <a:r>
            <a:rPr kumimoji="1" lang="en-US" altLang="ja-JP" sz="1100" b="0" i="0" u="none" strike="noStrike" kern="0" cap="none" spc="0" normalizeH="0" baseline="0" noProof="0">
              <a:ln>
                <a:noFill/>
              </a:ln>
              <a:solidFill>
                <a:prstClr val="black"/>
              </a:solidFill>
              <a:effectLst/>
              <a:uLnTx/>
              <a:uFillTx/>
              <a:latin typeface="+mn-lt"/>
              <a:ea typeface="+mn-ea"/>
              <a:cs typeface="+mn-cs"/>
            </a:rPr>
            <a:t>R2</a:t>
          </a:r>
          <a:r>
            <a:rPr kumimoji="1" lang="ja-JP" altLang="ja-JP" sz="1100" b="0" i="0" u="none" strike="noStrike" kern="0" cap="none" spc="0" normalizeH="0" baseline="0" noProof="0">
              <a:ln>
                <a:noFill/>
              </a:ln>
              <a:solidFill>
                <a:prstClr val="black"/>
              </a:solidFill>
              <a:effectLst/>
              <a:uLnTx/>
              <a:uFillTx/>
              <a:latin typeface="+mn-lt"/>
              <a:ea typeface="+mn-ea"/>
              <a:cs typeface="+mn-cs"/>
            </a:rPr>
            <a:t>までは類似団体平均を下回っていたが、</a:t>
          </a:r>
          <a:r>
            <a:rPr kumimoji="1" lang="en-US" altLang="ja-JP" sz="1100" b="0" i="0" u="none" strike="noStrike" kern="0" cap="none" spc="0" normalizeH="0" baseline="0" noProof="0">
              <a:ln>
                <a:noFill/>
              </a:ln>
              <a:solidFill>
                <a:prstClr val="black"/>
              </a:solidFill>
              <a:effectLst/>
              <a:uLnTx/>
              <a:uFillTx/>
              <a:latin typeface="+mn-lt"/>
              <a:ea typeface="+mn-ea"/>
              <a:cs typeface="+mn-cs"/>
            </a:rPr>
            <a:t>R3</a:t>
          </a:r>
          <a:r>
            <a:rPr kumimoji="1" lang="ja-JP" altLang="en-US" sz="1100" b="0" i="0" u="none" strike="noStrike" kern="0" cap="none" spc="0" normalizeH="0" baseline="0" noProof="0">
              <a:ln>
                <a:noFill/>
              </a:ln>
              <a:solidFill>
                <a:prstClr val="black"/>
              </a:solidFill>
              <a:effectLst/>
              <a:uLnTx/>
              <a:uFillTx/>
              <a:latin typeface="+mn-lt"/>
              <a:ea typeface="+mn-ea"/>
              <a:cs typeface="+mn-cs"/>
            </a:rPr>
            <a:t>、</a:t>
          </a:r>
          <a:r>
            <a:rPr kumimoji="1" lang="en-US" altLang="ja-JP" sz="1100" b="0" i="0" u="none" strike="noStrike" kern="0" cap="none" spc="0" normalizeH="0" baseline="0" noProof="0">
              <a:ln>
                <a:noFill/>
              </a:ln>
              <a:solidFill>
                <a:prstClr val="black"/>
              </a:solidFill>
              <a:effectLst/>
              <a:uLnTx/>
              <a:uFillTx/>
              <a:latin typeface="+mn-lt"/>
              <a:ea typeface="+mn-ea"/>
              <a:cs typeface="+mn-cs"/>
            </a:rPr>
            <a:t>R4</a:t>
          </a:r>
          <a:r>
            <a:rPr kumimoji="1" lang="ja-JP" altLang="ja-JP" sz="1100" b="0" i="0" u="none" strike="noStrike" kern="0" cap="none" spc="0" normalizeH="0" baseline="0" noProof="0">
              <a:ln>
                <a:noFill/>
              </a:ln>
              <a:solidFill>
                <a:prstClr val="black"/>
              </a:solidFill>
              <a:effectLst/>
              <a:uLnTx/>
              <a:uFillTx/>
              <a:latin typeface="+mn-lt"/>
              <a:ea typeface="+mn-ea"/>
              <a:cs typeface="+mn-cs"/>
            </a:rPr>
            <a:t>は類似団体平均並みであった。</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歳入面では、収納率の向上、受益者負担の適正化、未利用財産の売却等を推進する。歳出面では、職員数の削減（全会計で、平成１７年４月から令和３年４月までに１３６人削減）、枠配分予算の導入・予算削減目標設定による物件費の削減など、なお一層の自治体経営のスリム化を図るとともに、職員一人一人が創意工夫を発揮し、効果的かつ効率的な行財政運営を行う。</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 xmlns:a16="http://schemas.microsoft.com/office/drawing/2014/main" id="{B633214F-4A48-498B-9B90-B9A84D472B65}"/>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 xmlns:a16="http://schemas.microsoft.com/office/drawing/2014/main" id="{F3AF282C-82CB-499E-BC99-3BA77B5540E4}"/>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 xmlns:a16="http://schemas.microsoft.com/office/drawing/2014/main" id="{7F99B7E2-FD9A-45CF-B92D-8040C48113C6}"/>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 xmlns:a16="http://schemas.microsoft.com/office/drawing/2014/main" id="{97EE8A2F-F826-4A15-B1E1-176018BD7678}"/>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 xmlns:a16="http://schemas.microsoft.com/office/drawing/2014/main" id="{6599AC12-49B0-4B6D-879F-A666059A770C}"/>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 xmlns:a16="http://schemas.microsoft.com/office/drawing/2014/main" id="{7BEE3D3D-75F2-4E55-883C-A86C14C4C732}"/>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 xmlns:a16="http://schemas.microsoft.com/office/drawing/2014/main" id="{E5AE31A8-16FD-48D5-9D29-BF158CCAD4ED}"/>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 xmlns:a16="http://schemas.microsoft.com/office/drawing/2014/main" id="{612CE982-ADC5-4381-ABD1-05F5E240C9E7}"/>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 xmlns:a16="http://schemas.microsoft.com/office/drawing/2014/main" id="{E1843546-ECFE-489A-A7E0-F549470712B8}"/>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 xmlns:a16="http://schemas.microsoft.com/office/drawing/2014/main" id="{15393FAD-60F9-4C36-86B5-C4EE7C84B93C}"/>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 xmlns:a16="http://schemas.microsoft.com/office/drawing/2014/main" id="{39042BA5-C44F-4612-82BB-56C495221BB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 xmlns:a16="http://schemas.microsoft.com/office/drawing/2014/main" id="{7084C024-5870-4D71-9F27-B5E60574C39B}"/>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 xmlns:a16="http://schemas.microsoft.com/office/drawing/2014/main" id="{68B22E97-88AA-48C1-AABB-C7741A50562D}"/>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 xmlns:a16="http://schemas.microsoft.com/office/drawing/2014/main" id="{2BF14A2A-DB5F-4618-8A0E-402F8FB11659}"/>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 xmlns:a16="http://schemas.microsoft.com/office/drawing/2014/main" id="{276BDE74-9F05-42B0-9DC5-949AE4C403F7}"/>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 xmlns:a16="http://schemas.microsoft.com/office/drawing/2014/main" id="{52B1E315-F119-4E47-96B8-4E739534F562}"/>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 xmlns:a16="http://schemas.microsoft.com/office/drawing/2014/main" id="{F33FEC89-8E02-4ACB-833E-E3F93770625B}"/>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157843</xdr:rowOff>
    </xdr:from>
    <xdr:to>
      <xdr:col>23</xdr:col>
      <xdr:colOff>133350</xdr:colOff>
      <xdr:row>44</xdr:row>
      <xdr:rowOff>165100</xdr:rowOff>
    </xdr:to>
    <xdr:cxnSp macro="">
      <xdr:nvCxnSpPr>
        <xdr:cNvPr id="66" name="直線コネクタ 65">
          <a:extLst>
            <a:ext uri="{FF2B5EF4-FFF2-40B4-BE49-F238E27FC236}">
              <a16:creationId xmlns="" xmlns:a16="http://schemas.microsoft.com/office/drawing/2014/main" id="{F604B6A9-EA53-4EB0-BD45-2E7F31C33D30}"/>
            </a:ext>
          </a:extLst>
        </xdr:cNvPr>
        <xdr:cNvCxnSpPr/>
      </xdr:nvCxnSpPr>
      <xdr:spPr>
        <a:xfrm flipV="1">
          <a:off x="4953000" y="6330043"/>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 xmlns:a16="http://schemas.microsoft.com/office/drawing/2014/main" id="{F6EACAC1-F6B8-4AE3-AE6A-5B9FFDE04B22}"/>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 xmlns:a16="http://schemas.microsoft.com/office/drawing/2014/main" id="{1974499D-EEA9-49E9-9F32-DF0D2839858A}"/>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72770</xdr:rowOff>
    </xdr:from>
    <xdr:ext cx="762000" cy="259045"/>
    <xdr:sp macro="" textlink="">
      <xdr:nvSpPr>
        <xdr:cNvPr id="69" name="財政力最大値テキスト">
          <a:extLst>
            <a:ext uri="{FF2B5EF4-FFF2-40B4-BE49-F238E27FC236}">
              <a16:creationId xmlns="" xmlns:a16="http://schemas.microsoft.com/office/drawing/2014/main" id="{2530D032-FB02-4DC9-BB23-3C8E64F09C2A}"/>
            </a:ext>
          </a:extLst>
        </xdr:cNvPr>
        <xdr:cNvSpPr txBox="1"/>
      </xdr:nvSpPr>
      <xdr:spPr>
        <a:xfrm>
          <a:off x="5041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157843</xdr:rowOff>
    </xdr:from>
    <xdr:to>
      <xdr:col>24</xdr:col>
      <xdr:colOff>12700</xdr:colOff>
      <xdr:row>36</xdr:row>
      <xdr:rowOff>157843</xdr:rowOff>
    </xdr:to>
    <xdr:cxnSp macro="">
      <xdr:nvCxnSpPr>
        <xdr:cNvPr id="70" name="直線コネクタ 69">
          <a:extLst>
            <a:ext uri="{FF2B5EF4-FFF2-40B4-BE49-F238E27FC236}">
              <a16:creationId xmlns="" xmlns:a16="http://schemas.microsoft.com/office/drawing/2014/main" id="{8539BCA4-8BC5-40C3-9C86-D6FBC8223665}"/>
            </a:ext>
          </a:extLst>
        </xdr:cNvPr>
        <xdr:cNvCxnSpPr/>
      </xdr:nvCxnSpPr>
      <xdr:spPr>
        <a:xfrm>
          <a:off x="4864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92528</xdr:rowOff>
    </xdr:from>
    <xdr:to>
      <xdr:col>23</xdr:col>
      <xdr:colOff>133350</xdr:colOff>
      <xdr:row>40</xdr:row>
      <xdr:rowOff>92528</xdr:rowOff>
    </xdr:to>
    <xdr:cxnSp macro="">
      <xdr:nvCxnSpPr>
        <xdr:cNvPr id="71" name="直線コネクタ 70">
          <a:extLst>
            <a:ext uri="{FF2B5EF4-FFF2-40B4-BE49-F238E27FC236}">
              <a16:creationId xmlns="" xmlns:a16="http://schemas.microsoft.com/office/drawing/2014/main" id="{FEAD89E0-F291-4E66-B5C9-F004385F9295}"/>
            </a:ext>
          </a:extLst>
        </xdr:cNvPr>
        <xdr:cNvCxnSpPr/>
      </xdr:nvCxnSpPr>
      <xdr:spPr>
        <a:xfrm>
          <a:off x="4114800" y="69505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72" name="財政力平均値テキスト">
          <a:extLst>
            <a:ext uri="{FF2B5EF4-FFF2-40B4-BE49-F238E27FC236}">
              <a16:creationId xmlns="" xmlns:a16="http://schemas.microsoft.com/office/drawing/2014/main" id="{F7F8818C-D307-4682-AC5A-36FD7E832375}"/>
            </a:ext>
          </a:extLst>
        </xdr:cNvPr>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3" name="フローチャート: 判断 72">
          <a:extLst>
            <a:ext uri="{FF2B5EF4-FFF2-40B4-BE49-F238E27FC236}">
              <a16:creationId xmlns="" xmlns:a16="http://schemas.microsoft.com/office/drawing/2014/main" id="{C97162D5-2B18-42A3-93E4-FB8509F925DB}"/>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58057</xdr:rowOff>
    </xdr:from>
    <xdr:to>
      <xdr:col>19</xdr:col>
      <xdr:colOff>133350</xdr:colOff>
      <xdr:row>40</xdr:row>
      <xdr:rowOff>92528</xdr:rowOff>
    </xdr:to>
    <xdr:cxnSp macro="">
      <xdr:nvCxnSpPr>
        <xdr:cNvPr id="74" name="直線コネクタ 73">
          <a:extLst>
            <a:ext uri="{FF2B5EF4-FFF2-40B4-BE49-F238E27FC236}">
              <a16:creationId xmlns="" xmlns:a16="http://schemas.microsoft.com/office/drawing/2014/main" id="{E655A60C-FEB0-43BB-AAB7-92AE552DF7E2}"/>
            </a:ext>
          </a:extLst>
        </xdr:cNvPr>
        <xdr:cNvCxnSpPr/>
      </xdr:nvCxnSpPr>
      <xdr:spPr>
        <a:xfrm>
          <a:off x="3225800" y="69160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110672</xdr:rowOff>
    </xdr:from>
    <xdr:to>
      <xdr:col>19</xdr:col>
      <xdr:colOff>184150</xdr:colOff>
      <xdr:row>41</xdr:row>
      <xdr:rowOff>40822</xdr:rowOff>
    </xdr:to>
    <xdr:sp macro="" textlink="">
      <xdr:nvSpPr>
        <xdr:cNvPr id="75" name="フローチャート: 判断 74">
          <a:extLst>
            <a:ext uri="{FF2B5EF4-FFF2-40B4-BE49-F238E27FC236}">
              <a16:creationId xmlns="" xmlns:a16="http://schemas.microsoft.com/office/drawing/2014/main" id="{3C061E83-CE8D-48CF-B4A1-E14D6B359F36}"/>
            </a:ext>
          </a:extLst>
        </xdr:cNvPr>
        <xdr:cNvSpPr/>
      </xdr:nvSpPr>
      <xdr:spPr>
        <a:xfrm>
          <a:off x="4064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25599</xdr:rowOff>
    </xdr:from>
    <xdr:ext cx="736600" cy="259045"/>
    <xdr:sp macro="" textlink="">
      <xdr:nvSpPr>
        <xdr:cNvPr id="76" name="テキスト ボックス 75">
          <a:extLst>
            <a:ext uri="{FF2B5EF4-FFF2-40B4-BE49-F238E27FC236}">
              <a16:creationId xmlns="" xmlns:a16="http://schemas.microsoft.com/office/drawing/2014/main" id="{34999D86-FA9B-43D5-85DC-81E77473FAF7}"/>
            </a:ext>
          </a:extLst>
        </xdr:cNvPr>
        <xdr:cNvSpPr txBox="1"/>
      </xdr:nvSpPr>
      <xdr:spPr>
        <a:xfrm>
          <a:off x="3733800" y="705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58057</xdr:rowOff>
    </xdr:from>
    <xdr:to>
      <xdr:col>15</xdr:col>
      <xdr:colOff>82550</xdr:colOff>
      <xdr:row>40</xdr:row>
      <xdr:rowOff>92528</xdr:rowOff>
    </xdr:to>
    <xdr:cxnSp macro="">
      <xdr:nvCxnSpPr>
        <xdr:cNvPr id="77" name="直線コネクタ 76">
          <a:extLst>
            <a:ext uri="{FF2B5EF4-FFF2-40B4-BE49-F238E27FC236}">
              <a16:creationId xmlns="" xmlns:a16="http://schemas.microsoft.com/office/drawing/2014/main" id="{7267F505-665F-4A54-BEF6-3C7F9198DCC7}"/>
            </a:ext>
          </a:extLst>
        </xdr:cNvPr>
        <xdr:cNvCxnSpPr/>
      </xdr:nvCxnSpPr>
      <xdr:spPr>
        <a:xfrm flipV="1">
          <a:off x="2336800" y="69160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38</xdr:row>
      <xdr:rowOff>143328</xdr:rowOff>
    </xdr:from>
    <xdr:to>
      <xdr:col>15</xdr:col>
      <xdr:colOff>133350</xdr:colOff>
      <xdr:row>39</xdr:row>
      <xdr:rowOff>73478</xdr:rowOff>
    </xdr:to>
    <xdr:sp macro="" textlink="">
      <xdr:nvSpPr>
        <xdr:cNvPr id="78" name="フローチャート: 判断 77">
          <a:extLst>
            <a:ext uri="{FF2B5EF4-FFF2-40B4-BE49-F238E27FC236}">
              <a16:creationId xmlns="" xmlns:a16="http://schemas.microsoft.com/office/drawing/2014/main" id="{1D3BF773-B7FF-444D-A290-C419C5B4C281}"/>
            </a:ext>
          </a:extLst>
        </xdr:cNvPr>
        <xdr:cNvSpPr/>
      </xdr:nvSpPr>
      <xdr:spPr>
        <a:xfrm>
          <a:off x="3175000" y="665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83655</xdr:rowOff>
    </xdr:from>
    <xdr:ext cx="762000" cy="259045"/>
    <xdr:sp macro="" textlink="">
      <xdr:nvSpPr>
        <xdr:cNvPr id="79" name="テキスト ボックス 78">
          <a:extLst>
            <a:ext uri="{FF2B5EF4-FFF2-40B4-BE49-F238E27FC236}">
              <a16:creationId xmlns="" xmlns:a16="http://schemas.microsoft.com/office/drawing/2014/main" id="{89C45A48-01F3-4093-8E4F-5C1DAE9A4674}"/>
            </a:ext>
          </a:extLst>
        </xdr:cNvPr>
        <xdr:cNvSpPr txBox="1"/>
      </xdr:nvSpPr>
      <xdr:spPr>
        <a:xfrm>
          <a:off x="2844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92528</xdr:rowOff>
    </xdr:from>
    <xdr:to>
      <xdr:col>11</xdr:col>
      <xdr:colOff>31750</xdr:colOff>
      <xdr:row>40</xdr:row>
      <xdr:rowOff>92528</xdr:rowOff>
    </xdr:to>
    <xdr:cxnSp macro="">
      <xdr:nvCxnSpPr>
        <xdr:cNvPr id="80" name="直線コネクタ 79">
          <a:extLst>
            <a:ext uri="{FF2B5EF4-FFF2-40B4-BE49-F238E27FC236}">
              <a16:creationId xmlns="" xmlns:a16="http://schemas.microsoft.com/office/drawing/2014/main" id="{F9A1FB62-6B17-45C9-9A99-3860781B5701}"/>
            </a:ext>
          </a:extLst>
        </xdr:cNvPr>
        <xdr:cNvCxnSpPr/>
      </xdr:nvCxnSpPr>
      <xdr:spPr>
        <a:xfrm>
          <a:off x="1447800" y="69505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6350</xdr:rowOff>
    </xdr:from>
    <xdr:to>
      <xdr:col>11</xdr:col>
      <xdr:colOff>82550</xdr:colOff>
      <xdr:row>39</xdr:row>
      <xdr:rowOff>107950</xdr:rowOff>
    </xdr:to>
    <xdr:sp macro="" textlink="">
      <xdr:nvSpPr>
        <xdr:cNvPr id="81" name="フローチャート: 判断 80">
          <a:extLst>
            <a:ext uri="{FF2B5EF4-FFF2-40B4-BE49-F238E27FC236}">
              <a16:creationId xmlns="" xmlns:a16="http://schemas.microsoft.com/office/drawing/2014/main" id="{BD291806-7D81-41DC-A1F1-DC356074BC7D}"/>
            </a:ext>
          </a:extLst>
        </xdr:cNvPr>
        <xdr:cNvSpPr/>
      </xdr:nvSpPr>
      <xdr:spPr>
        <a:xfrm>
          <a:off x="2286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118127</xdr:rowOff>
    </xdr:from>
    <xdr:ext cx="762000" cy="259045"/>
    <xdr:sp macro="" textlink="">
      <xdr:nvSpPr>
        <xdr:cNvPr id="82" name="テキスト ボックス 81">
          <a:extLst>
            <a:ext uri="{FF2B5EF4-FFF2-40B4-BE49-F238E27FC236}">
              <a16:creationId xmlns="" xmlns:a16="http://schemas.microsoft.com/office/drawing/2014/main" id="{E593222C-5697-4CCF-80EB-4A6665BA7C8E}"/>
            </a:ext>
          </a:extLst>
        </xdr:cNvPr>
        <xdr:cNvSpPr txBox="1"/>
      </xdr:nvSpPr>
      <xdr:spPr>
        <a:xfrm>
          <a:off x="1955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40822</xdr:rowOff>
    </xdr:from>
    <xdr:to>
      <xdr:col>7</xdr:col>
      <xdr:colOff>31750</xdr:colOff>
      <xdr:row>39</xdr:row>
      <xdr:rowOff>142422</xdr:rowOff>
    </xdr:to>
    <xdr:sp macro="" textlink="">
      <xdr:nvSpPr>
        <xdr:cNvPr id="83" name="フローチャート: 判断 82">
          <a:extLst>
            <a:ext uri="{FF2B5EF4-FFF2-40B4-BE49-F238E27FC236}">
              <a16:creationId xmlns="" xmlns:a16="http://schemas.microsoft.com/office/drawing/2014/main" id="{835F529B-DCAA-4974-BC8C-93D4FBACCBC4}"/>
            </a:ext>
          </a:extLst>
        </xdr:cNvPr>
        <xdr:cNvSpPr/>
      </xdr:nvSpPr>
      <xdr:spPr>
        <a:xfrm>
          <a:off x="1397000" y="672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152599</xdr:rowOff>
    </xdr:from>
    <xdr:ext cx="762000" cy="259045"/>
    <xdr:sp macro="" textlink="">
      <xdr:nvSpPr>
        <xdr:cNvPr id="84" name="テキスト ボックス 83">
          <a:extLst>
            <a:ext uri="{FF2B5EF4-FFF2-40B4-BE49-F238E27FC236}">
              <a16:creationId xmlns="" xmlns:a16="http://schemas.microsoft.com/office/drawing/2014/main" id="{CAF3A374-D805-46EE-BF09-188F906DEF0F}"/>
            </a:ext>
          </a:extLst>
        </xdr:cNvPr>
        <xdr:cNvSpPr txBox="1"/>
      </xdr:nvSpPr>
      <xdr:spPr>
        <a:xfrm>
          <a:off x="1066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 xmlns:a16="http://schemas.microsoft.com/office/drawing/2014/main" id="{B8106AFA-A3D0-48D1-880A-F9DAA26F1913}"/>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 xmlns:a16="http://schemas.microsoft.com/office/drawing/2014/main" id="{9456CE60-897C-4C5A-B465-E1DDE56616BB}"/>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 xmlns:a16="http://schemas.microsoft.com/office/drawing/2014/main" id="{8947271A-B97C-458F-AA39-77756052FD94}"/>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 xmlns:a16="http://schemas.microsoft.com/office/drawing/2014/main" id="{C5590C57-2B5C-43FB-9A31-241CE0BF3594}"/>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 xmlns:a16="http://schemas.microsoft.com/office/drawing/2014/main" id="{0F799D2D-0ACC-4A43-B7E2-B3F16F424464}"/>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41728</xdr:rowOff>
    </xdr:from>
    <xdr:to>
      <xdr:col>23</xdr:col>
      <xdr:colOff>184150</xdr:colOff>
      <xdr:row>40</xdr:row>
      <xdr:rowOff>143328</xdr:rowOff>
    </xdr:to>
    <xdr:sp macro="" textlink="">
      <xdr:nvSpPr>
        <xdr:cNvPr id="90" name="楕円 89">
          <a:extLst>
            <a:ext uri="{FF2B5EF4-FFF2-40B4-BE49-F238E27FC236}">
              <a16:creationId xmlns="" xmlns:a16="http://schemas.microsoft.com/office/drawing/2014/main" id="{E54515A0-26F3-42A2-9418-D2D17475107F}"/>
            </a:ext>
          </a:extLst>
        </xdr:cNvPr>
        <xdr:cNvSpPr/>
      </xdr:nvSpPr>
      <xdr:spPr>
        <a:xfrm>
          <a:off x="49022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58255</xdr:rowOff>
    </xdr:from>
    <xdr:ext cx="762000" cy="259045"/>
    <xdr:sp macro="" textlink="">
      <xdr:nvSpPr>
        <xdr:cNvPr id="91" name="財政力該当値テキスト">
          <a:extLst>
            <a:ext uri="{FF2B5EF4-FFF2-40B4-BE49-F238E27FC236}">
              <a16:creationId xmlns="" xmlns:a16="http://schemas.microsoft.com/office/drawing/2014/main" id="{C60961D2-7E12-4B7C-9A0E-A3A735CCF676}"/>
            </a:ext>
          </a:extLst>
        </xdr:cNvPr>
        <xdr:cNvSpPr txBox="1"/>
      </xdr:nvSpPr>
      <xdr:spPr>
        <a:xfrm>
          <a:off x="5041900" y="674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41728</xdr:rowOff>
    </xdr:from>
    <xdr:to>
      <xdr:col>19</xdr:col>
      <xdr:colOff>184150</xdr:colOff>
      <xdr:row>40</xdr:row>
      <xdr:rowOff>143328</xdr:rowOff>
    </xdr:to>
    <xdr:sp macro="" textlink="">
      <xdr:nvSpPr>
        <xdr:cNvPr id="92" name="楕円 91">
          <a:extLst>
            <a:ext uri="{FF2B5EF4-FFF2-40B4-BE49-F238E27FC236}">
              <a16:creationId xmlns="" xmlns:a16="http://schemas.microsoft.com/office/drawing/2014/main" id="{C982229A-2B87-4C59-803C-29D9F358FA4F}"/>
            </a:ext>
          </a:extLst>
        </xdr:cNvPr>
        <xdr:cNvSpPr/>
      </xdr:nvSpPr>
      <xdr:spPr>
        <a:xfrm>
          <a:off x="4064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153505</xdr:rowOff>
    </xdr:from>
    <xdr:ext cx="736600" cy="259045"/>
    <xdr:sp macro="" textlink="">
      <xdr:nvSpPr>
        <xdr:cNvPr id="93" name="テキスト ボックス 92">
          <a:extLst>
            <a:ext uri="{FF2B5EF4-FFF2-40B4-BE49-F238E27FC236}">
              <a16:creationId xmlns="" xmlns:a16="http://schemas.microsoft.com/office/drawing/2014/main" id="{0AD222AA-3E49-453B-8E63-EE8D751CE34D}"/>
            </a:ext>
          </a:extLst>
        </xdr:cNvPr>
        <xdr:cNvSpPr txBox="1"/>
      </xdr:nvSpPr>
      <xdr:spPr>
        <a:xfrm>
          <a:off x="3733800" y="6668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7257</xdr:rowOff>
    </xdr:from>
    <xdr:to>
      <xdr:col>15</xdr:col>
      <xdr:colOff>133350</xdr:colOff>
      <xdr:row>40</xdr:row>
      <xdr:rowOff>108857</xdr:rowOff>
    </xdr:to>
    <xdr:sp macro="" textlink="">
      <xdr:nvSpPr>
        <xdr:cNvPr id="94" name="楕円 93">
          <a:extLst>
            <a:ext uri="{FF2B5EF4-FFF2-40B4-BE49-F238E27FC236}">
              <a16:creationId xmlns="" xmlns:a16="http://schemas.microsoft.com/office/drawing/2014/main" id="{E1A86B2D-CE72-4C95-A273-E5BDD73820B5}"/>
            </a:ext>
          </a:extLst>
        </xdr:cNvPr>
        <xdr:cNvSpPr/>
      </xdr:nvSpPr>
      <xdr:spPr>
        <a:xfrm>
          <a:off x="3175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93634</xdr:rowOff>
    </xdr:from>
    <xdr:ext cx="762000" cy="259045"/>
    <xdr:sp macro="" textlink="">
      <xdr:nvSpPr>
        <xdr:cNvPr id="95" name="テキスト ボックス 94">
          <a:extLst>
            <a:ext uri="{FF2B5EF4-FFF2-40B4-BE49-F238E27FC236}">
              <a16:creationId xmlns="" xmlns:a16="http://schemas.microsoft.com/office/drawing/2014/main" id="{D729AB7E-622C-40F1-A600-48CCD5992FD8}"/>
            </a:ext>
          </a:extLst>
        </xdr:cNvPr>
        <xdr:cNvSpPr txBox="1"/>
      </xdr:nvSpPr>
      <xdr:spPr>
        <a:xfrm>
          <a:off x="28448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41728</xdr:rowOff>
    </xdr:from>
    <xdr:to>
      <xdr:col>11</xdr:col>
      <xdr:colOff>82550</xdr:colOff>
      <xdr:row>40</xdr:row>
      <xdr:rowOff>143328</xdr:rowOff>
    </xdr:to>
    <xdr:sp macro="" textlink="">
      <xdr:nvSpPr>
        <xdr:cNvPr id="96" name="楕円 95">
          <a:extLst>
            <a:ext uri="{FF2B5EF4-FFF2-40B4-BE49-F238E27FC236}">
              <a16:creationId xmlns="" xmlns:a16="http://schemas.microsoft.com/office/drawing/2014/main" id="{30DEC187-85B6-4797-B8F1-A558D132F8A4}"/>
            </a:ext>
          </a:extLst>
        </xdr:cNvPr>
        <xdr:cNvSpPr/>
      </xdr:nvSpPr>
      <xdr:spPr>
        <a:xfrm>
          <a:off x="2286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128105</xdr:rowOff>
    </xdr:from>
    <xdr:ext cx="762000" cy="259045"/>
    <xdr:sp macro="" textlink="">
      <xdr:nvSpPr>
        <xdr:cNvPr id="97" name="テキスト ボックス 96">
          <a:extLst>
            <a:ext uri="{FF2B5EF4-FFF2-40B4-BE49-F238E27FC236}">
              <a16:creationId xmlns="" xmlns:a16="http://schemas.microsoft.com/office/drawing/2014/main" id="{8ED8C011-2B0F-4396-8881-1A06D68FB649}"/>
            </a:ext>
          </a:extLst>
        </xdr:cNvPr>
        <xdr:cNvSpPr txBox="1"/>
      </xdr:nvSpPr>
      <xdr:spPr>
        <a:xfrm>
          <a:off x="1955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98" name="楕円 97">
          <a:extLst>
            <a:ext uri="{FF2B5EF4-FFF2-40B4-BE49-F238E27FC236}">
              <a16:creationId xmlns="" xmlns:a16="http://schemas.microsoft.com/office/drawing/2014/main" id="{278314EE-8630-483F-898B-99DE30DCA02C}"/>
            </a:ext>
          </a:extLst>
        </xdr:cNvPr>
        <xdr:cNvSpPr/>
      </xdr:nvSpPr>
      <xdr:spPr>
        <a:xfrm>
          <a:off x="1397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128105</xdr:rowOff>
    </xdr:from>
    <xdr:ext cx="762000" cy="259045"/>
    <xdr:sp macro="" textlink="">
      <xdr:nvSpPr>
        <xdr:cNvPr id="99" name="テキスト ボックス 98">
          <a:extLst>
            <a:ext uri="{FF2B5EF4-FFF2-40B4-BE49-F238E27FC236}">
              <a16:creationId xmlns="" xmlns:a16="http://schemas.microsoft.com/office/drawing/2014/main" id="{B934B483-B45B-469F-A8B9-3E1409EEF683}"/>
            </a:ext>
          </a:extLst>
        </xdr:cNvPr>
        <xdr:cNvSpPr txBox="1"/>
      </xdr:nvSpPr>
      <xdr:spPr>
        <a:xfrm>
          <a:off x="1066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 xmlns:a16="http://schemas.microsoft.com/office/drawing/2014/main" id="{9A9B7890-E411-411C-8050-8ACD5AEB5FB8}"/>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 xmlns:a16="http://schemas.microsoft.com/office/drawing/2014/main" id="{0D743C8B-5434-49F6-AF3B-BB94F1EF9E38}"/>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 xmlns:a16="http://schemas.microsoft.com/office/drawing/2014/main" id="{C9E33603-482F-48D7-ABD5-76CBF7F74EA6}"/>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 xmlns:a16="http://schemas.microsoft.com/office/drawing/2014/main" id="{3593637B-EF7E-4E5B-BD06-E8E3C13C1B27}"/>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 xmlns:a16="http://schemas.microsoft.com/office/drawing/2014/main" id="{13ACFD5F-2C74-42C2-8C23-551658D8EA84}"/>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 xmlns:a16="http://schemas.microsoft.com/office/drawing/2014/main" id="{6ABAB304-F3EA-4F59-B9AD-6514F8397E9D}"/>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 xmlns:a16="http://schemas.microsoft.com/office/drawing/2014/main" id="{34F961F3-CCC9-44C5-B278-4FB1D6CE9B84}"/>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 xmlns:a16="http://schemas.microsoft.com/office/drawing/2014/main" id="{404A98D6-74DC-4F95-912D-AD8389B4CE7D}"/>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 xmlns:a16="http://schemas.microsoft.com/office/drawing/2014/main" id="{03AED238-98A9-44DA-AD28-5BDC6E9655FC}"/>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 xmlns:a16="http://schemas.microsoft.com/office/drawing/2014/main" id="{F4CE8B69-4A26-4A2A-ABF6-2312C80DBB81}"/>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 xmlns:a16="http://schemas.microsoft.com/office/drawing/2014/main" id="{204D66B5-B5F5-4747-AED0-00F56CE891B1}"/>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 xmlns:a16="http://schemas.microsoft.com/office/drawing/2014/main" id="{8EF08DF4-2F59-48D1-988B-54556E77B356}"/>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 xmlns:a16="http://schemas.microsoft.com/office/drawing/2014/main" id="{E5760AF3-CC7A-4FF4-A2E2-FE5FB60734F5}"/>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歳入面では</a:t>
          </a:r>
          <a:r>
            <a:rPr kumimoji="1" lang="ja-JP" altLang="en-US" sz="1100" b="0" i="0" u="none" strike="noStrike" kern="0" cap="none" spc="0" normalizeH="0" baseline="0" noProof="0">
              <a:ln>
                <a:noFill/>
              </a:ln>
              <a:solidFill>
                <a:prstClr val="black"/>
              </a:solidFill>
              <a:effectLst/>
              <a:uLnTx/>
              <a:uFillTx/>
              <a:latin typeface="+mn-lt"/>
              <a:ea typeface="+mn-ea"/>
              <a:cs typeface="+mn-cs"/>
            </a:rPr>
            <a:t>臨時財政対策債の減少等により</a:t>
          </a:r>
          <a:r>
            <a:rPr kumimoji="1" lang="ja-JP" altLang="ja-JP" sz="1100" b="0" i="0" u="none" strike="noStrike" kern="0" cap="none" spc="0" normalizeH="0" baseline="0" noProof="0">
              <a:ln>
                <a:noFill/>
              </a:ln>
              <a:solidFill>
                <a:prstClr val="black"/>
              </a:solidFill>
              <a:effectLst/>
              <a:uLnTx/>
              <a:uFillTx/>
              <a:latin typeface="+mn-lt"/>
              <a:ea typeface="+mn-ea"/>
              <a:cs typeface="+mn-cs"/>
            </a:rPr>
            <a:t>、一般財源収入が</a:t>
          </a:r>
          <a:r>
            <a:rPr kumimoji="1" lang="ja-JP" altLang="en-US" sz="1100" b="0" i="0" u="none" strike="noStrike" kern="0" cap="none" spc="0" normalizeH="0" baseline="0" noProof="0">
              <a:ln>
                <a:noFill/>
              </a:ln>
              <a:solidFill>
                <a:prstClr val="black"/>
              </a:solidFill>
              <a:effectLst/>
              <a:uLnTx/>
              <a:uFillTx/>
              <a:latin typeface="+mn-lt"/>
              <a:ea typeface="+mn-ea"/>
              <a:cs typeface="+mn-cs"/>
            </a:rPr>
            <a:t>６１３</a:t>
          </a:r>
          <a:r>
            <a:rPr kumimoji="1" lang="ja-JP" altLang="ja-JP" sz="1100" b="0" i="0" u="none" strike="noStrike" kern="0" cap="none" spc="0" normalizeH="0" baseline="0" noProof="0">
              <a:ln>
                <a:noFill/>
              </a:ln>
              <a:solidFill>
                <a:prstClr val="black"/>
              </a:solidFill>
              <a:effectLst/>
              <a:uLnTx/>
              <a:uFillTx/>
              <a:latin typeface="+mn-lt"/>
              <a:ea typeface="+mn-ea"/>
              <a:cs typeface="+mn-cs"/>
            </a:rPr>
            <a:t>百万円</a:t>
          </a:r>
          <a:r>
            <a:rPr kumimoji="1" lang="ja-JP" altLang="en-US" sz="1100" b="0" i="0" u="none" strike="noStrike" kern="0" cap="none" spc="0" normalizeH="0" baseline="0" noProof="0">
              <a:ln>
                <a:noFill/>
              </a:ln>
              <a:solidFill>
                <a:prstClr val="black"/>
              </a:solidFill>
              <a:effectLst/>
              <a:uLnTx/>
              <a:uFillTx/>
              <a:latin typeface="+mn-lt"/>
              <a:ea typeface="+mn-ea"/>
              <a:cs typeface="+mn-cs"/>
            </a:rPr>
            <a:t>減少</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また</a:t>
          </a:r>
          <a:r>
            <a:rPr kumimoji="1" lang="ja-JP" altLang="ja-JP" sz="1100" b="0" i="0" u="none" strike="noStrike" kern="0" cap="none" spc="0" normalizeH="0" baseline="0" noProof="0">
              <a:ln>
                <a:noFill/>
              </a:ln>
              <a:solidFill>
                <a:prstClr val="black"/>
              </a:solidFill>
              <a:effectLst/>
              <a:uLnTx/>
              <a:uFillTx/>
              <a:latin typeface="+mn-lt"/>
              <a:ea typeface="+mn-ea"/>
              <a:cs typeface="+mn-cs"/>
            </a:rPr>
            <a:t>、歳出面では</a:t>
          </a:r>
          <a:r>
            <a:rPr kumimoji="1" lang="ja-JP" altLang="en-US" sz="1100" b="0" i="0" u="none" strike="noStrike" kern="0" cap="none" spc="0" normalizeH="0" baseline="0" noProof="0">
              <a:ln>
                <a:noFill/>
              </a:ln>
              <a:solidFill>
                <a:prstClr val="black"/>
              </a:solidFill>
              <a:effectLst/>
              <a:uLnTx/>
              <a:uFillTx/>
              <a:latin typeface="+mn-lt"/>
              <a:ea typeface="+mn-ea"/>
              <a:cs typeface="+mn-cs"/>
            </a:rPr>
            <a:t>補助費等</a:t>
          </a:r>
          <a:r>
            <a:rPr kumimoji="1" lang="ja-JP" altLang="ja-JP" sz="1100" b="0" i="0" u="none" strike="noStrike" kern="0" cap="none" spc="0" normalizeH="0" baseline="0" noProof="0">
              <a:ln>
                <a:noFill/>
              </a:ln>
              <a:solidFill>
                <a:prstClr val="black"/>
              </a:solidFill>
              <a:effectLst/>
              <a:uLnTx/>
              <a:uFillTx/>
              <a:latin typeface="+mn-lt"/>
              <a:ea typeface="+mn-ea"/>
              <a:cs typeface="+mn-cs"/>
            </a:rPr>
            <a:t>で</a:t>
          </a:r>
          <a:r>
            <a:rPr kumimoji="1" lang="ja-JP" altLang="en-US" sz="1100" b="0" i="0" u="none" strike="noStrike" kern="0" cap="none" spc="0" normalizeH="0" baseline="0" noProof="0">
              <a:ln>
                <a:noFill/>
              </a:ln>
              <a:solidFill>
                <a:prstClr val="black"/>
              </a:solidFill>
              <a:effectLst/>
              <a:uLnTx/>
              <a:uFillTx/>
              <a:latin typeface="+mn-lt"/>
              <a:ea typeface="+mn-ea"/>
              <a:cs typeface="+mn-cs"/>
            </a:rPr>
            <a:t>３４３</a:t>
          </a:r>
          <a:r>
            <a:rPr kumimoji="1" lang="ja-JP" altLang="ja-JP" sz="1100" b="0" i="0" u="none" strike="noStrike" kern="0" cap="none" spc="0" normalizeH="0" baseline="0" noProof="0">
              <a:ln>
                <a:noFill/>
              </a:ln>
              <a:solidFill>
                <a:prstClr val="black"/>
              </a:solidFill>
              <a:effectLst/>
              <a:uLnTx/>
              <a:uFillTx/>
              <a:latin typeface="+mn-lt"/>
              <a:ea typeface="+mn-ea"/>
              <a:cs typeface="+mn-cs"/>
            </a:rPr>
            <a:t>百万円</a:t>
          </a:r>
          <a:r>
            <a:rPr kumimoji="1" lang="ja-JP" altLang="en-US" sz="1100" b="0" i="0" u="none" strike="noStrike" kern="0" cap="none" spc="0" normalizeH="0" baseline="0" noProof="0">
              <a:ln>
                <a:noFill/>
              </a:ln>
              <a:solidFill>
                <a:prstClr val="black"/>
              </a:solidFill>
              <a:effectLst/>
              <a:uLnTx/>
              <a:uFillTx/>
              <a:latin typeface="+mn-lt"/>
              <a:ea typeface="+mn-ea"/>
              <a:cs typeface="+mn-cs"/>
            </a:rPr>
            <a:t>増加</a:t>
          </a:r>
          <a:r>
            <a:rPr kumimoji="1" lang="ja-JP" altLang="ja-JP" sz="1100" b="0" i="0" u="none" strike="noStrike" kern="0" cap="none" spc="0" normalizeH="0" baseline="0" noProof="0">
              <a:ln>
                <a:noFill/>
              </a:ln>
              <a:solidFill>
                <a:prstClr val="black"/>
              </a:solidFill>
              <a:effectLst/>
              <a:uLnTx/>
              <a:uFillTx/>
              <a:latin typeface="+mn-lt"/>
              <a:ea typeface="+mn-ea"/>
              <a:cs typeface="+mn-cs"/>
            </a:rPr>
            <a:t>、公債費で１</a:t>
          </a:r>
          <a:r>
            <a:rPr kumimoji="1" lang="ja-JP" altLang="en-US" sz="1100" b="0" i="0" u="none" strike="noStrike" kern="0" cap="none" spc="0" normalizeH="0" baseline="0" noProof="0">
              <a:ln>
                <a:noFill/>
              </a:ln>
              <a:solidFill>
                <a:prstClr val="black"/>
              </a:solidFill>
              <a:effectLst/>
              <a:uLnTx/>
              <a:uFillTx/>
              <a:latin typeface="+mn-lt"/>
              <a:ea typeface="+mn-ea"/>
              <a:cs typeface="+mn-cs"/>
            </a:rPr>
            <a:t>９７</a:t>
          </a:r>
          <a:r>
            <a:rPr kumimoji="1" lang="ja-JP" altLang="ja-JP" sz="1100" b="0" i="0" u="none" strike="noStrike" kern="0" cap="none" spc="0" normalizeH="0" baseline="0" noProof="0">
              <a:ln>
                <a:noFill/>
              </a:ln>
              <a:solidFill>
                <a:prstClr val="black"/>
              </a:solidFill>
              <a:effectLst/>
              <a:uLnTx/>
              <a:uFillTx/>
              <a:latin typeface="+mn-lt"/>
              <a:ea typeface="+mn-ea"/>
              <a:cs typeface="+mn-cs"/>
            </a:rPr>
            <a:t>百万円</a:t>
          </a:r>
          <a:r>
            <a:rPr kumimoji="1" lang="ja-JP" altLang="en-US" sz="1100" b="0" i="0" u="none" strike="noStrike" kern="0" cap="none" spc="0" normalizeH="0" baseline="0" noProof="0">
              <a:ln>
                <a:noFill/>
              </a:ln>
              <a:solidFill>
                <a:prstClr val="black"/>
              </a:solidFill>
              <a:effectLst/>
              <a:uLnTx/>
              <a:uFillTx/>
              <a:latin typeface="+mn-lt"/>
              <a:ea typeface="+mn-ea"/>
              <a:cs typeface="+mn-cs"/>
            </a:rPr>
            <a:t>増加</a:t>
          </a:r>
          <a:r>
            <a:rPr kumimoji="1" lang="ja-JP" altLang="ja-JP" sz="1100" b="0" i="0" u="none" strike="noStrike" kern="0" cap="none" spc="0" normalizeH="0" baseline="0" noProof="0">
              <a:ln>
                <a:noFill/>
              </a:ln>
              <a:solidFill>
                <a:prstClr val="black"/>
              </a:solidFill>
              <a:effectLst/>
              <a:uLnTx/>
              <a:uFillTx/>
              <a:latin typeface="+mn-lt"/>
              <a:ea typeface="+mn-ea"/>
              <a:cs typeface="+mn-cs"/>
            </a:rPr>
            <a:t>し、歳出合計でも５</a:t>
          </a:r>
          <a:r>
            <a:rPr kumimoji="1" lang="ja-JP" altLang="en-US" sz="1100" b="0" i="0" u="none" strike="noStrike" kern="0" cap="none" spc="0" normalizeH="0" baseline="0" noProof="0">
              <a:ln>
                <a:noFill/>
              </a:ln>
              <a:solidFill>
                <a:prstClr val="black"/>
              </a:solidFill>
              <a:effectLst/>
              <a:uLnTx/>
              <a:uFillTx/>
              <a:latin typeface="+mn-lt"/>
              <a:ea typeface="+mn-ea"/>
              <a:cs typeface="+mn-cs"/>
            </a:rPr>
            <a:t>１８</a:t>
          </a:r>
          <a:r>
            <a:rPr kumimoji="1" lang="ja-JP" altLang="ja-JP" sz="1100" b="0" i="0" u="none" strike="noStrike" kern="0" cap="none" spc="0" normalizeH="0" baseline="0" noProof="0">
              <a:ln>
                <a:noFill/>
              </a:ln>
              <a:solidFill>
                <a:prstClr val="black"/>
              </a:solidFill>
              <a:effectLst/>
              <a:uLnTx/>
              <a:uFillTx/>
              <a:latin typeface="+mn-lt"/>
              <a:ea typeface="+mn-ea"/>
              <a:cs typeface="+mn-cs"/>
            </a:rPr>
            <a:t>万円</a:t>
          </a:r>
          <a:r>
            <a:rPr kumimoji="1" lang="ja-JP" altLang="en-US" sz="1100" b="0" i="0" u="none" strike="noStrike" kern="0" cap="none" spc="0" normalizeH="0" baseline="0" noProof="0">
              <a:ln>
                <a:noFill/>
              </a:ln>
              <a:solidFill>
                <a:prstClr val="black"/>
              </a:solidFill>
              <a:effectLst/>
              <a:uLnTx/>
              <a:uFillTx/>
              <a:latin typeface="+mn-lt"/>
              <a:ea typeface="+mn-ea"/>
              <a:cs typeface="+mn-cs"/>
            </a:rPr>
            <a:t>増加</a:t>
          </a:r>
          <a:r>
            <a:rPr kumimoji="1" lang="ja-JP" altLang="ja-JP" sz="1100" b="0" i="0" u="none" strike="noStrike" kern="0" cap="none" spc="0" normalizeH="0" baseline="0" noProof="0">
              <a:ln>
                <a:noFill/>
              </a:ln>
              <a:solidFill>
                <a:prstClr val="black"/>
              </a:solidFill>
              <a:effectLst/>
              <a:uLnTx/>
              <a:uFillTx/>
              <a:latin typeface="+mn-lt"/>
              <a:ea typeface="+mn-ea"/>
              <a:cs typeface="+mn-cs"/>
            </a:rPr>
            <a:t>。歳入</a:t>
          </a:r>
          <a:r>
            <a:rPr kumimoji="1" lang="ja-JP" altLang="en-US" sz="1100" b="0" i="0" u="none" strike="noStrike" kern="0" cap="none" spc="0" normalizeH="0" baseline="0" noProof="0">
              <a:ln>
                <a:noFill/>
              </a:ln>
              <a:solidFill>
                <a:prstClr val="black"/>
              </a:solidFill>
              <a:effectLst/>
              <a:uLnTx/>
              <a:uFillTx/>
              <a:latin typeface="+mn-lt"/>
              <a:ea typeface="+mn-ea"/>
              <a:cs typeface="+mn-cs"/>
            </a:rPr>
            <a:t>が減少・</a:t>
          </a:r>
          <a:r>
            <a:rPr kumimoji="1" lang="ja-JP" altLang="ja-JP" sz="1100" b="0" i="0" u="none" strike="noStrike" kern="0" cap="none" spc="0" normalizeH="0" baseline="0" noProof="0">
              <a:ln>
                <a:noFill/>
              </a:ln>
              <a:solidFill>
                <a:prstClr val="black"/>
              </a:solidFill>
              <a:effectLst/>
              <a:uLnTx/>
              <a:uFillTx/>
              <a:latin typeface="+mn-lt"/>
              <a:ea typeface="+mn-ea"/>
              <a:cs typeface="+mn-cs"/>
            </a:rPr>
            <a:t>歳出</a:t>
          </a:r>
          <a:r>
            <a:rPr kumimoji="1" lang="ja-JP" altLang="en-US" sz="1100" b="0" i="0" u="none" strike="noStrike" kern="0" cap="none" spc="0" normalizeH="0" baseline="0" noProof="0">
              <a:ln>
                <a:noFill/>
              </a:ln>
              <a:solidFill>
                <a:prstClr val="black"/>
              </a:solidFill>
              <a:effectLst/>
              <a:uLnTx/>
              <a:uFillTx/>
              <a:latin typeface="+mn-lt"/>
              <a:ea typeface="+mn-ea"/>
              <a:cs typeface="+mn-cs"/>
            </a:rPr>
            <a:t>が増加</a:t>
          </a:r>
          <a:r>
            <a:rPr kumimoji="1" lang="ja-JP" altLang="ja-JP" sz="1100" b="0" i="0" u="none" strike="noStrike" kern="0" cap="none" spc="0" normalizeH="0" baseline="0" noProof="0">
              <a:ln>
                <a:noFill/>
              </a:ln>
              <a:solidFill>
                <a:prstClr val="black"/>
              </a:solidFill>
              <a:effectLst/>
              <a:uLnTx/>
              <a:uFillTx/>
              <a:latin typeface="+mn-lt"/>
              <a:ea typeface="+mn-ea"/>
              <a:cs typeface="+mn-cs"/>
            </a:rPr>
            <a:t>したことで経常収支比率は、前年度より６．</a:t>
          </a:r>
          <a:r>
            <a:rPr kumimoji="1" lang="ja-JP" altLang="en-US" sz="1100" b="0" i="0" u="none" strike="noStrike" kern="0" cap="none" spc="0" normalizeH="0" baseline="0" noProof="0">
              <a:ln>
                <a:noFill/>
              </a:ln>
              <a:solidFill>
                <a:prstClr val="black"/>
              </a:solidFill>
              <a:effectLst/>
              <a:uLnTx/>
              <a:uFillTx/>
              <a:latin typeface="+mn-lt"/>
              <a:ea typeface="+mn-ea"/>
              <a:cs typeface="+mn-cs"/>
            </a:rPr>
            <a:t>３</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1100" b="0" i="0" u="none" strike="noStrike" kern="0" cap="none" spc="0" normalizeH="0" baseline="0" noProof="0">
              <a:ln>
                <a:noFill/>
              </a:ln>
              <a:solidFill>
                <a:prstClr val="black"/>
              </a:solidFill>
              <a:effectLst/>
              <a:uLnTx/>
              <a:uFillTx/>
              <a:latin typeface="+mn-lt"/>
              <a:ea typeface="+mn-ea"/>
              <a:cs typeface="+mn-cs"/>
            </a:rPr>
            <a:t>悪化</a:t>
          </a:r>
          <a:r>
            <a:rPr kumimoji="1" lang="ja-JP" altLang="ja-JP" sz="1100" b="0" i="0" u="none" strike="noStrike" kern="0" cap="none" spc="0" normalizeH="0" baseline="0" noProof="0">
              <a:ln>
                <a:noFill/>
              </a:ln>
              <a:solidFill>
                <a:prstClr val="black"/>
              </a:solidFill>
              <a:effectLst/>
              <a:uLnTx/>
              <a:uFillTx/>
              <a:latin typeface="+mn-lt"/>
              <a:ea typeface="+mn-ea"/>
              <a:cs typeface="+mn-cs"/>
            </a:rPr>
            <a:t>し</a:t>
          </a:r>
          <a:r>
            <a:rPr kumimoji="1" lang="ja-JP" altLang="en-US" sz="1100" b="0" i="0" u="none" strike="noStrike" kern="0" cap="none" spc="0" normalizeH="0" baseline="0" noProof="0">
              <a:ln>
                <a:noFill/>
              </a:ln>
              <a:solidFill>
                <a:prstClr val="black"/>
              </a:solidFill>
              <a:effectLst/>
              <a:uLnTx/>
              <a:uFillTx/>
              <a:latin typeface="+mn-lt"/>
              <a:ea typeface="+mn-ea"/>
              <a:cs typeface="+mn-cs"/>
            </a:rPr>
            <a:t>９４．５</a:t>
          </a:r>
          <a:r>
            <a:rPr kumimoji="1" lang="ja-JP" altLang="ja-JP" sz="1100" b="0" i="0" u="none" strike="noStrike" kern="0" cap="none" spc="0" normalizeH="0" baseline="0" noProof="0">
              <a:ln>
                <a:noFill/>
              </a:ln>
              <a:solidFill>
                <a:prstClr val="black"/>
              </a:solidFill>
              <a:effectLst/>
              <a:uLnTx/>
              <a:uFillTx/>
              <a:latin typeface="+mn-lt"/>
              <a:ea typeface="+mn-ea"/>
              <a:cs typeface="+mn-cs"/>
            </a:rPr>
            <a:t>％。今後については中期財政計画を更新し適切な財政推計を行ったうえで、事務事業の廃止、公共建築分個別施設計画による公共施設マネジメントに取り組むことで、財政状況の改善を図る。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 xmlns:a16="http://schemas.microsoft.com/office/drawing/2014/main" id="{45E18010-47A0-41BA-A9F6-DD35C2CA2E03}"/>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 xmlns:a16="http://schemas.microsoft.com/office/drawing/2014/main" id="{108051EC-0B83-4BAE-9670-DDFA8C50AEF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 xmlns:a16="http://schemas.microsoft.com/office/drawing/2014/main" id="{BAB6AF5C-BE8C-48A0-A4A6-C17733BC1ABE}"/>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 xmlns:a16="http://schemas.microsoft.com/office/drawing/2014/main" id="{50020C26-97C0-4406-93E7-AC714298841C}"/>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 xmlns:a16="http://schemas.microsoft.com/office/drawing/2014/main" id="{20749321-4874-403C-BA8B-772719C74634}"/>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 xmlns:a16="http://schemas.microsoft.com/office/drawing/2014/main" id="{F9B1E904-8D26-487E-9614-7D8D4D36988D}"/>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 xmlns:a16="http://schemas.microsoft.com/office/drawing/2014/main" id="{E53C2E56-581C-4C7C-AF58-BCC0F3BE525F}"/>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 xmlns:a16="http://schemas.microsoft.com/office/drawing/2014/main" id="{7B9658EA-567C-4B8D-B4E6-FCDC555AD199}"/>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 xmlns:a16="http://schemas.microsoft.com/office/drawing/2014/main" id="{72498DB0-9612-4502-8109-8F97133A8E05}"/>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 xmlns:a16="http://schemas.microsoft.com/office/drawing/2014/main" id="{E472123A-AA15-4B79-9B9B-C9C557CDC4E4}"/>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 xmlns:a16="http://schemas.microsoft.com/office/drawing/2014/main" id="{62198197-C359-468C-A5B3-9B32AC1105BB}"/>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 xmlns:a16="http://schemas.microsoft.com/office/drawing/2014/main" id="{D68CFF4D-63F9-41F5-BD24-DB828FA9D3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 xmlns:a16="http://schemas.microsoft.com/office/drawing/2014/main" id="{580A6AF4-CDD7-445F-9629-C9C21226C04C}"/>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 xmlns:a16="http://schemas.microsoft.com/office/drawing/2014/main" id="{CFC26765-0AB5-4305-B2F9-F93B36F60D4E}"/>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 xmlns:a16="http://schemas.microsoft.com/office/drawing/2014/main" id="{E6D4EBCD-EDE0-4B4A-8D34-8D3DAC3BDAAB}"/>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 xmlns:a16="http://schemas.microsoft.com/office/drawing/2014/main" id="{9084A80B-19C2-47B7-A40F-465CB948FBCB}"/>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44027</xdr:rowOff>
    </xdr:from>
    <xdr:to>
      <xdr:col>23</xdr:col>
      <xdr:colOff>133350</xdr:colOff>
      <xdr:row>67</xdr:row>
      <xdr:rowOff>63923</xdr:rowOff>
    </xdr:to>
    <xdr:cxnSp macro="">
      <xdr:nvCxnSpPr>
        <xdr:cNvPr id="129" name="直線コネクタ 128">
          <a:extLst>
            <a:ext uri="{FF2B5EF4-FFF2-40B4-BE49-F238E27FC236}">
              <a16:creationId xmlns="" xmlns:a16="http://schemas.microsoft.com/office/drawing/2014/main" id="{432AD283-B660-44C7-988D-BA737AF08E25}"/>
            </a:ext>
          </a:extLst>
        </xdr:cNvPr>
        <xdr:cNvCxnSpPr/>
      </xdr:nvCxnSpPr>
      <xdr:spPr>
        <a:xfrm flipV="1">
          <a:off x="4953000" y="10159577"/>
          <a:ext cx="0" cy="13914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30" name="財政構造の弾力性最小値テキスト">
          <a:extLst>
            <a:ext uri="{FF2B5EF4-FFF2-40B4-BE49-F238E27FC236}">
              <a16:creationId xmlns="" xmlns:a16="http://schemas.microsoft.com/office/drawing/2014/main" id="{E6B3C19D-8A1E-46C9-8AD8-FEF68867BCC8}"/>
            </a:ext>
          </a:extLst>
        </xdr:cNvPr>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31" name="直線コネクタ 130">
          <a:extLst>
            <a:ext uri="{FF2B5EF4-FFF2-40B4-BE49-F238E27FC236}">
              <a16:creationId xmlns="" xmlns:a16="http://schemas.microsoft.com/office/drawing/2014/main" id="{CAB364D0-C025-4B49-BA2E-2780491FCDF0}"/>
            </a:ext>
          </a:extLst>
        </xdr:cNvPr>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130404</xdr:rowOff>
    </xdr:from>
    <xdr:ext cx="762000" cy="259045"/>
    <xdr:sp macro="" textlink="">
      <xdr:nvSpPr>
        <xdr:cNvPr id="132" name="財政構造の弾力性最大値テキスト">
          <a:extLst>
            <a:ext uri="{FF2B5EF4-FFF2-40B4-BE49-F238E27FC236}">
              <a16:creationId xmlns="" xmlns:a16="http://schemas.microsoft.com/office/drawing/2014/main" id="{76B40626-82F5-4F76-B829-AE2F79BFC0CA}"/>
            </a:ext>
          </a:extLst>
        </xdr:cNvPr>
        <xdr:cNvSpPr txBox="1"/>
      </xdr:nvSpPr>
      <xdr:spPr>
        <a:xfrm>
          <a:off x="5041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44027</xdr:rowOff>
    </xdr:from>
    <xdr:to>
      <xdr:col>24</xdr:col>
      <xdr:colOff>12700</xdr:colOff>
      <xdr:row>59</xdr:row>
      <xdr:rowOff>44027</xdr:rowOff>
    </xdr:to>
    <xdr:cxnSp macro="">
      <xdr:nvCxnSpPr>
        <xdr:cNvPr id="133" name="直線コネクタ 132">
          <a:extLst>
            <a:ext uri="{FF2B5EF4-FFF2-40B4-BE49-F238E27FC236}">
              <a16:creationId xmlns="" xmlns:a16="http://schemas.microsoft.com/office/drawing/2014/main" id="{F039A2CC-7EAA-4D56-933E-62A13E69A054}"/>
            </a:ext>
          </a:extLst>
        </xdr:cNvPr>
        <xdr:cNvCxnSpPr/>
      </xdr:nvCxnSpPr>
      <xdr:spPr>
        <a:xfrm>
          <a:off x="4864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20320</xdr:rowOff>
    </xdr:from>
    <xdr:to>
      <xdr:col>23</xdr:col>
      <xdr:colOff>133350</xdr:colOff>
      <xdr:row>65</xdr:row>
      <xdr:rowOff>12700</xdr:rowOff>
    </xdr:to>
    <xdr:cxnSp macro="">
      <xdr:nvCxnSpPr>
        <xdr:cNvPr id="134" name="直線コネクタ 133">
          <a:extLst>
            <a:ext uri="{FF2B5EF4-FFF2-40B4-BE49-F238E27FC236}">
              <a16:creationId xmlns="" xmlns:a16="http://schemas.microsoft.com/office/drawing/2014/main" id="{8DEC6F2A-389E-4F5B-8EFC-7ABE2BE47EBF}"/>
            </a:ext>
          </a:extLst>
        </xdr:cNvPr>
        <xdr:cNvCxnSpPr/>
      </xdr:nvCxnSpPr>
      <xdr:spPr>
        <a:xfrm>
          <a:off x="4114800" y="10650220"/>
          <a:ext cx="838200" cy="50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104157</xdr:rowOff>
    </xdr:from>
    <xdr:ext cx="762000" cy="259045"/>
    <xdr:sp macro="" textlink="">
      <xdr:nvSpPr>
        <xdr:cNvPr id="135" name="財政構造の弾力性平均値テキスト">
          <a:extLst>
            <a:ext uri="{FF2B5EF4-FFF2-40B4-BE49-F238E27FC236}">
              <a16:creationId xmlns="" xmlns:a16="http://schemas.microsoft.com/office/drawing/2014/main" id="{CBBB3602-78AE-4504-81F8-BE5DF28D47F9}"/>
            </a:ext>
          </a:extLst>
        </xdr:cNvPr>
        <xdr:cNvSpPr txBox="1"/>
      </xdr:nvSpPr>
      <xdr:spPr>
        <a:xfrm>
          <a:off x="5041900" y="1073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6" name="フローチャート: 判断 135">
          <a:extLst>
            <a:ext uri="{FF2B5EF4-FFF2-40B4-BE49-F238E27FC236}">
              <a16:creationId xmlns="" xmlns:a16="http://schemas.microsoft.com/office/drawing/2014/main" id="{FC6204AD-E21D-44F5-AEA5-0D76267D2948}"/>
            </a:ext>
          </a:extLst>
        </xdr:cNvPr>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20320</xdr:rowOff>
    </xdr:from>
    <xdr:to>
      <xdr:col>19</xdr:col>
      <xdr:colOff>133350</xdr:colOff>
      <xdr:row>64</xdr:row>
      <xdr:rowOff>168063</xdr:rowOff>
    </xdr:to>
    <xdr:cxnSp macro="">
      <xdr:nvCxnSpPr>
        <xdr:cNvPr id="137" name="直線コネクタ 136">
          <a:extLst>
            <a:ext uri="{FF2B5EF4-FFF2-40B4-BE49-F238E27FC236}">
              <a16:creationId xmlns="" xmlns:a16="http://schemas.microsoft.com/office/drawing/2014/main" id="{2A4EF649-4AC7-4812-86D4-E50E49E046C6}"/>
            </a:ext>
          </a:extLst>
        </xdr:cNvPr>
        <xdr:cNvCxnSpPr/>
      </xdr:nvCxnSpPr>
      <xdr:spPr>
        <a:xfrm flipV="1">
          <a:off x="3225800" y="10650220"/>
          <a:ext cx="889000" cy="49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1694</xdr:rowOff>
    </xdr:from>
    <xdr:to>
      <xdr:col>19</xdr:col>
      <xdr:colOff>184150</xdr:colOff>
      <xdr:row>62</xdr:row>
      <xdr:rowOff>103294</xdr:rowOff>
    </xdr:to>
    <xdr:sp macro="" textlink="">
      <xdr:nvSpPr>
        <xdr:cNvPr id="138" name="フローチャート: 判断 137">
          <a:extLst>
            <a:ext uri="{FF2B5EF4-FFF2-40B4-BE49-F238E27FC236}">
              <a16:creationId xmlns="" xmlns:a16="http://schemas.microsoft.com/office/drawing/2014/main" id="{743ECE4B-0152-42BF-BE36-5CB9DB4935E6}"/>
            </a:ext>
          </a:extLst>
        </xdr:cNvPr>
        <xdr:cNvSpPr/>
      </xdr:nvSpPr>
      <xdr:spPr>
        <a:xfrm>
          <a:off x="4064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88071</xdr:rowOff>
    </xdr:from>
    <xdr:ext cx="736600" cy="259045"/>
    <xdr:sp macro="" textlink="">
      <xdr:nvSpPr>
        <xdr:cNvPr id="139" name="テキスト ボックス 138">
          <a:extLst>
            <a:ext uri="{FF2B5EF4-FFF2-40B4-BE49-F238E27FC236}">
              <a16:creationId xmlns="" xmlns:a16="http://schemas.microsoft.com/office/drawing/2014/main" id="{84BFD77C-49AF-4193-95DC-1A5AD7798A11}"/>
            </a:ext>
          </a:extLst>
        </xdr:cNvPr>
        <xdr:cNvSpPr txBox="1"/>
      </xdr:nvSpPr>
      <xdr:spPr>
        <a:xfrm>
          <a:off x="3733800" y="1071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168063</xdr:rowOff>
    </xdr:from>
    <xdr:to>
      <xdr:col>15</xdr:col>
      <xdr:colOff>82550</xdr:colOff>
      <xdr:row>65</xdr:row>
      <xdr:rowOff>52917</xdr:rowOff>
    </xdr:to>
    <xdr:cxnSp macro="">
      <xdr:nvCxnSpPr>
        <xdr:cNvPr id="140" name="直線コネクタ 139">
          <a:extLst>
            <a:ext uri="{FF2B5EF4-FFF2-40B4-BE49-F238E27FC236}">
              <a16:creationId xmlns="" xmlns:a16="http://schemas.microsoft.com/office/drawing/2014/main" id="{4FC41DDC-F6B6-4C7C-9295-9EC3C6D43204}"/>
            </a:ext>
          </a:extLst>
        </xdr:cNvPr>
        <xdr:cNvCxnSpPr/>
      </xdr:nvCxnSpPr>
      <xdr:spPr>
        <a:xfrm flipV="1">
          <a:off x="2336800" y="1114086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111760</xdr:rowOff>
    </xdr:from>
    <xdr:to>
      <xdr:col>15</xdr:col>
      <xdr:colOff>133350</xdr:colOff>
      <xdr:row>64</xdr:row>
      <xdr:rowOff>41910</xdr:rowOff>
    </xdr:to>
    <xdr:sp macro="" textlink="">
      <xdr:nvSpPr>
        <xdr:cNvPr id="141" name="フローチャート: 判断 140">
          <a:extLst>
            <a:ext uri="{FF2B5EF4-FFF2-40B4-BE49-F238E27FC236}">
              <a16:creationId xmlns="" xmlns:a16="http://schemas.microsoft.com/office/drawing/2014/main" id="{83A5E8AE-0486-4BF5-AC4D-EA58C52B03C6}"/>
            </a:ext>
          </a:extLst>
        </xdr:cNvPr>
        <xdr:cNvSpPr/>
      </xdr:nvSpPr>
      <xdr:spPr>
        <a:xfrm>
          <a:off x="3175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52087</xdr:rowOff>
    </xdr:from>
    <xdr:ext cx="762000" cy="259045"/>
    <xdr:sp macro="" textlink="">
      <xdr:nvSpPr>
        <xdr:cNvPr id="142" name="テキスト ボックス 141">
          <a:extLst>
            <a:ext uri="{FF2B5EF4-FFF2-40B4-BE49-F238E27FC236}">
              <a16:creationId xmlns="" xmlns:a16="http://schemas.microsoft.com/office/drawing/2014/main" id="{816751FD-82A7-46F0-BB77-97F5524FB354}"/>
            </a:ext>
          </a:extLst>
        </xdr:cNvPr>
        <xdr:cNvSpPr txBox="1"/>
      </xdr:nvSpPr>
      <xdr:spPr>
        <a:xfrm>
          <a:off x="2844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31327</xdr:rowOff>
    </xdr:from>
    <xdr:to>
      <xdr:col>11</xdr:col>
      <xdr:colOff>31750</xdr:colOff>
      <xdr:row>65</xdr:row>
      <xdr:rowOff>52917</xdr:rowOff>
    </xdr:to>
    <xdr:cxnSp macro="">
      <xdr:nvCxnSpPr>
        <xdr:cNvPr id="143" name="直線コネクタ 142">
          <a:extLst>
            <a:ext uri="{FF2B5EF4-FFF2-40B4-BE49-F238E27FC236}">
              <a16:creationId xmlns="" xmlns:a16="http://schemas.microsoft.com/office/drawing/2014/main" id="{3A06F2E1-F8FD-4D1F-90FF-AEFAFA827883}"/>
            </a:ext>
          </a:extLst>
        </xdr:cNvPr>
        <xdr:cNvCxnSpPr/>
      </xdr:nvCxnSpPr>
      <xdr:spPr>
        <a:xfrm>
          <a:off x="1447800" y="11004127"/>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168063</xdr:rowOff>
    </xdr:from>
    <xdr:to>
      <xdr:col>11</xdr:col>
      <xdr:colOff>82550</xdr:colOff>
      <xdr:row>64</xdr:row>
      <xdr:rowOff>98213</xdr:rowOff>
    </xdr:to>
    <xdr:sp macro="" textlink="">
      <xdr:nvSpPr>
        <xdr:cNvPr id="144" name="フローチャート: 判断 143">
          <a:extLst>
            <a:ext uri="{FF2B5EF4-FFF2-40B4-BE49-F238E27FC236}">
              <a16:creationId xmlns="" xmlns:a16="http://schemas.microsoft.com/office/drawing/2014/main" id="{6BC012C7-A247-41AD-86F9-D0BC63A56BF1}"/>
            </a:ext>
          </a:extLst>
        </xdr:cNvPr>
        <xdr:cNvSpPr/>
      </xdr:nvSpPr>
      <xdr:spPr>
        <a:xfrm>
          <a:off x="2286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108390</xdr:rowOff>
    </xdr:from>
    <xdr:ext cx="762000" cy="259045"/>
    <xdr:sp macro="" textlink="">
      <xdr:nvSpPr>
        <xdr:cNvPr id="145" name="テキスト ボックス 144">
          <a:extLst>
            <a:ext uri="{FF2B5EF4-FFF2-40B4-BE49-F238E27FC236}">
              <a16:creationId xmlns="" xmlns:a16="http://schemas.microsoft.com/office/drawing/2014/main" id="{EB5F55C5-17D7-4B74-8EE0-75C1D0DF2BF5}"/>
            </a:ext>
          </a:extLst>
        </xdr:cNvPr>
        <xdr:cNvSpPr txBox="1"/>
      </xdr:nvSpPr>
      <xdr:spPr>
        <a:xfrm>
          <a:off x="1955800" y="1073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119804</xdr:rowOff>
    </xdr:from>
    <xdr:to>
      <xdr:col>7</xdr:col>
      <xdr:colOff>31750</xdr:colOff>
      <xdr:row>64</xdr:row>
      <xdr:rowOff>49954</xdr:rowOff>
    </xdr:to>
    <xdr:sp macro="" textlink="">
      <xdr:nvSpPr>
        <xdr:cNvPr id="146" name="フローチャート: 判断 145">
          <a:extLst>
            <a:ext uri="{FF2B5EF4-FFF2-40B4-BE49-F238E27FC236}">
              <a16:creationId xmlns="" xmlns:a16="http://schemas.microsoft.com/office/drawing/2014/main" id="{A8643E9B-2368-4729-87BB-E34341F89A69}"/>
            </a:ext>
          </a:extLst>
        </xdr:cNvPr>
        <xdr:cNvSpPr/>
      </xdr:nvSpPr>
      <xdr:spPr>
        <a:xfrm>
          <a:off x="1397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60131</xdr:rowOff>
    </xdr:from>
    <xdr:ext cx="762000" cy="259045"/>
    <xdr:sp macro="" textlink="">
      <xdr:nvSpPr>
        <xdr:cNvPr id="147" name="テキスト ボックス 146">
          <a:extLst>
            <a:ext uri="{FF2B5EF4-FFF2-40B4-BE49-F238E27FC236}">
              <a16:creationId xmlns="" xmlns:a16="http://schemas.microsoft.com/office/drawing/2014/main" id="{A001A725-C492-4FC2-8578-6AB9B3779F69}"/>
            </a:ext>
          </a:extLst>
        </xdr:cNvPr>
        <xdr:cNvSpPr txBox="1"/>
      </xdr:nvSpPr>
      <xdr:spPr>
        <a:xfrm>
          <a:off x="1066800" y="1069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 xmlns:a16="http://schemas.microsoft.com/office/drawing/2014/main" id="{EBDA8AC5-9682-4755-94C9-10CF1662B184}"/>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 xmlns:a16="http://schemas.microsoft.com/office/drawing/2014/main" id="{812C9FEA-08E0-4829-B94E-24145BDB3096}"/>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 xmlns:a16="http://schemas.microsoft.com/office/drawing/2014/main" id="{9029658D-B065-47A4-A8DC-5D4C6C7F1013}"/>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 xmlns:a16="http://schemas.microsoft.com/office/drawing/2014/main" id="{02BFED89-0DC4-463D-872A-C8E11E45A4F1}"/>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 xmlns:a16="http://schemas.microsoft.com/office/drawing/2014/main" id="{2852F352-DD1B-445E-91B8-12C8D1F7572B}"/>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133350</xdr:rowOff>
    </xdr:from>
    <xdr:to>
      <xdr:col>23</xdr:col>
      <xdr:colOff>184150</xdr:colOff>
      <xdr:row>65</xdr:row>
      <xdr:rowOff>63500</xdr:rowOff>
    </xdr:to>
    <xdr:sp macro="" textlink="">
      <xdr:nvSpPr>
        <xdr:cNvPr id="153" name="楕円 152">
          <a:extLst>
            <a:ext uri="{FF2B5EF4-FFF2-40B4-BE49-F238E27FC236}">
              <a16:creationId xmlns="" xmlns:a16="http://schemas.microsoft.com/office/drawing/2014/main" id="{70D0E488-7C6F-4583-BA2E-E9ABC18B4265}"/>
            </a:ext>
          </a:extLst>
        </xdr:cNvPr>
        <xdr:cNvSpPr/>
      </xdr:nvSpPr>
      <xdr:spPr>
        <a:xfrm>
          <a:off x="49022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105427</xdr:rowOff>
    </xdr:from>
    <xdr:ext cx="762000" cy="259045"/>
    <xdr:sp macro="" textlink="">
      <xdr:nvSpPr>
        <xdr:cNvPr id="154" name="財政構造の弾力性該当値テキスト">
          <a:extLst>
            <a:ext uri="{FF2B5EF4-FFF2-40B4-BE49-F238E27FC236}">
              <a16:creationId xmlns="" xmlns:a16="http://schemas.microsoft.com/office/drawing/2014/main" id="{3C59DC03-E732-4E87-B19D-028D01851DEE}"/>
            </a:ext>
          </a:extLst>
        </xdr:cNvPr>
        <xdr:cNvSpPr txBox="1"/>
      </xdr:nvSpPr>
      <xdr:spPr>
        <a:xfrm>
          <a:off x="5041900" y="1107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140970</xdr:rowOff>
    </xdr:from>
    <xdr:to>
      <xdr:col>19</xdr:col>
      <xdr:colOff>184150</xdr:colOff>
      <xdr:row>62</xdr:row>
      <xdr:rowOff>71120</xdr:rowOff>
    </xdr:to>
    <xdr:sp macro="" textlink="">
      <xdr:nvSpPr>
        <xdr:cNvPr id="155" name="楕円 154">
          <a:extLst>
            <a:ext uri="{FF2B5EF4-FFF2-40B4-BE49-F238E27FC236}">
              <a16:creationId xmlns="" xmlns:a16="http://schemas.microsoft.com/office/drawing/2014/main" id="{E3B1FF24-515A-4790-9945-6B92B1513F3D}"/>
            </a:ext>
          </a:extLst>
        </xdr:cNvPr>
        <xdr:cNvSpPr/>
      </xdr:nvSpPr>
      <xdr:spPr>
        <a:xfrm>
          <a:off x="4064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81297</xdr:rowOff>
    </xdr:from>
    <xdr:ext cx="736600" cy="259045"/>
    <xdr:sp macro="" textlink="">
      <xdr:nvSpPr>
        <xdr:cNvPr id="156" name="テキスト ボックス 155">
          <a:extLst>
            <a:ext uri="{FF2B5EF4-FFF2-40B4-BE49-F238E27FC236}">
              <a16:creationId xmlns="" xmlns:a16="http://schemas.microsoft.com/office/drawing/2014/main" id="{E59B8023-8605-48D0-89FD-FC3B12B163B4}"/>
            </a:ext>
          </a:extLst>
        </xdr:cNvPr>
        <xdr:cNvSpPr txBox="1"/>
      </xdr:nvSpPr>
      <xdr:spPr>
        <a:xfrm>
          <a:off x="3733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117263</xdr:rowOff>
    </xdr:from>
    <xdr:to>
      <xdr:col>15</xdr:col>
      <xdr:colOff>133350</xdr:colOff>
      <xdr:row>65</xdr:row>
      <xdr:rowOff>47413</xdr:rowOff>
    </xdr:to>
    <xdr:sp macro="" textlink="">
      <xdr:nvSpPr>
        <xdr:cNvPr id="157" name="楕円 156">
          <a:extLst>
            <a:ext uri="{FF2B5EF4-FFF2-40B4-BE49-F238E27FC236}">
              <a16:creationId xmlns="" xmlns:a16="http://schemas.microsoft.com/office/drawing/2014/main" id="{3AED739F-15AE-46FF-8256-13EFA8D632CB}"/>
            </a:ext>
          </a:extLst>
        </xdr:cNvPr>
        <xdr:cNvSpPr/>
      </xdr:nvSpPr>
      <xdr:spPr>
        <a:xfrm>
          <a:off x="3175000" y="1109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32190</xdr:rowOff>
    </xdr:from>
    <xdr:ext cx="762000" cy="259045"/>
    <xdr:sp macro="" textlink="">
      <xdr:nvSpPr>
        <xdr:cNvPr id="158" name="テキスト ボックス 157">
          <a:extLst>
            <a:ext uri="{FF2B5EF4-FFF2-40B4-BE49-F238E27FC236}">
              <a16:creationId xmlns="" xmlns:a16="http://schemas.microsoft.com/office/drawing/2014/main" id="{5BD05F8F-760B-4BDD-A7CD-FDE0B16C522B}"/>
            </a:ext>
          </a:extLst>
        </xdr:cNvPr>
        <xdr:cNvSpPr txBox="1"/>
      </xdr:nvSpPr>
      <xdr:spPr>
        <a:xfrm>
          <a:off x="2844800" y="1117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2117</xdr:rowOff>
    </xdr:from>
    <xdr:to>
      <xdr:col>11</xdr:col>
      <xdr:colOff>82550</xdr:colOff>
      <xdr:row>65</xdr:row>
      <xdr:rowOff>103717</xdr:rowOff>
    </xdr:to>
    <xdr:sp macro="" textlink="">
      <xdr:nvSpPr>
        <xdr:cNvPr id="159" name="楕円 158">
          <a:extLst>
            <a:ext uri="{FF2B5EF4-FFF2-40B4-BE49-F238E27FC236}">
              <a16:creationId xmlns="" xmlns:a16="http://schemas.microsoft.com/office/drawing/2014/main" id="{3EF23F21-40C5-4F07-BC60-C3AB06D8A20F}"/>
            </a:ext>
          </a:extLst>
        </xdr:cNvPr>
        <xdr:cNvSpPr/>
      </xdr:nvSpPr>
      <xdr:spPr>
        <a:xfrm>
          <a:off x="2286000" y="111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88494</xdr:rowOff>
    </xdr:from>
    <xdr:ext cx="762000" cy="259045"/>
    <xdr:sp macro="" textlink="">
      <xdr:nvSpPr>
        <xdr:cNvPr id="160" name="テキスト ボックス 159">
          <a:extLst>
            <a:ext uri="{FF2B5EF4-FFF2-40B4-BE49-F238E27FC236}">
              <a16:creationId xmlns="" xmlns:a16="http://schemas.microsoft.com/office/drawing/2014/main" id="{6E331476-A931-4168-9AAC-0E12AEB32786}"/>
            </a:ext>
          </a:extLst>
        </xdr:cNvPr>
        <xdr:cNvSpPr txBox="1"/>
      </xdr:nvSpPr>
      <xdr:spPr>
        <a:xfrm>
          <a:off x="1955800" y="1123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151977</xdr:rowOff>
    </xdr:from>
    <xdr:to>
      <xdr:col>7</xdr:col>
      <xdr:colOff>31750</xdr:colOff>
      <xdr:row>64</xdr:row>
      <xdr:rowOff>82127</xdr:rowOff>
    </xdr:to>
    <xdr:sp macro="" textlink="">
      <xdr:nvSpPr>
        <xdr:cNvPr id="161" name="楕円 160">
          <a:extLst>
            <a:ext uri="{FF2B5EF4-FFF2-40B4-BE49-F238E27FC236}">
              <a16:creationId xmlns="" xmlns:a16="http://schemas.microsoft.com/office/drawing/2014/main" id="{57297729-BB05-4D03-B9AD-C5B1CEC82AFD}"/>
            </a:ext>
          </a:extLst>
        </xdr:cNvPr>
        <xdr:cNvSpPr/>
      </xdr:nvSpPr>
      <xdr:spPr>
        <a:xfrm>
          <a:off x="1397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66904</xdr:rowOff>
    </xdr:from>
    <xdr:ext cx="762000" cy="259045"/>
    <xdr:sp macro="" textlink="">
      <xdr:nvSpPr>
        <xdr:cNvPr id="162" name="テキスト ボックス 161">
          <a:extLst>
            <a:ext uri="{FF2B5EF4-FFF2-40B4-BE49-F238E27FC236}">
              <a16:creationId xmlns="" xmlns:a16="http://schemas.microsoft.com/office/drawing/2014/main" id="{F39F2D8F-1B1C-4FDD-B9A3-329355EB4B11}"/>
            </a:ext>
          </a:extLst>
        </xdr:cNvPr>
        <xdr:cNvSpPr txBox="1"/>
      </xdr:nvSpPr>
      <xdr:spPr>
        <a:xfrm>
          <a:off x="1066800" y="1103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 xmlns:a16="http://schemas.microsoft.com/office/drawing/2014/main" id="{F140FFAB-B26B-40A0-9732-B2EC25082FB8}"/>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 xmlns:a16="http://schemas.microsoft.com/office/drawing/2014/main" id="{50D2893B-14A9-4758-89FA-823CB9847736}"/>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 xmlns:a16="http://schemas.microsoft.com/office/drawing/2014/main" id="{E990A30D-5C98-4EF6-A29A-4F934204BACE}"/>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[144,529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 xmlns:a16="http://schemas.microsoft.com/office/drawing/2014/main" id="{DDE1FA32-237D-4EA8-9194-65378861AB1F}"/>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 xmlns:a16="http://schemas.microsoft.com/office/drawing/2014/main" id="{DEE6B279-A2B7-4940-A380-A25901BE3F02}"/>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 xmlns:a16="http://schemas.microsoft.com/office/drawing/2014/main" id="{44270BE3-FE47-4EBF-9609-1C07E941134D}"/>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 xmlns:a16="http://schemas.microsoft.com/office/drawing/2014/main" id="{4F764039-CA3F-44C3-8D55-62B9814467EF}"/>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 xmlns:a16="http://schemas.microsoft.com/office/drawing/2014/main" id="{3549AF9B-FE30-4E4B-BC9D-094123C95156}"/>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 xmlns:a16="http://schemas.microsoft.com/office/drawing/2014/main" id="{9955CBE9-A344-43E4-AC7A-16798C548BD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 xmlns:a16="http://schemas.microsoft.com/office/drawing/2014/main" id="{3F29C2FA-B5CC-4BC5-B753-EB419CF3C41F}"/>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 xmlns:a16="http://schemas.microsoft.com/office/drawing/2014/main" id="{48A3379A-25E3-47F2-8FBE-077249A2A084}"/>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 xmlns:a16="http://schemas.microsoft.com/office/drawing/2014/main" id="{D0FF975E-BD60-4B2A-B2D4-09181385F02F}"/>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 xmlns:a16="http://schemas.microsoft.com/office/drawing/2014/main" id="{17E0D866-9962-42B5-B2ED-94A2B59F92F6}"/>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類似団体平均と比較して低くなっているのは、主に人件費が要因である。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人口１人あたりの人件費及び人件費に準ずる決算額が</a:t>
          </a:r>
          <a:r>
            <a:rPr kumimoji="1" lang="ja-JP" altLang="en-US" sz="1100" b="0" i="0" u="none" strike="noStrike" kern="0" cap="none" spc="0" normalizeH="0" baseline="0" noProof="0">
              <a:ln>
                <a:noFill/>
              </a:ln>
              <a:solidFill>
                <a:prstClr val="black"/>
              </a:solidFill>
              <a:effectLst/>
              <a:uLnTx/>
              <a:uFillTx/>
              <a:latin typeface="+mn-lt"/>
              <a:ea typeface="+mn-ea"/>
              <a:cs typeface="+mn-cs"/>
            </a:rPr>
            <a:t>７３，８９２</a:t>
          </a:r>
          <a:r>
            <a:rPr kumimoji="1" lang="ja-JP" altLang="ja-JP" sz="1100" b="0" i="0" u="none" strike="noStrike" kern="0" cap="none" spc="0" normalizeH="0" baseline="0" noProof="0">
              <a:ln>
                <a:noFill/>
              </a:ln>
              <a:solidFill>
                <a:prstClr val="black"/>
              </a:solidFill>
              <a:effectLst/>
              <a:uLnTx/>
              <a:uFillTx/>
              <a:latin typeface="+mn-lt"/>
              <a:ea typeface="+mn-ea"/>
              <a:cs typeface="+mn-cs"/>
            </a:rPr>
            <a:t>円で、類似団体平均の８</a:t>
          </a:r>
          <a:r>
            <a:rPr kumimoji="1" lang="ja-JP" altLang="en-US" sz="1100" b="0" i="0" u="none" strike="noStrike" kern="0" cap="none" spc="0" normalizeH="0" baseline="0" noProof="0">
              <a:ln>
                <a:noFill/>
              </a:ln>
              <a:solidFill>
                <a:prstClr val="black"/>
              </a:solidFill>
              <a:effectLst/>
              <a:uLnTx/>
              <a:uFillTx/>
              <a:latin typeface="+mn-lt"/>
              <a:ea typeface="+mn-ea"/>
              <a:cs typeface="+mn-cs"/>
            </a:rPr>
            <a:t>６，８５５</a:t>
          </a:r>
          <a:r>
            <a:rPr kumimoji="1" lang="ja-JP" altLang="ja-JP" sz="1100" b="0" i="0" u="none" strike="noStrike" kern="0" cap="none" spc="0" normalizeH="0" baseline="0" noProof="0">
              <a:ln>
                <a:noFill/>
              </a:ln>
              <a:solidFill>
                <a:prstClr val="black"/>
              </a:solidFill>
              <a:effectLst/>
              <a:uLnTx/>
              <a:uFillTx/>
              <a:latin typeface="+mn-lt"/>
              <a:ea typeface="+mn-ea"/>
              <a:cs typeface="+mn-cs"/>
            </a:rPr>
            <a:t>円を下回っており、これは、人口１，０００人あたり職員数が、類似団体の８．</a:t>
          </a:r>
          <a:r>
            <a:rPr kumimoji="1" lang="ja-JP" altLang="en-US" sz="1100" b="0" i="0" u="none" strike="noStrike" kern="0" cap="none" spc="0" normalizeH="0" baseline="0" noProof="0">
              <a:ln>
                <a:noFill/>
              </a:ln>
              <a:solidFill>
                <a:prstClr val="black"/>
              </a:solidFill>
              <a:effectLst/>
              <a:uLnTx/>
              <a:uFillTx/>
              <a:latin typeface="+mn-lt"/>
              <a:ea typeface="+mn-ea"/>
              <a:cs typeface="+mn-cs"/>
            </a:rPr>
            <a:t>６７</a:t>
          </a:r>
          <a:r>
            <a:rPr kumimoji="1" lang="ja-JP" altLang="ja-JP" sz="1100" b="0" i="0" u="none" strike="noStrike" kern="0" cap="none" spc="0" normalizeH="0" baseline="0" noProof="0">
              <a:ln>
                <a:noFill/>
              </a:ln>
              <a:solidFill>
                <a:prstClr val="black"/>
              </a:solidFill>
              <a:effectLst/>
              <a:uLnTx/>
              <a:uFillTx/>
              <a:latin typeface="+mn-lt"/>
              <a:ea typeface="+mn-ea"/>
              <a:cs typeface="+mn-cs"/>
            </a:rPr>
            <a:t>人に対し、柳川市は６．７４人と約２０％低くなっているように、職員数が類似団体に比べ少ないことによるものである。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 xmlns:a16="http://schemas.microsoft.com/office/drawing/2014/main" id="{369E61EF-02A1-4D27-AFCD-620A2AB1019E}"/>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 xmlns:a16="http://schemas.microsoft.com/office/drawing/2014/main" id="{118BAB5E-50E4-47A4-AAC9-4F64E2B00EBB}"/>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 xmlns:a16="http://schemas.microsoft.com/office/drawing/2014/main" id="{2B9CAE1A-CCDE-4742-A8A7-A6979918BC74}"/>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 xmlns:a16="http://schemas.microsoft.com/office/drawing/2014/main" id="{40FDBA6B-E601-4376-B037-02E60EA37A9F}"/>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 xmlns:a16="http://schemas.microsoft.com/office/drawing/2014/main" id="{5BFECA14-454C-4F4E-B7B8-02E1A72C26FE}"/>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 xmlns:a16="http://schemas.microsoft.com/office/drawing/2014/main" id="{BB097D7D-8660-4AEA-A23A-5827A88BFD8F}"/>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 xmlns:a16="http://schemas.microsoft.com/office/drawing/2014/main" id="{0C16EA31-EBC8-4B5C-8E0D-948623D643DA}"/>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 xmlns:a16="http://schemas.microsoft.com/office/drawing/2014/main" id="{6E48E656-880E-44ED-AD61-0C5D61340EE2}"/>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 xmlns:a16="http://schemas.microsoft.com/office/drawing/2014/main" id="{F81C6337-4763-496B-9BDC-801C7926C5B9}"/>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 xmlns:a16="http://schemas.microsoft.com/office/drawing/2014/main" id="{889F2FCB-9324-4E80-91A7-60F482C8ECFF}"/>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 xmlns:a16="http://schemas.microsoft.com/office/drawing/2014/main" id="{B36058F0-2B4E-47CB-83A5-4FCDACBC0ECC}"/>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 xmlns:a16="http://schemas.microsoft.com/office/drawing/2014/main" id="{29A2DE52-5F0C-4D20-BD53-56D8CF408F26}"/>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 xmlns:a16="http://schemas.microsoft.com/office/drawing/2014/main" id="{4EAB4B3F-D2FF-48C6-A3D3-205ACBB44A12}"/>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 xmlns:a16="http://schemas.microsoft.com/office/drawing/2014/main" id="{E2EA1941-BA0D-41DD-8AB2-01F947FFDBB4}"/>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 xmlns:a16="http://schemas.microsoft.com/office/drawing/2014/main" id="{4B88D7A0-0A16-4ACF-A09F-181F368F9019}"/>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 xmlns:a16="http://schemas.microsoft.com/office/drawing/2014/main" id="{F1F89972-A3DE-4798-BBFF-704822FB41E1}"/>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34865</xdr:rowOff>
    </xdr:from>
    <xdr:to>
      <xdr:col>23</xdr:col>
      <xdr:colOff>133350</xdr:colOff>
      <xdr:row>89</xdr:row>
      <xdr:rowOff>90199</xdr:rowOff>
    </xdr:to>
    <xdr:cxnSp macro="">
      <xdr:nvCxnSpPr>
        <xdr:cNvPr id="192" name="直線コネクタ 191">
          <a:extLst>
            <a:ext uri="{FF2B5EF4-FFF2-40B4-BE49-F238E27FC236}">
              <a16:creationId xmlns="" xmlns:a16="http://schemas.microsoft.com/office/drawing/2014/main" id="{ADAB8977-6773-44EB-9C05-9F1CD60E104A}"/>
            </a:ext>
          </a:extLst>
        </xdr:cNvPr>
        <xdr:cNvCxnSpPr/>
      </xdr:nvCxnSpPr>
      <xdr:spPr>
        <a:xfrm flipV="1">
          <a:off x="4953000" y="13922315"/>
          <a:ext cx="0" cy="14269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62276</xdr:rowOff>
    </xdr:from>
    <xdr:ext cx="762000" cy="259045"/>
    <xdr:sp macro="" textlink="">
      <xdr:nvSpPr>
        <xdr:cNvPr id="193" name="人件費・物件費等の状況最小値テキスト">
          <a:extLst>
            <a:ext uri="{FF2B5EF4-FFF2-40B4-BE49-F238E27FC236}">
              <a16:creationId xmlns="" xmlns:a16="http://schemas.microsoft.com/office/drawing/2014/main" id="{A67FD0F5-9F0F-466C-B9AD-4D4126367607}"/>
            </a:ext>
          </a:extLst>
        </xdr:cNvPr>
        <xdr:cNvSpPr txBox="1"/>
      </xdr:nvSpPr>
      <xdr:spPr>
        <a:xfrm>
          <a:off x="5041900" y="15321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90199</xdr:rowOff>
    </xdr:from>
    <xdr:to>
      <xdr:col>24</xdr:col>
      <xdr:colOff>12700</xdr:colOff>
      <xdr:row>89</xdr:row>
      <xdr:rowOff>90199</xdr:rowOff>
    </xdr:to>
    <xdr:cxnSp macro="">
      <xdr:nvCxnSpPr>
        <xdr:cNvPr id="194" name="直線コネクタ 193">
          <a:extLst>
            <a:ext uri="{FF2B5EF4-FFF2-40B4-BE49-F238E27FC236}">
              <a16:creationId xmlns="" xmlns:a16="http://schemas.microsoft.com/office/drawing/2014/main" id="{F4B54B50-4518-4E6A-AE44-7F836DCCC677}"/>
            </a:ext>
          </a:extLst>
        </xdr:cNvPr>
        <xdr:cNvCxnSpPr/>
      </xdr:nvCxnSpPr>
      <xdr:spPr>
        <a:xfrm>
          <a:off x="4864100" y="15349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121242</xdr:rowOff>
    </xdr:from>
    <xdr:ext cx="762000" cy="259045"/>
    <xdr:sp macro="" textlink="">
      <xdr:nvSpPr>
        <xdr:cNvPr id="195" name="人件費・物件費等の状況最大値テキスト">
          <a:extLst>
            <a:ext uri="{FF2B5EF4-FFF2-40B4-BE49-F238E27FC236}">
              <a16:creationId xmlns="" xmlns:a16="http://schemas.microsoft.com/office/drawing/2014/main" id="{95FC8115-F99D-49E4-A307-54E4E77485D8}"/>
            </a:ext>
          </a:extLst>
        </xdr:cNvPr>
        <xdr:cNvSpPr txBox="1"/>
      </xdr:nvSpPr>
      <xdr:spPr>
        <a:xfrm>
          <a:off x="5041900" y="1366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34865</xdr:rowOff>
    </xdr:from>
    <xdr:to>
      <xdr:col>24</xdr:col>
      <xdr:colOff>12700</xdr:colOff>
      <xdr:row>81</xdr:row>
      <xdr:rowOff>34865</xdr:rowOff>
    </xdr:to>
    <xdr:cxnSp macro="">
      <xdr:nvCxnSpPr>
        <xdr:cNvPr id="196" name="直線コネクタ 195">
          <a:extLst>
            <a:ext uri="{FF2B5EF4-FFF2-40B4-BE49-F238E27FC236}">
              <a16:creationId xmlns="" xmlns:a16="http://schemas.microsoft.com/office/drawing/2014/main" id="{EB0741A1-3C84-4A8F-8A1F-E232A8A7815A}"/>
            </a:ext>
          </a:extLst>
        </xdr:cNvPr>
        <xdr:cNvCxnSpPr/>
      </xdr:nvCxnSpPr>
      <xdr:spPr>
        <a:xfrm>
          <a:off x="4864100" y="1392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74085</xdr:rowOff>
    </xdr:from>
    <xdr:to>
      <xdr:col>23</xdr:col>
      <xdr:colOff>133350</xdr:colOff>
      <xdr:row>82</xdr:row>
      <xdr:rowOff>99929</xdr:rowOff>
    </xdr:to>
    <xdr:cxnSp macro="">
      <xdr:nvCxnSpPr>
        <xdr:cNvPr id="197" name="直線コネクタ 196">
          <a:extLst>
            <a:ext uri="{FF2B5EF4-FFF2-40B4-BE49-F238E27FC236}">
              <a16:creationId xmlns="" xmlns:a16="http://schemas.microsoft.com/office/drawing/2014/main" id="{E3CBA290-BF6F-4313-9906-21CC9C0E2621}"/>
            </a:ext>
          </a:extLst>
        </xdr:cNvPr>
        <xdr:cNvCxnSpPr/>
      </xdr:nvCxnSpPr>
      <xdr:spPr>
        <a:xfrm>
          <a:off x="4114800" y="14132985"/>
          <a:ext cx="838200" cy="2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105236</xdr:rowOff>
    </xdr:from>
    <xdr:ext cx="762000" cy="259045"/>
    <xdr:sp macro="" textlink="">
      <xdr:nvSpPr>
        <xdr:cNvPr id="198" name="人件費・物件費等の状況平均値テキスト">
          <a:extLst>
            <a:ext uri="{FF2B5EF4-FFF2-40B4-BE49-F238E27FC236}">
              <a16:creationId xmlns="" xmlns:a16="http://schemas.microsoft.com/office/drawing/2014/main" id="{744AAE31-59FD-4FE6-AA3E-CDD214B3180E}"/>
            </a:ext>
          </a:extLst>
        </xdr:cNvPr>
        <xdr:cNvSpPr txBox="1"/>
      </xdr:nvSpPr>
      <xdr:spPr>
        <a:xfrm>
          <a:off x="5041900" y="143355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133159</xdr:rowOff>
    </xdr:from>
    <xdr:to>
      <xdr:col>23</xdr:col>
      <xdr:colOff>184150</xdr:colOff>
      <xdr:row>84</xdr:row>
      <xdr:rowOff>63309</xdr:rowOff>
    </xdr:to>
    <xdr:sp macro="" textlink="">
      <xdr:nvSpPr>
        <xdr:cNvPr id="199" name="フローチャート: 判断 198">
          <a:extLst>
            <a:ext uri="{FF2B5EF4-FFF2-40B4-BE49-F238E27FC236}">
              <a16:creationId xmlns="" xmlns:a16="http://schemas.microsoft.com/office/drawing/2014/main" id="{81E07A06-4E33-41AB-9AA1-D1C36994E3BF}"/>
            </a:ext>
          </a:extLst>
        </xdr:cNvPr>
        <xdr:cNvSpPr/>
      </xdr:nvSpPr>
      <xdr:spPr>
        <a:xfrm>
          <a:off x="4902200" y="14363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33265</xdr:rowOff>
    </xdr:from>
    <xdr:to>
      <xdr:col>19</xdr:col>
      <xdr:colOff>133350</xdr:colOff>
      <xdr:row>82</xdr:row>
      <xdr:rowOff>74085</xdr:rowOff>
    </xdr:to>
    <xdr:cxnSp macro="">
      <xdr:nvCxnSpPr>
        <xdr:cNvPr id="200" name="直線コネクタ 199">
          <a:extLst>
            <a:ext uri="{FF2B5EF4-FFF2-40B4-BE49-F238E27FC236}">
              <a16:creationId xmlns="" xmlns:a16="http://schemas.microsoft.com/office/drawing/2014/main" id="{43E458D2-F21E-42DC-9C53-F13915147991}"/>
            </a:ext>
          </a:extLst>
        </xdr:cNvPr>
        <xdr:cNvCxnSpPr/>
      </xdr:nvCxnSpPr>
      <xdr:spPr>
        <a:xfrm>
          <a:off x="3225800" y="14092165"/>
          <a:ext cx="8890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93988</xdr:rowOff>
    </xdr:from>
    <xdr:to>
      <xdr:col>19</xdr:col>
      <xdr:colOff>184150</xdr:colOff>
      <xdr:row>84</xdr:row>
      <xdr:rowOff>24138</xdr:rowOff>
    </xdr:to>
    <xdr:sp macro="" textlink="">
      <xdr:nvSpPr>
        <xdr:cNvPr id="201" name="フローチャート: 判断 200">
          <a:extLst>
            <a:ext uri="{FF2B5EF4-FFF2-40B4-BE49-F238E27FC236}">
              <a16:creationId xmlns="" xmlns:a16="http://schemas.microsoft.com/office/drawing/2014/main" id="{CDA75AF9-6D3B-4EA2-A895-057A9160F06E}"/>
            </a:ext>
          </a:extLst>
        </xdr:cNvPr>
        <xdr:cNvSpPr/>
      </xdr:nvSpPr>
      <xdr:spPr>
        <a:xfrm>
          <a:off x="4064000" y="1432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8915</xdr:rowOff>
    </xdr:from>
    <xdr:ext cx="736600" cy="259045"/>
    <xdr:sp macro="" textlink="">
      <xdr:nvSpPr>
        <xdr:cNvPr id="202" name="テキスト ボックス 201">
          <a:extLst>
            <a:ext uri="{FF2B5EF4-FFF2-40B4-BE49-F238E27FC236}">
              <a16:creationId xmlns="" xmlns:a16="http://schemas.microsoft.com/office/drawing/2014/main" id="{D7BC8836-40B5-445B-AA44-D5CF56AAE73F}"/>
            </a:ext>
          </a:extLst>
        </xdr:cNvPr>
        <xdr:cNvSpPr txBox="1"/>
      </xdr:nvSpPr>
      <xdr:spPr>
        <a:xfrm>
          <a:off x="3733800" y="14410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78636</xdr:rowOff>
    </xdr:from>
    <xdr:to>
      <xdr:col>15</xdr:col>
      <xdr:colOff>82550</xdr:colOff>
      <xdr:row>82</xdr:row>
      <xdr:rowOff>33265</xdr:rowOff>
    </xdr:to>
    <xdr:cxnSp macro="">
      <xdr:nvCxnSpPr>
        <xdr:cNvPr id="203" name="直線コネクタ 202">
          <a:extLst>
            <a:ext uri="{FF2B5EF4-FFF2-40B4-BE49-F238E27FC236}">
              <a16:creationId xmlns="" xmlns:a16="http://schemas.microsoft.com/office/drawing/2014/main" id="{8534F2C7-6CA2-410A-9557-8EA171312400}"/>
            </a:ext>
          </a:extLst>
        </xdr:cNvPr>
        <xdr:cNvCxnSpPr/>
      </xdr:nvCxnSpPr>
      <xdr:spPr>
        <a:xfrm>
          <a:off x="2336800" y="13966086"/>
          <a:ext cx="889000" cy="126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140984</xdr:rowOff>
    </xdr:from>
    <xdr:to>
      <xdr:col>15</xdr:col>
      <xdr:colOff>133350</xdr:colOff>
      <xdr:row>83</xdr:row>
      <xdr:rowOff>71134</xdr:rowOff>
    </xdr:to>
    <xdr:sp macro="" textlink="">
      <xdr:nvSpPr>
        <xdr:cNvPr id="204" name="フローチャート: 判断 203">
          <a:extLst>
            <a:ext uri="{FF2B5EF4-FFF2-40B4-BE49-F238E27FC236}">
              <a16:creationId xmlns="" xmlns:a16="http://schemas.microsoft.com/office/drawing/2014/main" id="{BE23450F-1439-4712-B18A-EB7ADA18E528}"/>
            </a:ext>
          </a:extLst>
        </xdr:cNvPr>
        <xdr:cNvSpPr/>
      </xdr:nvSpPr>
      <xdr:spPr>
        <a:xfrm>
          <a:off x="3175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55911</xdr:rowOff>
    </xdr:from>
    <xdr:ext cx="762000" cy="259045"/>
    <xdr:sp macro="" textlink="">
      <xdr:nvSpPr>
        <xdr:cNvPr id="205" name="テキスト ボックス 204">
          <a:extLst>
            <a:ext uri="{FF2B5EF4-FFF2-40B4-BE49-F238E27FC236}">
              <a16:creationId xmlns="" xmlns:a16="http://schemas.microsoft.com/office/drawing/2014/main" id="{4D9238DA-1B67-4FE9-981B-6E071BDF8BDC}"/>
            </a:ext>
          </a:extLst>
        </xdr:cNvPr>
        <xdr:cNvSpPr txBox="1"/>
      </xdr:nvSpPr>
      <xdr:spPr>
        <a:xfrm>
          <a:off x="2844800" y="14286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55930</xdr:rowOff>
    </xdr:from>
    <xdr:to>
      <xdr:col>11</xdr:col>
      <xdr:colOff>31750</xdr:colOff>
      <xdr:row>81</xdr:row>
      <xdr:rowOff>78636</xdr:rowOff>
    </xdr:to>
    <xdr:cxnSp macro="">
      <xdr:nvCxnSpPr>
        <xdr:cNvPr id="206" name="直線コネクタ 205">
          <a:extLst>
            <a:ext uri="{FF2B5EF4-FFF2-40B4-BE49-F238E27FC236}">
              <a16:creationId xmlns="" xmlns:a16="http://schemas.microsoft.com/office/drawing/2014/main" id="{BC2CE140-8656-484E-B77A-B052CC595D94}"/>
            </a:ext>
          </a:extLst>
        </xdr:cNvPr>
        <xdr:cNvCxnSpPr/>
      </xdr:nvCxnSpPr>
      <xdr:spPr>
        <a:xfrm>
          <a:off x="1447800" y="13943380"/>
          <a:ext cx="889000" cy="2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35647</xdr:rowOff>
    </xdr:from>
    <xdr:to>
      <xdr:col>11</xdr:col>
      <xdr:colOff>82550</xdr:colOff>
      <xdr:row>82</xdr:row>
      <xdr:rowOff>137247</xdr:rowOff>
    </xdr:to>
    <xdr:sp macro="" textlink="">
      <xdr:nvSpPr>
        <xdr:cNvPr id="207" name="フローチャート: 判断 206">
          <a:extLst>
            <a:ext uri="{FF2B5EF4-FFF2-40B4-BE49-F238E27FC236}">
              <a16:creationId xmlns="" xmlns:a16="http://schemas.microsoft.com/office/drawing/2014/main" id="{5BA07DCD-B12F-4C90-8FF8-14BC811F1343}"/>
            </a:ext>
          </a:extLst>
        </xdr:cNvPr>
        <xdr:cNvSpPr/>
      </xdr:nvSpPr>
      <xdr:spPr>
        <a:xfrm>
          <a:off x="2286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122024</xdr:rowOff>
    </xdr:from>
    <xdr:ext cx="762000" cy="259045"/>
    <xdr:sp macro="" textlink="">
      <xdr:nvSpPr>
        <xdr:cNvPr id="208" name="テキスト ボックス 207">
          <a:extLst>
            <a:ext uri="{FF2B5EF4-FFF2-40B4-BE49-F238E27FC236}">
              <a16:creationId xmlns="" xmlns:a16="http://schemas.microsoft.com/office/drawing/2014/main" id="{8DA69620-5201-44EE-81B8-01B020AB6996}"/>
            </a:ext>
          </a:extLst>
        </xdr:cNvPr>
        <xdr:cNvSpPr txBox="1"/>
      </xdr:nvSpPr>
      <xdr:spPr>
        <a:xfrm>
          <a:off x="1955800" y="1418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1504</xdr:rowOff>
    </xdr:from>
    <xdr:to>
      <xdr:col>7</xdr:col>
      <xdr:colOff>31750</xdr:colOff>
      <xdr:row>82</xdr:row>
      <xdr:rowOff>103104</xdr:rowOff>
    </xdr:to>
    <xdr:sp macro="" textlink="">
      <xdr:nvSpPr>
        <xdr:cNvPr id="209" name="フローチャート: 判断 208">
          <a:extLst>
            <a:ext uri="{FF2B5EF4-FFF2-40B4-BE49-F238E27FC236}">
              <a16:creationId xmlns="" xmlns:a16="http://schemas.microsoft.com/office/drawing/2014/main" id="{FDDF0C91-1F4B-4278-9709-B6C87E1E9DD0}"/>
            </a:ext>
          </a:extLst>
        </xdr:cNvPr>
        <xdr:cNvSpPr/>
      </xdr:nvSpPr>
      <xdr:spPr>
        <a:xfrm>
          <a:off x="1397000" y="1406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87881</xdr:rowOff>
    </xdr:from>
    <xdr:ext cx="762000" cy="259045"/>
    <xdr:sp macro="" textlink="">
      <xdr:nvSpPr>
        <xdr:cNvPr id="210" name="テキスト ボックス 209">
          <a:extLst>
            <a:ext uri="{FF2B5EF4-FFF2-40B4-BE49-F238E27FC236}">
              <a16:creationId xmlns="" xmlns:a16="http://schemas.microsoft.com/office/drawing/2014/main" id="{771F6B11-1E23-4A11-A96F-5AFC211D2BD3}"/>
            </a:ext>
          </a:extLst>
        </xdr:cNvPr>
        <xdr:cNvSpPr txBox="1"/>
      </xdr:nvSpPr>
      <xdr:spPr>
        <a:xfrm>
          <a:off x="1066800" y="1414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 xmlns:a16="http://schemas.microsoft.com/office/drawing/2014/main" id="{D9F491E4-7827-4082-88D8-2F49907D17AD}"/>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 xmlns:a16="http://schemas.microsoft.com/office/drawing/2014/main" id="{1BF15A5F-9F1D-4CF9-9429-73BDA4CE913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 xmlns:a16="http://schemas.microsoft.com/office/drawing/2014/main" id="{2A7E114D-923C-4DEC-8683-F6BC5F837F18}"/>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 xmlns:a16="http://schemas.microsoft.com/office/drawing/2014/main" id="{CE0B4628-673E-402F-91CB-F4B595B3ADFB}"/>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 xmlns:a16="http://schemas.microsoft.com/office/drawing/2014/main" id="{D330F94B-4FBC-42F4-B77A-BC8BA8C0E4B8}"/>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49129</xdr:rowOff>
    </xdr:from>
    <xdr:to>
      <xdr:col>23</xdr:col>
      <xdr:colOff>184150</xdr:colOff>
      <xdr:row>82</xdr:row>
      <xdr:rowOff>150729</xdr:rowOff>
    </xdr:to>
    <xdr:sp macro="" textlink="">
      <xdr:nvSpPr>
        <xdr:cNvPr id="216" name="楕円 215">
          <a:extLst>
            <a:ext uri="{FF2B5EF4-FFF2-40B4-BE49-F238E27FC236}">
              <a16:creationId xmlns="" xmlns:a16="http://schemas.microsoft.com/office/drawing/2014/main" id="{4A44526A-A9C4-415E-AA29-F293007279B0}"/>
            </a:ext>
          </a:extLst>
        </xdr:cNvPr>
        <xdr:cNvSpPr/>
      </xdr:nvSpPr>
      <xdr:spPr>
        <a:xfrm>
          <a:off x="4902200" y="1410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65656</xdr:rowOff>
    </xdr:from>
    <xdr:ext cx="762000" cy="259045"/>
    <xdr:sp macro="" textlink="">
      <xdr:nvSpPr>
        <xdr:cNvPr id="217" name="人件費・物件費等の状況該当値テキスト">
          <a:extLst>
            <a:ext uri="{FF2B5EF4-FFF2-40B4-BE49-F238E27FC236}">
              <a16:creationId xmlns="" xmlns:a16="http://schemas.microsoft.com/office/drawing/2014/main" id="{7CEAD117-8AF5-46E8-8258-1274AD4398C0}"/>
            </a:ext>
          </a:extLst>
        </xdr:cNvPr>
        <xdr:cNvSpPr txBox="1"/>
      </xdr:nvSpPr>
      <xdr:spPr>
        <a:xfrm>
          <a:off x="5041900" y="1395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23285</xdr:rowOff>
    </xdr:from>
    <xdr:to>
      <xdr:col>19</xdr:col>
      <xdr:colOff>184150</xdr:colOff>
      <xdr:row>82</xdr:row>
      <xdr:rowOff>124885</xdr:rowOff>
    </xdr:to>
    <xdr:sp macro="" textlink="">
      <xdr:nvSpPr>
        <xdr:cNvPr id="218" name="楕円 217">
          <a:extLst>
            <a:ext uri="{FF2B5EF4-FFF2-40B4-BE49-F238E27FC236}">
              <a16:creationId xmlns="" xmlns:a16="http://schemas.microsoft.com/office/drawing/2014/main" id="{F39BEAEF-DCF9-4DBC-96CF-D360EC2213AC}"/>
            </a:ext>
          </a:extLst>
        </xdr:cNvPr>
        <xdr:cNvSpPr/>
      </xdr:nvSpPr>
      <xdr:spPr>
        <a:xfrm>
          <a:off x="4064000" y="1408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135062</xdr:rowOff>
    </xdr:from>
    <xdr:ext cx="736600" cy="259045"/>
    <xdr:sp macro="" textlink="">
      <xdr:nvSpPr>
        <xdr:cNvPr id="219" name="テキスト ボックス 218">
          <a:extLst>
            <a:ext uri="{FF2B5EF4-FFF2-40B4-BE49-F238E27FC236}">
              <a16:creationId xmlns="" xmlns:a16="http://schemas.microsoft.com/office/drawing/2014/main" id="{813800F7-9035-4E7C-95E5-CB0353D59A6F}"/>
            </a:ext>
          </a:extLst>
        </xdr:cNvPr>
        <xdr:cNvSpPr txBox="1"/>
      </xdr:nvSpPr>
      <xdr:spPr>
        <a:xfrm>
          <a:off x="3733800" y="13851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153915</xdr:rowOff>
    </xdr:from>
    <xdr:to>
      <xdr:col>15</xdr:col>
      <xdr:colOff>133350</xdr:colOff>
      <xdr:row>82</xdr:row>
      <xdr:rowOff>84065</xdr:rowOff>
    </xdr:to>
    <xdr:sp macro="" textlink="">
      <xdr:nvSpPr>
        <xdr:cNvPr id="220" name="楕円 219">
          <a:extLst>
            <a:ext uri="{FF2B5EF4-FFF2-40B4-BE49-F238E27FC236}">
              <a16:creationId xmlns="" xmlns:a16="http://schemas.microsoft.com/office/drawing/2014/main" id="{11375F6A-5670-4A6A-8424-2823FAFC3A25}"/>
            </a:ext>
          </a:extLst>
        </xdr:cNvPr>
        <xdr:cNvSpPr/>
      </xdr:nvSpPr>
      <xdr:spPr>
        <a:xfrm>
          <a:off x="3175000" y="1404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94242</xdr:rowOff>
    </xdr:from>
    <xdr:ext cx="762000" cy="259045"/>
    <xdr:sp macro="" textlink="">
      <xdr:nvSpPr>
        <xdr:cNvPr id="221" name="テキスト ボックス 220">
          <a:extLst>
            <a:ext uri="{FF2B5EF4-FFF2-40B4-BE49-F238E27FC236}">
              <a16:creationId xmlns="" xmlns:a16="http://schemas.microsoft.com/office/drawing/2014/main" id="{DA584B9C-0353-4AFF-A8DA-2489F36BB31E}"/>
            </a:ext>
          </a:extLst>
        </xdr:cNvPr>
        <xdr:cNvSpPr txBox="1"/>
      </xdr:nvSpPr>
      <xdr:spPr>
        <a:xfrm>
          <a:off x="2844800" y="1381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27836</xdr:rowOff>
    </xdr:from>
    <xdr:to>
      <xdr:col>11</xdr:col>
      <xdr:colOff>82550</xdr:colOff>
      <xdr:row>81</xdr:row>
      <xdr:rowOff>129436</xdr:rowOff>
    </xdr:to>
    <xdr:sp macro="" textlink="">
      <xdr:nvSpPr>
        <xdr:cNvPr id="222" name="楕円 221">
          <a:extLst>
            <a:ext uri="{FF2B5EF4-FFF2-40B4-BE49-F238E27FC236}">
              <a16:creationId xmlns="" xmlns:a16="http://schemas.microsoft.com/office/drawing/2014/main" id="{6252C464-2172-4F7C-BAAB-50D6B26793E4}"/>
            </a:ext>
          </a:extLst>
        </xdr:cNvPr>
        <xdr:cNvSpPr/>
      </xdr:nvSpPr>
      <xdr:spPr>
        <a:xfrm>
          <a:off x="2286000" y="1391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139613</xdr:rowOff>
    </xdr:from>
    <xdr:ext cx="762000" cy="259045"/>
    <xdr:sp macro="" textlink="">
      <xdr:nvSpPr>
        <xdr:cNvPr id="223" name="テキスト ボックス 222">
          <a:extLst>
            <a:ext uri="{FF2B5EF4-FFF2-40B4-BE49-F238E27FC236}">
              <a16:creationId xmlns="" xmlns:a16="http://schemas.microsoft.com/office/drawing/2014/main" id="{9EA03E14-C227-4FA8-ABC1-D28BA34824E0}"/>
            </a:ext>
          </a:extLst>
        </xdr:cNvPr>
        <xdr:cNvSpPr txBox="1"/>
      </xdr:nvSpPr>
      <xdr:spPr>
        <a:xfrm>
          <a:off x="1955800" y="1368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5130</xdr:rowOff>
    </xdr:from>
    <xdr:to>
      <xdr:col>7</xdr:col>
      <xdr:colOff>31750</xdr:colOff>
      <xdr:row>81</xdr:row>
      <xdr:rowOff>106730</xdr:rowOff>
    </xdr:to>
    <xdr:sp macro="" textlink="">
      <xdr:nvSpPr>
        <xdr:cNvPr id="224" name="楕円 223">
          <a:extLst>
            <a:ext uri="{FF2B5EF4-FFF2-40B4-BE49-F238E27FC236}">
              <a16:creationId xmlns="" xmlns:a16="http://schemas.microsoft.com/office/drawing/2014/main" id="{D88812FE-F707-441F-971B-9142F0BEEA37}"/>
            </a:ext>
          </a:extLst>
        </xdr:cNvPr>
        <xdr:cNvSpPr/>
      </xdr:nvSpPr>
      <xdr:spPr>
        <a:xfrm>
          <a:off x="1397000" y="1389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116907</xdr:rowOff>
    </xdr:from>
    <xdr:ext cx="762000" cy="259045"/>
    <xdr:sp macro="" textlink="">
      <xdr:nvSpPr>
        <xdr:cNvPr id="225" name="テキスト ボックス 224">
          <a:extLst>
            <a:ext uri="{FF2B5EF4-FFF2-40B4-BE49-F238E27FC236}">
              <a16:creationId xmlns="" xmlns:a16="http://schemas.microsoft.com/office/drawing/2014/main" id="{EBE09DDC-27B3-45A0-9DA3-37444F799BEC}"/>
            </a:ext>
          </a:extLst>
        </xdr:cNvPr>
        <xdr:cNvSpPr txBox="1"/>
      </xdr:nvSpPr>
      <xdr:spPr>
        <a:xfrm>
          <a:off x="1066800" y="1366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 xmlns:a16="http://schemas.microsoft.com/office/drawing/2014/main" id="{F70EC059-71AC-4EAC-8A7D-C30D829AA8B7}"/>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 xmlns:a16="http://schemas.microsoft.com/office/drawing/2014/main" id="{694362D3-F711-4056-8534-BD488B1D35D8}"/>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 xmlns:a16="http://schemas.microsoft.com/office/drawing/2014/main" id="{F65B570C-A6FB-4876-9F2C-441BA77C2EC2}"/>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 xmlns:a16="http://schemas.microsoft.com/office/drawing/2014/main" id="{D8886D06-EE80-4A67-ADFA-623981D9D39E}"/>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 xmlns:a16="http://schemas.microsoft.com/office/drawing/2014/main" id="{D02C4C43-4731-4CD4-A19C-CBEC385AD757}"/>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 xmlns:a16="http://schemas.microsoft.com/office/drawing/2014/main" id="{B1B97519-8528-4DB3-A930-F9ABEE0377E4}"/>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 xmlns:a16="http://schemas.microsoft.com/office/drawing/2014/main" id="{505460A3-C246-4747-A082-0C1BB441829D}"/>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 xmlns:a16="http://schemas.microsoft.com/office/drawing/2014/main" id="{2F2395A8-4E3E-4BE2-A05B-AC5495994CC7}"/>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 xmlns:a16="http://schemas.microsoft.com/office/drawing/2014/main" id="{20E94040-99DD-4407-8A17-0927A4C8EF96}"/>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 xmlns:a16="http://schemas.microsoft.com/office/drawing/2014/main" id="{63255122-8B16-43DB-B90D-3F0C173B4F05}"/>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 xmlns:a16="http://schemas.microsoft.com/office/drawing/2014/main" id="{380D6F4B-CD3F-43FD-B0A3-DB79242E7AEE}"/>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 xmlns:a16="http://schemas.microsoft.com/office/drawing/2014/main" id="{068F6B65-4155-4E44-87FD-704F28823F27}"/>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 xmlns:a16="http://schemas.microsoft.com/office/drawing/2014/main" id="{5256CD9F-2E68-4FFB-91E7-D85CA63EC2C5}"/>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前年度９９．１と同じ数値となった。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要因としては、社会人経験者等（高齢）を採用したことによるもの（△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）、経験年数階層の変動によるもの（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 xmlns:a16="http://schemas.microsoft.com/office/drawing/2014/main" id="{46FFCA3C-6017-4156-85A1-68F726C62787}"/>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 xmlns:a16="http://schemas.microsoft.com/office/drawing/2014/main" id="{D121E31B-7D4F-4D7E-A008-19524AFCB0F2}"/>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 xmlns:a16="http://schemas.microsoft.com/office/drawing/2014/main" id="{794F3B77-C775-4D02-AFE9-252DE17955A3}"/>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 xmlns:a16="http://schemas.microsoft.com/office/drawing/2014/main" id="{B5794842-56F7-46A1-A229-0D4E86CB28DF}"/>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 xmlns:a16="http://schemas.microsoft.com/office/drawing/2014/main" id="{F5F1845E-046D-4F03-BA76-B7D429F3563E}"/>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 xmlns:a16="http://schemas.microsoft.com/office/drawing/2014/main" id="{A8727C05-E15B-4C5E-9D1D-2A75FB841726}"/>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 xmlns:a16="http://schemas.microsoft.com/office/drawing/2014/main" id="{D2EA0842-8218-4DAF-B9F1-D7F9CD5DDAAE}"/>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 xmlns:a16="http://schemas.microsoft.com/office/drawing/2014/main" id="{42A33A58-0F20-431F-9F57-4FC2AF46E265}"/>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 xmlns:a16="http://schemas.microsoft.com/office/drawing/2014/main" id="{95D485B0-2B50-4BA5-A8EC-47768BCBA702}"/>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 xmlns:a16="http://schemas.microsoft.com/office/drawing/2014/main" id="{68A05907-831F-4B92-97AE-65DDB977C9CE}"/>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 xmlns:a16="http://schemas.microsoft.com/office/drawing/2014/main" id="{80FB8A1F-181C-4D9A-AEFC-E834101C5BB4}"/>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 xmlns:a16="http://schemas.microsoft.com/office/drawing/2014/main" id="{FFA8EE95-6E4A-45F2-A45B-CDAAAD41BDC5}"/>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 xmlns:a16="http://schemas.microsoft.com/office/drawing/2014/main" id="{50C22F82-1A69-45DF-A847-E51A285D4B04}"/>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 xmlns:a16="http://schemas.microsoft.com/office/drawing/2014/main" id="{419A22D5-8974-4989-AC41-83402A43D14B}"/>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 xmlns:a16="http://schemas.microsoft.com/office/drawing/2014/main" id="{8855D34B-ACE8-45CF-8D39-E9F35F977E48}"/>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 xmlns:a16="http://schemas.microsoft.com/office/drawing/2014/main" id="{2DDF9A7A-F10E-4D3E-A875-92AA528CA1C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 xmlns:a16="http://schemas.microsoft.com/office/drawing/2014/main" id="{2E4CD5BF-7787-4493-B6CB-5BE62C1D82E4}"/>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52614</xdr:rowOff>
    </xdr:to>
    <xdr:cxnSp macro="">
      <xdr:nvCxnSpPr>
        <xdr:cNvPr id="256" name="直線コネクタ 255">
          <a:extLst>
            <a:ext uri="{FF2B5EF4-FFF2-40B4-BE49-F238E27FC236}">
              <a16:creationId xmlns="" xmlns:a16="http://schemas.microsoft.com/office/drawing/2014/main" id="{B6FD05EE-064B-4F02-B869-6F6AFE5B812B}"/>
            </a:ext>
          </a:extLst>
        </xdr:cNvPr>
        <xdr:cNvCxnSpPr/>
      </xdr:nvCxnSpPr>
      <xdr:spPr>
        <a:xfrm flipV="1">
          <a:off x="17018000" y="13812157"/>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7" name="給与水準   （国との比較）最小値テキスト">
          <a:extLst>
            <a:ext uri="{FF2B5EF4-FFF2-40B4-BE49-F238E27FC236}">
              <a16:creationId xmlns="" xmlns:a16="http://schemas.microsoft.com/office/drawing/2014/main" id="{631812DC-92E8-48B9-8F89-192EED2525BF}"/>
            </a:ext>
          </a:extLst>
        </xdr:cNvPr>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58" name="直線コネクタ 257">
          <a:extLst>
            <a:ext uri="{FF2B5EF4-FFF2-40B4-BE49-F238E27FC236}">
              <a16:creationId xmlns="" xmlns:a16="http://schemas.microsoft.com/office/drawing/2014/main" id="{A03F29B0-FD9D-414F-A6D3-8EACAC73549D}"/>
            </a:ext>
          </a:extLst>
        </xdr:cNvPr>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9" name="給与水準   （国との比較）最大値テキスト">
          <a:extLst>
            <a:ext uri="{FF2B5EF4-FFF2-40B4-BE49-F238E27FC236}">
              <a16:creationId xmlns="" xmlns:a16="http://schemas.microsoft.com/office/drawing/2014/main" id="{70053AE3-2DFD-4D12-BCCD-C73E5AB2060B}"/>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60" name="直線コネクタ 259">
          <a:extLst>
            <a:ext uri="{FF2B5EF4-FFF2-40B4-BE49-F238E27FC236}">
              <a16:creationId xmlns="" xmlns:a16="http://schemas.microsoft.com/office/drawing/2014/main" id="{191E0CE3-F15C-4FAB-8B37-B047A23B54EF}"/>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87</xdr:row>
      <xdr:rowOff>50800</xdr:rowOff>
    </xdr:to>
    <xdr:cxnSp macro="">
      <xdr:nvCxnSpPr>
        <xdr:cNvPr id="261" name="直線コネクタ 260">
          <a:extLst>
            <a:ext uri="{FF2B5EF4-FFF2-40B4-BE49-F238E27FC236}">
              <a16:creationId xmlns="" xmlns:a16="http://schemas.microsoft.com/office/drawing/2014/main" id="{6A64BE8E-6F49-4AF7-B95B-0FBA4D7E454B}"/>
            </a:ext>
          </a:extLst>
        </xdr:cNvPr>
        <xdr:cNvCxnSpPr/>
      </xdr:nvCxnSpPr>
      <xdr:spPr>
        <a:xfrm>
          <a:off x="16179800" y="1496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135363</xdr:rowOff>
    </xdr:from>
    <xdr:ext cx="762000" cy="259045"/>
    <xdr:sp macro="" textlink="">
      <xdr:nvSpPr>
        <xdr:cNvPr id="262" name="給与水準   （国との比較）平均値テキスト">
          <a:extLst>
            <a:ext uri="{FF2B5EF4-FFF2-40B4-BE49-F238E27FC236}">
              <a16:creationId xmlns="" xmlns:a16="http://schemas.microsoft.com/office/drawing/2014/main" id="{B54A8075-831E-450A-92BC-E88D581DEF2E}"/>
            </a:ext>
          </a:extLst>
        </xdr:cNvPr>
        <xdr:cNvSpPr txBox="1"/>
      </xdr:nvSpPr>
      <xdr:spPr>
        <a:xfrm>
          <a:off x="17106900" y="145371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63" name="フローチャート: 判断 262">
          <a:extLst>
            <a:ext uri="{FF2B5EF4-FFF2-40B4-BE49-F238E27FC236}">
              <a16:creationId xmlns="" xmlns:a16="http://schemas.microsoft.com/office/drawing/2014/main" id="{BC76614F-D4BE-4746-9B89-5306F5EDF023}"/>
            </a:ext>
          </a:extLst>
        </xdr:cNvPr>
        <xdr:cNvSpPr/>
      </xdr:nvSpPr>
      <xdr:spPr>
        <a:xfrm>
          <a:off x="169672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87</xdr:row>
      <xdr:rowOff>50800</xdr:rowOff>
    </xdr:to>
    <xdr:cxnSp macro="">
      <xdr:nvCxnSpPr>
        <xdr:cNvPr id="264" name="直線コネクタ 263">
          <a:extLst>
            <a:ext uri="{FF2B5EF4-FFF2-40B4-BE49-F238E27FC236}">
              <a16:creationId xmlns="" xmlns:a16="http://schemas.microsoft.com/office/drawing/2014/main" id="{E2797BA6-184D-4937-ABFC-644DCC232423}"/>
            </a:ext>
          </a:extLst>
        </xdr:cNvPr>
        <xdr:cNvCxnSpPr/>
      </xdr:nvCxnSpPr>
      <xdr:spPr>
        <a:xfrm>
          <a:off x="15290800" y="1496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5" name="フローチャート: 判断 264">
          <a:extLst>
            <a:ext uri="{FF2B5EF4-FFF2-40B4-BE49-F238E27FC236}">
              <a16:creationId xmlns="" xmlns:a16="http://schemas.microsoft.com/office/drawing/2014/main" id="{FF4759C2-5F96-47F7-AB21-A8414C37555C}"/>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6" name="テキスト ボックス 265">
          <a:extLst>
            <a:ext uri="{FF2B5EF4-FFF2-40B4-BE49-F238E27FC236}">
              <a16:creationId xmlns="" xmlns:a16="http://schemas.microsoft.com/office/drawing/2014/main" id="{305A75B3-7099-4604-BF2D-6788406ED5FE}"/>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33564</xdr:rowOff>
    </xdr:from>
    <xdr:to>
      <xdr:col>72</xdr:col>
      <xdr:colOff>203200</xdr:colOff>
      <xdr:row>87</xdr:row>
      <xdr:rowOff>50800</xdr:rowOff>
    </xdr:to>
    <xdr:cxnSp macro="">
      <xdr:nvCxnSpPr>
        <xdr:cNvPr id="267" name="直線コネクタ 266">
          <a:extLst>
            <a:ext uri="{FF2B5EF4-FFF2-40B4-BE49-F238E27FC236}">
              <a16:creationId xmlns="" xmlns:a16="http://schemas.microsoft.com/office/drawing/2014/main" id="{BD995F15-98E6-4921-A9C3-10BC3E8348BC}"/>
            </a:ext>
          </a:extLst>
        </xdr:cNvPr>
        <xdr:cNvCxnSpPr/>
      </xdr:nvCxnSpPr>
      <xdr:spPr>
        <a:xfrm>
          <a:off x="14401800" y="1494971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170543</xdr:rowOff>
    </xdr:from>
    <xdr:to>
      <xdr:col>73</xdr:col>
      <xdr:colOff>44450</xdr:colOff>
      <xdr:row>86</xdr:row>
      <xdr:rowOff>100693</xdr:rowOff>
    </xdr:to>
    <xdr:sp macro="" textlink="">
      <xdr:nvSpPr>
        <xdr:cNvPr id="268" name="フローチャート: 判断 267">
          <a:extLst>
            <a:ext uri="{FF2B5EF4-FFF2-40B4-BE49-F238E27FC236}">
              <a16:creationId xmlns="" xmlns:a16="http://schemas.microsoft.com/office/drawing/2014/main" id="{D8B82ED2-CB1B-4753-BF99-F7BD3BB72649}"/>
            </a:ext>
          </a:extLst>
        </xdr:cNvPr>
        <xdr:cNvSpPr/>
      </xdr:nvSpPr>
      <xdr:spPr>
        <a:xfrm>
          <a:off x="15240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110870</xdr:rowOff>
    </xdr:from>
    <xdr:ext cx="762000" cy="259045"/>
    <xdr:sp macro="" textlink="">
      <xdr:nvSpPr>
        <xdr:cNvPr id="269" name="テキスト ボックス 268">
          <a:extLst>
            <a:ext uri="{FF2B5EF4-FFF2-40B4-BE49-F238E27FC236}">
              <a16:creationId xmlns="" xmlns:a16="http://schemas.microsoft.com/office/drawing/2014/main" id="{FA2477AC-56C7-4791-BB44-34BA881933E3}"/>
            </a:ext>
          </a:extLst>
        </xdr:cNvPr>
        <xdr:cNvSpPr txBox="1"/>
      </xdr:nvSpPr>
      <xdr:spPr>
        <a:xfrm>
          <a:off x="14909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33564</xdr:rowOff>
    </xdr:from>
    <xdr:to>
      <xdr:col>68</xdr:col>
      <xdr:colOff>152400</xdr:colOff>
      <xdr:row>88</xdr:row>
      <xdr:rowOff>68943</xdr:rowOff>
    </xdr:to>
    <xdr:cxnSp macro="">
      <xdr:nvCxnSpPr>
        <xdr:cNvPr id="270" name="直線コネクタ 269">
          <a:extLst>
            <a:ext uri="{FF2B5EF4-FFF2-40B4-BE49-F238E27FC236}">
              <a16:creationId xmlns="" xmlns:a16="http://schemas.microsoft.com/office/drawing/2014/main" id="{697D7B42-7309-4228-BD44-024E4DF547F8}"/>
            </a:ext>
          </a:extLst>
        </xdr:cNvPr>
        <xdr:cNvCxnSpPr/>
      </xdr:nvCxnSpPr>
      <xdr:spPr>
        <a:xfrm flipV="1">
          <a:off x="13512800" y="14949714"/>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136071</xdr:rowOff>
    </xdr:from>
    <xdr:to>
      <xdr:col>68</xdr:col>
      <xdr:colOff>203200</xdr:colOff>
      <xdr:row>86</xdr:row>
      <xdr:rowOff>66221</xdr:rowOff>
    </xdr:to>
    <xdr:sp macro="" textlink="">
      <xdr:nvSpPr>
        <xdr:cNvPr id="271" name="フローチャート: 判断 270">
          <a:extLst>
            <a:ext uri="{FF2B5EF4-FFF2-40B4-BE49-F238E27FC236}">
              <a16:creationId xmlns="" xmlns:a16="http://schemas.microsoft.com/office/drawing/2014/main" id="{C1E35CF9-2E88-4981-81B6-D3AABEF3B728}"/>
            </a:ext>
          </a:extLst>
        </xdr:cNvPr>
        <xdr:cNvSpPr/>
      </xdr:nvSpPr>
      <xdr:spPr>
        <a:xfrm>
          <a:off x="14351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76398</xdr:rowOff>
    </xdr:from>
    <xdr:ext cx="762000" cy="259045"/>
    <xdr:sp macro="" textlink="">
      <xdr:nvSpPr>
        <xdr:cNvPr id="272" name="テキスト ボックス 271">
          <a:extLst>
            <a:ext uri="{FF2B5EF4-FFF2-40B4-BE49-F238E27FC236}">
              <a16:creationId xmlns="" xmlns:a16="http://schemas.microsoft.com/office/drawing/2014/main" id="{2D1C8734-A2AD-4273-A6DB-BDF12B49CE4A}"/>
            </a:ext>
          </a:extLst>
        </xdr:cNvPr>
        <xdr:cNvSpPr txBox="1"/>
      </xdr:nvSpPr>
      <xdr:spPr>
        <a:xfrm>
          <a:off x="14020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73" name="フローチャート: 判断 272">
          <a:extLst>
            <a:ext uri="{FF2B5EF4-FFF2-40B4-BE49-F238E27FC236}">
              <a16:creationId xmlns="" xmlns:a16="http://schemas.microsoft.com/office/drawing/2014/main" id="{CFBA184E-95DA-463D-8C37-6FFCDF1E949D}"/>
            </a:ext>
          </a:extLst>
        </xdr:cNvPr>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76398</xdr:rowOff>
    </xdr:from>
    <xdr:ext cx="762000" cy="259045"/>
    <xdr:sp macro="" textlink="">
      <xdr:nvSpPr>
        <xdr:cNvPr id="274" name="テキスト ボックス 273">
          <a:extLst>
            <a:ext uri="{FF2B5EF4-FFF2-40B4-BE49-F238E27FC236}">
              <a16:creationId xmlns="" xmlns:a16="http://schemas.microsoft.com/office/drawing/2014/main" id="{92DD37FC-C921-4C98-8680-0425DBE9C986}"/>
            </a:ext>
          </a:extLst>
        </xdr:cNvPr>
        <xdr:cNvSpPr txBox="1"/>
      </xdr:nvSpPr>
      <xdr:spPr>
        <a:xfrm>
          <a:off x="13131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 xmlns:a16="http://schemas.microsoft.com/office/drawing/2014/main" id="{29EFC3A8-16ED-42D7-9AD8-C67DC3D03547}"/>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 xmlns:a16="http://schemas.microsoft.com/office/drawing/2014/main" id="{C1A6581B-DD15-4DEA-B5B4-DCDBABAE302F}"/>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 xmlns:a16="http://schemas.microsoft.com/office/drawing/2014/main" id="{06C11C52-B111-4C41-8775-60C34B77575F}"/>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 xmlns:a16="http://schemas.microsoft.com/office/drawing/2014/main" id="{8C4280A0-E8C3-4C24-BFAF-076FD21E0657}"/>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 xmlns:a16="http://schemas.microsoft.com/office/drawing/2014/main" id="{C91327FD-9300-4342-B124-EE3022CDAAB7}"/>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80" name="楕円 279">
          <a:extLst>
            <a:ext uri="{FF2B5EF4-FFF2-40B4-BE49-F238E27FC236}">
              <a16:creationId xmlns="" xmlns:a16="http://schemas.microsoft.com/office/drawing/2014/main" id="{2D023E40-5DB8-4404-9B50-7B587B6E0D3D}"/>
            </a:ext>
          </a:extLst>
        </xdr:cNvPr>
        <xdr:cNvSpPr/>
      </xdr:nvSpPr>
      <xdr:spPr>
        <a:xfrm>
          <a:off x="169672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143527</xdr:rowOff>
    </xdr:from>
    <xdr:ext cx="762000" cy="259045"/>
    <xdr:sp macro="" textlink="">
      <xdr:nvSpPr>
        <xdr:cNvPr id="281" name="給与水準   （国との比較）該当値テキスト">
          <a:extLst>
            <a:ext uri="{FF2B5EF4-FFF2-40B4-BE49-F238E27FC236}">
              <a16:creationId xmlns="" xmlns:a16="http://schemas.microsoft.com/office/drawing/2014/main" id="{C7084C7A-AD55-49AB-BADA-AC578A404493}"/>
            </a:ext>
          </a:extLst>
        </xdr:cNvPr>
        <xdr:cNvSpPr txBox="1"/>
      </xdr:nvSpPr>
      <xdr:spPr>
        <a:xfrm>
          <a:off x="17106900" y="148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82" name="楕円 281">
          <a:extLst>
            <a:ext uri="{FF2B5EF4-FFF2-40B4-BE49-F238E27FC236}">
              <a16:creationId xmlns="" xmlns:a16="http://schemas.microsoft.com/office/drawing/2014/main" id="{D69992D9-F5E7-44D7-9D3B-6B6FEFB1386F}"/>
            </a:ext>
          </a:extLst>
        </xdr:cNvPr>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83" name="テキスト ボックス 282">
          <a:extLst>
            <a:ext uri="{FF2B5EF4-FFF2-40B4-BE49-F238E27FC236}">
              <a16:creationId xmlns="" xmlns:a16="http://schemas.microsoft.com/office/drawing/2014/main" id="{780EC574-4FC5-4C3A-BB21-6B30806B202C}"/>
            </a:ext>
          </a:extLst>
        </xdr:cNvPr>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84" name="楕円 283">
          <a:extLst>
            <a:ext uri="{FF2B5EF4-FFF2-40B4-BE49-F238E27FC236}">
              <a16:creationId xmlns="" xmlns:a16="http://schemas.microsoft.com/office/drawing/2014/main" id="{9ADBCDC1-F658-4771-ABD8-F3EAE5F542F6}"/>
            </a:ext>
          </a:extLst>
        </xdr:cNvPr>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85" name="テキスト ボックス 284">
          <a:extLst>
            <a:ext uri="{FF2B5EF4-FFF2-40B4-BE49-F238E27FC236}">
              <a16:creationId xmlns="" xmlns:a16="http://schemas.microsoft.com/office/drawing/2014/main" id="{089F9AD7-F1A6-40B2-AEEF-96F1AC5545F3}"/>
            </a:ext>
          </a:extLst>
        </xdr:cNvPr>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154214</xdr:rowOff>
    </xdr:from>
    <xdr:to>
      <xdr:col>68</xdr:col>
      <xdr:colOff>203200</xdr:colOff>
      <xdr:row>87</xdr:row>
      <xdr:rowOff>84364</xdr:rowOff>
    </xdr:to>
    <xdr:sp macro="" textlink="">
      <xdr:nvSpPr>
        <xdr:cNvPr id="286" name="楕円 285">
          <a:extLst>
            <a:ext uri="{FF2B5EF4-FFF2-40B4-BE49-F238E27FC236}">
              <a16:creationId xmlns="" xmlns:a16="http://schemas.microsoft.com/office/drawing/2014/main" id="{7F17994F-F40D-48C1-A379-43AD60B7CEC7}"/>
            </a:ext>
          </a:extLst>
        </xdr:cNvPr>
        <xdr:cNvSpPr/>
      </xdr:nvSpPr>
      <xdr:spPr>
        <a:xfrm>
          <a:off x="14351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69141</xdr:rowOff>
    </xdr:from>
    <xdr:ext cx="762000" cy="259045"/>
    <xdr:sp macro="" textlink="">
      <xdr:nvSpPr>
        <xdr:cNvPr id="287" name="テキスト ボックス 286">
          <a:extLst>
            <a:ext uri="{FF2B5EF4-FFF2-40B4-BE49-F238E27FC236}">
              <a16:creationId xmlns="" xmlns:a16="http://schemas.microsoft.com/office/drawing/2014/main" id="{69304EBA-D49C-4030-BEB2-E9FE1C29BAB1}"/>
            </a:ext>
          </a:extLst>
        </xdr:cNvPr>
        <xdr:cNvSpPr txBox="1"/>
      </xdr:nvSpPr>
      <xdr:spPr>
        <a:xfrm>
          <a:off x="14020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18143</xdr:rowOff>
    </xdr:from>
    <xdr:to>
      <xdr:col>64</xdr:col>
      <xdr:colOff>152400</xdr:colOff>
      <xdr:row>88</xdr:row>
      <xdr:rowOff>119743</xdr:rowOff>
    </xdr:to>
    <xdr:sp macro="" textlink="">
      <xdr:nvSpPr>
        <xdr:cNvPr id="288" name="楕円 287">
          <a:extLst>
            <a:ext uri="{FF2B5EF4-FFF2-40B4-BE49-F238E27FC236}">
              <a16:creationId xmlns="" xmlns:a16="http://schemas.microsoft.com/office/drawing/2014/main" id="{42A0B20B-7218-4EDD-A051-FB27E769F203}"/>
            </a:ext>
          </a:extLst>
        </xdr:cNvPr>
        <xdr:cNvSpPr/>
      </xdr:nvSpPr>
      <xdr:spPr>
        <a:xfrm>
          <a:off x="13462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104520</xdr:rowOff>
    </xdr:from>
    <xdr:ext cx="762000" cy="259045"/>
    <xdr:sp macro="" textlink="">
      <xdr:nvSpPr>
        <xdr:cNvPr id="289" name="テキスト ボックス 288">
          <a:extLst>
            <a:ext uri="{FF2B5EF4-FFF2-40B4-BE49-F238E27FC236}">
              <a16:creationId xmlns="" xmlns:a16="http://schemas.microsoft.com/office/drawing/2014/main" id="{E105EC60-2C55-4834-8E43-B595186708C0}"/>
            </a:ext>
          </a:extLst>
        </xdr:cNvPr>
        <xdr:cNvSpPr txBox="1"/>
      </xdr:nvSpPr>
      <xdr:spPr>
        <a:xfrm>
          <a:off x="13131800" y="1519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 xmlns:a16="http://schemas.microsoft.com/office/drawing/2014/main" id="{42C9FE48-A900-4BAA-A44F-8398D5E2952F}"/>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 xmlns:a16="http://schemas.microsoft.com/office/drawing/2014/main" id="{2AC092B5-5D69-41BF-90CB-4B1F1BE04E1B}"/>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 xmlns:a16="http://schemas.microsoft.com/office/drawing/2014/main" id="{2E896CFF-FF10-4B71-A724-343A7ECF33C4}"/>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 xmlns:a16="http://schemas.microsoft.com/office/drawing/2014/main" id="{79154C18-1714-4AF9-B380-3B71A29126A8}"/>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 xmlns:a16="http://schemas.microsoft.com/office/drawing/2014/main" id="{910B8438-12B5-47F2-BF3E-5BF00AB2711C}"/>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 xmlns:a16="http://schemas.microsoft.com/office/drawing/2014/main" id="{9D9E4099-FDF3-47E6-BDFF-DCD5E9CDE125}"/>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 xmlns:a16="http://schemas.microsoft.com/office/drawing/2014/main" id="{A87DB82F-D6A5-4608-B644-CF74D2F8D8F1}"/>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 xmlns:a16="http://schemas.microsoft.com/office/drawing/2014/main" id="{C597A3D4-54C3-4C98-A2FD-592918C7DC54}"/>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 xmlns:a16="http://schemas.microsoft.com/office/drawing/2014/main" id="{DEBD3B22-11ED-41C6-80E4-F966D6D5F0CB}"/>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 xmlns:a16="http://schemas.microsoft.com/office/drawing/2014/main" id="{D916A516-290B-4964-A54E-9555D3B3544A}"/>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 xmlns:a16="http://schemas.microsoft.com/office/drawing/2014/main" id="{0D231C62-A10D-4674-A4BB-3DABBBBBD3A5}"/>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 xmlns:a16="http://schemas.microsoft.com/office/drawing/2014/main" id="{18C3C237-5414-4A31-AE16-3C23683031B5}"/>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 xmlns:a16="http://schemas.microsoft.com/office/drawing/2014/main" id="{FDE9D6B4-0CB5-48C6-A10E-7C5AEBE75F29}"/>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令和４年度は６．７４人と令和３年度から変動はなかった。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平成１７年から平成２７年までの定員削減計画（全会計）が完了し、平成２８年４月１日時点で、職員削減目標の８１人を上回る１１４人の削減を達成した。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現在、令和２年度までに職員数を４８０人とする計画に対し、令和４年４月１日現在の職員数は４６６人となっている。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 xmlns:a16="http://schemas.microsoft.com/office/drawing/2014/main" id="{27F90F3E-15AD-4E6E-940D-1FEF98F08175}"/>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 xmlns:a16="http://schemas.microsoft.com/office/drawing/2014/main" id="{18C43386-2209-449C-B624-47A508216471}"/>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 xmlns:a16="http://schemas.microsoft.com/office/drawing/2014/main" id="{C8A6DF42-0EAC-4E18-9D5F-4C3FB6D9FA2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 xmlns:a16="http://schemas.microsoft.com/office/drawing/2014/main" id="{CF1A1164-6C49-4D48-A66F-BDB6FAA1D21E}"/>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 xmlns:a16="http://schemas.microsoft.com/office/drawing/2014/main" id="{85A650D8-E67D-42D0-A0B1-252A2382033E}"/>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 xmlns:a16="http://schemas.microsoft.com/office/drawing/2014/main" id="{7A7F7B45-394C-4555-ADD2-6E96543DB569}"/>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 xmlns:a16="http://schemas.microsoft.com/office/drawing/2014/main" id="{A7BB990A-0FB4-4358-9B71-8816D43A752A}"/>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 xmlns:a16="http://schemas.microsoft.com/office/drawing/2014/main" id="{70C32155-F990-4068-85E1-0AE47B7A8BCE}"/>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 xmlns:a16="http://schemas.microsoft.com/office/drawing/2014/main" id="{3343B417-6FB4-44BC-98FB-A948CFBACBCB}"/>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 xmlns:a16="http://schemas.microsoft.com/office/drawing/2014/main" id="{3656AC61-7D96-4A07-8C89-E2C78B7AA8CD}"/>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 xmlns:a16="http://schemas.microsoft.com/office/drawing/2014/main" id="{336BFE51-3E3F-49DB-BBC8-039316372EAB}"/>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 xmlns:a16="http://schemas.microsoft.com/office/drawing/2014/main" id="{93B4956C-1BFC-445D-83E7-74F23D4C9505}"/>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 xmlns:a16="http://schemas.microsoft.com/office/drawing/2014/main" id="{C525A5AE-9980-4F14-B3DA-E7ED8F14624B}"/>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 xmlns:a16="http://schemas.microsoft.com/office/drawing/2014/main" id="{7B7DE612-B9B2-4E53-8F1A-21C7B94E4415}"/>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 xmlns:a16="http://schemas.microsoft.com/office/drawing/2014/main" id="{A7587330-F598-4FF5-8421-2A1A643117FE}"/>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 xmlns:a16="http://schemas.microsoft.com/office/drawing/2014/main" id="{05140B1B-DCF1-4E87-B993-59AD8F6387CE}"/>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 xmlns:a16="http://schemas.microsoft.com/office/drawing/2014/main" id="{8CE8A6E4-9830-4569-8B0A-892C6B91C90F}"/>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 xmlns:a16="http://schemas.microsoft.com/office/drawing/2014/main" id="{ED6B466E-2B1B-493B-BEF0-84C7F1FDC6B6}"/>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11854</xdr:rowOff>
    </xdr:from>
    <xdr:to>
      <xdr:col>81</xdr:col>
      <xdr:colOff>44450</xdr:colOff>
      <xdr:row>67</xdr:row>
      <xdr:rowOff>24856</xdr:rowOff>
    </xdr:to>
    <xdr:cxnSp macro="">
      <xdr:nvCxnSpPr>
        <xdr:cNvPr id="321" name="直線コネクタ 320">
          <a:extLst>
            <a:ext uri="{FF2B5EF4-FFF2-40B4-BE49-F238E27FC236}">
              <a16:creationId xmlns="" xmlns:a16="http://schemas.microsoft.com/office/drawing/2014/main" id="{59059AE3-E236-4221-80BC-59B2C709BF93}"/>
            </a:ext>
          </a:extLst>
        </xdr:cNvPr>
        <xdr:cNvCxnSpPr/>
      </xdr:nvCxnSpPr>
      <xdr:spPr>
        <a:xfrm flipV="1">
          <a:off x="17018000" y="10127404"/>
          <a:ext cx="0" cy="13846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168383</xdr:rowOff>
    </xdr:from>
    <xdr:ext cx="762000" cy="259045"/>
    <xdr:sp macro="" textlink="">
      <xdr:nvSpPr>
        <xdr:cNvPr id="322" name="定員管理の状況最小値テキスト">
          <a:extLst>
            <a:ext uri="{FF2B5EF4-FFF2-40B4-BE49-F238E27FC236}">
              <a16:creationId xmlns="" xmlns:a16="http://schemas.microsoft.com/office/drawing/2014/main" id="{FA46966E-68D1-45A1-87E8-4A5E9CBDDDDD}"/>
            </a:ext>
          </a:extLst>
        </xdr:cNvPr>
        <xdr:cNvSpPr txBox="1"/>
      </xdr:nvSpPr>
      <xdr:spPr>
        <a:xfrm>
          <a:off x="17106900" y="11484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24856</xdr:rowOff>
    </xdr:from>
    <xdr:to>
      <xdr:col>81</xdr:col>
      <xdr:colOff>133350</xdr:colOff>
      <xdr:row>67</xdr:row>
      <xdr:rowOff>24856</xdr:rowOff>
    </xdr:to>
    <xdr:cxnSp macro="">
      <xdr:nvCxnSpPr>
        <xdr:cNvPr id="323" name="直線コネクタ 322">
          <a:extLst>
            <a:ext uri="{FF2B5EF4-FFF2-40B4-BE49-F238E27FC236}">
              <a16:creationId xmlns="" xmlns:a16="http://schemas.microsoft.com/office/drawing/2014/main" id="{4046AB1F-D631-4719-B4C7-4CAC0485F68B}"/>
            </a:ext>
          </a:extLst>
        </xdr:cNvPr>
        <xdr:cNvCxnSpPr/>
      </xdr:nvCxnSpPr>
      <xdr:spPr>
        <a:xfrm>
          <a:off x="16929100" y="1151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98231</xdr:rowOff>
    </xdr:from>
    <xdr:ext cx="762000" cy="259045"/>
    <xdr:sp macro="" textlink="">
      <xdr:nvSpPr>
        <xdr:cNvPr id="324" name="定員管理の状況最大値テキスト">
          <a:extLst>
            <a:ext uri="{FF2B5EF4-FFF2-40B4-BE49-F238E27FC236}">
              <a16:creationId xmlns="" xmlns:a16="http://schemas.microsoft.com/office/drawing/2014/main" id="{1C8F2FA6-2FF7-4B5D-8C84-32B1D6343678}"/>
            </a:ext>
          </a:extLst>
        </xdr:cNvPr>
        <xdr:cNvSpPr txBox="1"/>
      </xdr:nvSpPr>
      <xdr:spPr>
        <a:xfrm>
          <a:off x="17106900" y="9870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11854</xdr:rowOff>
    </xdr:from>
    <xdr:to>
      <xdr:col>81</xdr:col>
      <xdr:colOff>133350</xdr:colOff>
      <xdr:row>59</xdr:row>
      <xdr:rowOff>11854</xdr:rowOff>
    </xdr:to>
    <xdr:cxnSp macro="">
      <xdr:nvCxnSpPr>
        <xdr:cNvPr id="325" name="直線コネクタ 324">
          <a:extLst>
            <a:ext uri="{FF2B5EF4-FFF2-40B4-BE49-F238E27FC236}">
              <a16:creationId xmlns="" xmlns:a16="http://schemas.microsoft.com/office/drawing/2014/main" id="{2CB9C002-5B58-4B8E-8DCF-F9EF5A6652F2}"/>
            </a:ext>
          </a:extLst>
        </xdr:cNvPr>
        <xdr:cNvCxnSpPr/>
      </xdr:nvCxnSpPr>
      <xdr:spPr>
        <a:xfrm>
          <a:off x="16929100" y="1012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75958</xdr:rowOff>
    </xdr:from>
    <xdr:to>
      <xdr:col>81</xdr:col>
      <xdr:colOff>44450</xdr:colOff>
      <xdr:row>60</xdr:row>
      <xdr:rowOff>75958</xdr:rowOff>
    </xdr:to>
    <xdr:cxnSp macro="">
      <xdr:nvCxnSpPr>
        <xdr:cNvPr id="326" name="直線コネクタ 325">
          <a:extLst>
            <a:ext uri="{FF2B5EF4-FFF2-40B4-BE49-F238E27FC236}">
              <a16:creationId xmlns="" xmlns:a16="http://schemas.microsoft.com/office/drawing/2014/main" id="{3722AC3E-23D1-4C15-8A70-92429CA25436}"/>
            </a:ext>
          </a:extLst>
        </xdr:cNvPr>
        <xdr:cNvCxnSpPr/>
      </xdr:nvCxnSpPr>
      <xdr:spPr>
        <a:xfrm>
          <a:off x="16179800" y="103629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47551</xdr:rowOff>
    </xdr:from>
    <xdr:ext cx="762000" cy="259045"/>
    <xdr:sp macro="" textlink="">
      <xdr:nvSpPr>
        <xdr:cNvPr id="327" name="定員管理の状況平均値テキスト">
          <a:extLst>
            <a:ext uri="{FF2B5EF4-FFF2-40B4-BE49-F238E27FC236}">
              <a16:creationId xmlns="" xmlns:a16="http://schemas.microsoft.com/office/drawing/2014/main" id="{C0D7C0D1-116C-44C8-B4BC-EB8D0FD97596}"/>
            </a:ext>
          </a:extLst>
        </xdr:cNvPr>
        <xdr:cNvSpPr txBox="1"/>
      </xdr:nvSpPr>
      <xdr:spPr>
        <a:xfrm>
          <a:off x="17106900" y="105060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75474</xdr:rowOff>
    </xdr:from>
    <xdr:to>
      <xdr:col>81</xdr:col>
      <xdr:colOff>95250</xdr:colOff>
      <xdr:row>62</xdr:row>
      <xdr:rowOff>5624</xdr:rowOff>
    </xdr:to>
    <xdr:sp macro="" textlink="">
      <xdr:nvSpPr>
        <xdr:cNvPr id="328" name="フローチャート: 判断 327">
          <a:extLst>
            <a:ext uri="{FF2B5EF4-FFF2-40B4-BE49-F238E27FC236}">
              <a16:creationId xmlns="" xmlns:a16="http://schemas.microsoft.com/office/drawing/2014/main" id="{D89B8B96-1915-4C24-A055-700B9CB887E1}"/>
            </a:ext>
          </a:extLst>
        </xdr:cNvPr>
        <xdr:cNvSpPr/>
      </xdr:nvSpPr>
      <xdr:spPr>
        <a:xfrm>
          <a:off x="169672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63319</xdr:rowOff>
    </xdr:from>
    <xdr:to>
      <xdr:col>77</xdr:col>
      <xdr:colOff>44450</xdr:colOff>
      <xdr:row>60</xdr:row>
      <xdr:rowOff>75958</xdr:rowOff>
    </xdr:to>
    <xdr:cxnSp macro="">
      <xdr:nvCxnSpPr>
        <xdr:cNvPr id="329" name="直線コネクタ 328">
          <a:extLst>
            <a:ext uri="{FF2B5EF4-FFF2-40B4-BE49-F238E27FC236}">
              <a16:creationId xmlns="" xmlns:a16="http://schemas.microsoft.com/office/drawing/2014/main" id="{7D84DF32-EAF7-4C7C-9A96-FDE3F4F6C9BF}"/>
            </a:ext>
          </a:extLst>
        </xdr:cNvPr>
        <xdr:cNvCxnSpPr/>
      </xdr:nvCxnSpPr>
      <xdr:spPr>
        <a:xfrm>
          <a:off x="15290800" y="10350319"/>
          <a:ext cx="8890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65133</xdr:rowOff>
    </xdr:from>
    <xdr:to>
      <xdr:col>77</xdr:col>
      <xdr:colOff>95250</xdr:colOff>
      <xdr:row>61</xdr:row>
      <xdr:rowOff>166733</xdr:rowOff>
    </xdr:to>
    <xdr:sp macro="" textlink="">
      <xdr:nvSpPr>
        <xdr:cNvPr id="330" name="フローチャート: 判断 329">
          <a:extLst>
            <a:ext uri="{FF2B5EF4-FFF2-40B4-BE49-F238E27FC236}">
              <a16:creationId xmlns="" xmlns:a16="http://schemas.microsoft.com/office/drawing/2014/main" id="{4F61622A-D040-4D54-AE90-B0EB9ADD8C9B}"/>
            </a:ext>
          </a:extLst>
        </xdr:cNvPr>
        <xdr:cNvSpPr/>
      </xdr:nvSpPr>
      <xdr:spPr>
        <a:xfrm>
          <a:off x="16129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151510</xdr:rowOff>
    </xdr:from>
    <xdr:ext cx="736600" cy="259045"/>
    <xdr:sp macro="" textlink="">
      <xdr:nvSpPr>
        <xdr:cNvPr id="331" name="テキスト ボックス 330">
          <a:extLst>
            <a:ext uri="{FF2B5EF4-FFF2-40B4-BE49-F238E27FC236}">
              <a16:creationId xmlns="" xmlns:a16="http://schemas.microsoft.com/office/drawing/2014/main" id="{DA276D8B-495B-4AE7-A3C0-8D45475B536E}"/>
            </a:ext>
          </a:extLst>
        </xdr:cNvPr>
        <xdr:cNvSpPr txBox="1"/>
      </xdr:nvSpPr>
      <xdr:spPr>
        <a:xfrm>
          <a:off x="15798800" y="10609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56424</xdr:rowOff>
    </xdr:from>
    <xdr:to>
      <xdr:col>72</xdr:col>
      <xdr:colOff>203200</xdr:colOff>
      <xdr:row>60</xdr:row>
      <xdr:rowOff>63319</xdr:rowOff>
    </xdr:to>
    <xdr:cxnSp macro="">
      <xdr:nvCxnSpPr>
        <xdr:cNvPr id="332" name="直線コネクタ 331">
          <a:extLst>
            <a:ext uri="{FF2B5EF4-FFF2-40B4-BE49-F238E27FC236}">
              <a16:creationId xmlns="" xmlns:a16="http://schemas.microsoft.com/office/drawing/2014/main" id="{06DCCD64-054F-4162-BE27-B03E6EEF6F7E}"/>
            </a:ext>
          </a:extLst>
        </xdr:cNvPr>
        <xdr:cNvCxnSpPr/>
      </xdr:nvCxnSpPr>
      <xdr:spPr>
        <a:xfrm>
          <a:off x="14401800" y="10343424"/>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21469</xdr:rowOff>
    </xdr:from>
    <xdr:to>
      <xdr:col>73</xdr:col>
      <xdr:colOff>44450</xdr:colOff>
      <xdr:row>61</xdr:row>
      <xdr:rowOff>123069</xdr:rowOff>
    </xdr:to>
    <xdr:sp macro="" textlink="">
      <xdr:nvSpPr>
        <xdr:cNvPr id="333" name="フローチャート: 判断 332">
          <a:extLst>
            <a:ext uri="{FF2B5EF4-FFF2-40B4-BE49-F238E27FC236}">
              <a16:creationId xmlns="" xmlns:a16="http://schemas.microsoft.com/office/drawing/2014/main" id="{AC221214-606F-48A6-9CD3-E89D41A6E614}"/>
            </a:ext>
          </a:extLst>
        </xdr:cNvPr>
        <xdr:cNvSpPr/>
      </xdr:nvSpPr>
      <xdr:spPr>
        <a:xfrm>
          <a:off x="15240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107846</xdr:rowOff>
    </xdr:from>
    <xdr:ext cx="762000" cy="259045"/>
    <xdr:sp macro="" textlink="">
      <xdr:nvSpPr>
        <xdr:cNvPr id="334" name="テキスト ボックス 333">
          <a:extLst>
            <a:ext uri="{FF2B5EF4-FFF2-40B4-BE49-F238E27FC236}">
              <a16:creationId xmlns="" xmlns:a16="http://schemas.microsoft.com/office/drawing/2014/main" id="{A9CC9FA9-DAB1-4C71-90CF-1F091F4BA1E4}"/>
            </a:ext>
          </a:extLst>
        </xdr:cNvPr>
        <xdr:cNvSpPr txBox="1"/>
      </xdr:nvSpPr>
      <xdr:spPr>
        <a:xfrm>
          <a:off x="14909800" y="10566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55275</xdr:rowOff>
    </xdr:from>
    <xdr:to>
      <xdr:col>68</xdr:col>
      <xdr:colOff>152400</xdr:colOff>
      <xdr:row>60</xdr:row>
      <xdr:rowOff>56424</xdr:rowOff>
    </xdr:to>
    <xdr:cxnSp macro="">
      <xdr:nvCxnSpPr>
        <xdr:cNvPr id="335" name="直線コネクタ 334">
          <a:extLst>
            <a:ext uri="{FF2B5EF4-FFF2-40B4-BE49-F238E27FC236}">
              <a16:creationId xmlns="" xmlns:a16="http://schemas.microsoft.com/office/drawing/2014/main" id="{986FDB2F-0DD7-4790-8732-069430A63542}"/>
            </a:ext>
          </a:extLst>
        </xdr:cNvPr>
        <xdr:cNvCxnSpPr/>
      </xdr:nvCxnSpPr>
      <xdr:spPr>
        <a:xfrm>
          <a:off x="13512800" y="10342275"/>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26065</xdr:rowOff>
    </xdr:from>
    <xdr:to>
      <xdr:col>68</xdr:col>
      <xdr:colOff>203200</xdr:colOff>
      <xdr:row>61</xdr:row>
      <xdr:rowOff>127665</xdr:rowOff>
    </xdr:to>
    <xdr:sp macro="" textlink="">
      <xdr:nvSpPr>
        <xdr:cNvPr id="336" name="フローチャート: 判断 335">
          <a:extLst>
            <a:ext uri="{FF2B5EF4-FFF2-40B4-BE49-F238E27FC236}">
              <a16:creationId xmlns="" xmlns:a16="http://schemas.microsoft.com/office/drawing/2014/main" id="{690849F5-4070-4853-ADD3-0715B473AA50}"/>
            </a:ext>
          </a:extLst>
        </xdr:cNvPr>
        <xdr:cNvSpPr/>
      </xdr:nvSpPr>
      <xdr:spPr>
        <a:xfrm>
          <a:off x="143510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112442</xdr:rowOff>
    </xdr:from>
    <xdr:ext cx="762000" cy="259045"/>
    <xdr:sp macro="" textlink="">
      <xdr:nvSpPr>
        <xdr:cNvPr id="337" name="テキスト ボックス 336">
          <a:extLst>
            <a:ext uri="{FF2B5EF4-FFF2-40B4-BE49-F238E27FC236}">
              <a16:creationId xmlns="" xmlns:a16="http://schemas.microsoft.com/office/drawing/2014/main" id="{D6ADFD07-8198-4127-A9E0-AAD380077422}"/>
            </a:ext>
          </a:extLst>
        </xdr:cNvPr>
        <xdr:cNvSpPr txBox="1"/>
      </xdr:nvSpPr>
      <xdr:spPr>
        <a:xfrm>
          <a:off x="14020800" y="10570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21469</xdr:rowOff>
    </xdr:from>
    <xdr:to>
      <xdr:col>64</xdr:col>
      <xdr:colOff>152400</xdr:colOff>
      <xdr:row>61</xdr:row>
      <xdr:rowOff>123069</xdr:rowOff>
    </xdr:to>
    <xdr:sp macro="" textlink="">
      <xdr:nvSpPr>
        <xdr:cNvPr id="338" name="フローチャート: 判断 337">
          <a:extLst>
            <a:ext uri="{FF2B5EF4-FFF2-40B4-BE49-F238E27FC236}">
              <a16:creationId xmlns="" xmlns:a16="http://schemas.microsoft.com/office/drawing/2014/main" id="{4C0028FB-756D-4FF9-9AD1-6827DAD60444}"/>
            </a:ext>
          </a:extLst>
        </xdr:cNvPr>
        <xdr:cNvSpPr/>
      </xdr:nvSpPr>
      <xdr:spPr>
        <a:xfrm>
          <a:off x="13462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107846</xdr:rowOff>
    </xdr:from>
    <xdr:ext cx="762000" cy="259045"/>
    <xdr:sp macro="" textlink="">
      <xdr:nvSpPr>
        <xdr:cNvPr id="339" name="テキスト ボックス 338">
          <a:extLst>
            <a:ext uri="{FF2B5EF4-FFF2-40B4-BE49-F238E27FC236}">
              <a16:creationId xmlns="" xmlns:a16="http://schemas.microsoft.com/office/drawing/2014/main" id="{62E97244-03B5-4C36-AD98-15C814D9461C}"/>
            </a:ext>
          </a:extLst>
        </xdr:cNvPr>
        <xdr:cNvSpPr txBox="1"/>
      </xdr:nvSpPr>
      <xdr:spPr>
        <a:xfrm>
          <a:off x="13131800" y="10566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 xmlns:a16="http://schemas.microsoft.com/office/drawing/2014/main" id="{18D00A1E-6212-4992-88E1-ADA929A0034D}"/>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 xmlns:a16="http://schemas.microsoft.com/office/drawing/2014/main" id="{334D8897-64A5-4BF1-8678-DFB5C4C7F808}"/>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 xmlns:a16="http://schemas.microsoft.com/office/drawing/2014/main" id="{88ACD1B7-F601-478B-8777-8364B2E34C6C}"/>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 xmlns:a16="http://schemas.microsoft.com/office/drawing/2014/main" id="{36529F9C-CB74-499C-8551-3CC8176F675D}"/>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 xmlns:a16="http://schemas.microsoft.com/office/drawing/2014/main" id="{0E12A81A-E71A-4382-87F9-5BABB0CA3DDA}"/>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25158</xdr:rowOff>
    </xdr:from>
    <xdr:to>
      <xdr:col>81</xdr:col>
      <xdr:colOff>95250</xdr:colOff>
      <xdr:row>60</xdr:row>
      <xdr:rowOff>126758</xdr:rowOff>
    </xdr:to>
    <xdr:sp macro="" textlink="">
      <xdr:nvSpPr>
        <xdr:cNvPr id="345" name="楕円 344">
          <a:extLst>
            <a:ext uri="{FF2B5EF4-FFF2-40B4-BE49-F238E27FC236}">
              <a16:creationId xmlns="" xmlns:a16="http://schemas.microsoft.com/office/drawing/2014/main" id="{0556532A-4FDD-4B27-A70A-62C8D636D7C3}"/>
            </a:ext>
          </a:extLst>
        </xdr:cNvPr>
        <xdr:cNvSpPr/>
      </xdr:nvSpPr>
      <xdr:spPr>
        <a:xfrm>
          <a:off x="16967200" y="1031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41685</xdr:rowOff>
    </xdr:from>
    <xdr:ext cx="762000" cy="259045"/>
    <xdr:sp macro="" textlink="">
      <xdr:nvSpPr>
        <xdr:cNvPr id="346" name="定員管理の状況該当値テキスト">
          <a:extLst>
            <a:ext uri="{FF2B5EF4-FFF2-40B4-BE49-F238E27FC236}">
              <a16:creationId xmlns="" xmlns:a16="http://schemas.microsoft.com/office/drawing/2014/main" id="{6FA67D42-7B20-488E-9250-D87BF1792B59}"/>
            </a:ext>
          </a:extLst>
        </xdr:cNvPr>
        <xdr:cNvSpPr txBox="1"/>
      </xdr:nvSpPr>
      <xdr:spPr>
        <a:xfrm>
          <a:off x="17106900" y="1015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25158</xdr:rowOff>
    </xdr:from>
    <xdr:to>
      <xdr:col>77</xdr:col>
      <xdr:colOff>95250</xdr:colOff>
      <xdr:row>60</xdr:row>
      <xdr:rowOff>126758</xdr:rowOff>
    </xdr:to>
    <xdr:sp macro="" textlink="">
      <xdr:nvSpPr>
        <xdr:cNvPr id="347" name="楕円 346">
          <a:extLst>
            <a:ext uri="{FF2B5EF4-FFF2-40B4-BE49-F238E27FC236}">
              <a16:creationId xmlns="" xmlns:a16="http://schemas.microsoft.com/office/drawing/2014/main" id="{81F318F3-C435-49E8-9030-1D3CBA6B561A}"/>
            </a:ext>
          </a:extLst>
        </xdr:cNvPr>
        <xdr:cNvSpPr/>
      </xdr:nvSpPr>
      <xdr:spPr>
        <a:xfrm>
          <a:off x="16129000" y="1031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136935</xdr:rowOff>
    </xdr:from>
    <xdr:ext cx="736600" cy="259045"/>
    <xdr:sp macro="" textlink="">
      <xdr:nvSpPr>
        <xdr:cNvPr id="348" name="テキスト ボックス 347">
          <a:extLst>
            <a:ext uri="{FF2B5EF4-FFF2-40B4-BE49-F238E27FC236}">
              <a16:creationId xmlns="" xmlns:a16="http://schemas.microsoft.com/office/drawing/2014/main" id="{58018EF7-AC0D-4C7C-A407-32F8D84837B2}"/>
            </a:ext>
          </a:extLst>
        </xdr:cNvPr>
        <xdr:cNvSpPr txBox="1"/>
      </xdr:nvSpPr>
      <xdr:spPr>
        <a:xfrm>
          <a:off x="15798800" y="10081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12519</xdr:rowOff>
    </xdr:from>
    <xdr:to>
      <xdr:col>73</xdr:col>
      <xdr:colOff>44450</xdr:colOff>
      <xdr:row>60</xdr:row>
      <xdr:rowOff>114119</xdr:rowOff>
    </xdr:to>
    <xdr:sp macro="" textlink="">
      <xdr:nvSpPr>
        <xdr:cNvPr id="349" name="楕円 348">
          <a:extLst>
            <a:ext uri="{FF2B5EF4-FFF2-40B4-BE49-F238E27FC236}">
              <a16:creationId xmlns="" xmlns:a16="http://schemas.microsoft.com/office/drawing/2014/main" id="{65B56DD7-64CA-446B-BB21-10FEDBA5F782}"/>
            </a:ext>
          </a:extLst>
        </xdr:cNvPr>
        <xdr:cNvSpPr/>
      </xdr:nvSpPr>
      <xdr:spPr>
        <a:xfrm>
          <a:off x="15240000" y="1029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124296</xdr:rowOff>
    </xdr:from>
    <xdr:ext cx="762000" cy="259045"/>
    <xdr:sp macro="" textlink="">
      <xdr:nvSpPr>
        <xdr:cNvPr id="350" name="テキスト ボックス 349">
          <a:extLst>
            <a:ext uri="{FF2B5EF4-FFF2-40B4-BE49-F238E27FC236}">
              <a16:creationId xmlns="" xmlns:a16="http://schemas.microsoft.com/office/drawing/2014/main" id="{D7184999-2599-4969-9244-20FFB16CFDE5}"/>
            </a:ext>
          </a:extLst>
        </xdr:cNvPr>
        <xdr:cNvSpPr txBox="1"/>
      </xdr:nvSpPr>
      <xdr:spPr>
        <a:xfrm>
          <a:off x="14909800" y="1006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5624</xdr:rowOff>
    </xdr:from>
    <xdr:to>
      <xdr:col>68</xdr:col>
      <xdr:colOff>203200</xdr:colOff>
      <xdr:row>60</xdr:row>
      <xdr:rowOff>107224</xdr:rowOff>
    </xdr:to>
    <xdr:sp macro="" textlink="">
      <xdr:nvSpPr>
        <xdr:cNvPr id="351" name="楕円 350">
          <a:extLst>
            <a:ext uri="{FF2B5EF4-FFF2-40B4-BE49-F238E27FC236}">
              <a16:creationId xmlns="" xmlns:a16="http://schemas.microsoft.com/office/drawing/2014/main" id="{37EE3738-FA2C-46C2-8087-EEE7E7B21158}"/>
            </a:ext>
          </a:extLst>
        </xdr:cNvPr>
        <xdr:cNvSpPr/>
      </xdr:nvSpPr>
      <xdr:spPr>
        <a:xfrm>
          <a:off x="14351000" y="1029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117401</xdr:rowOff>
    </xdr:from>
    <xdr:ext cx="762000" cy="259045"/>
    <xdr:sp macro="" textlink="">
      <xdr:nvSpPr>
        <xdr:cNvPr id="352" name="テキスト ボックス 351">
          <a:extLst>
            <a:ext uri="{FF2B5EF4-FFF2-40B4-BE49-F238E27FC236}">
              <a16:creationId xmlns="" xmlns:a16="http://schemas.microsoft.com/office/drawing/2014/main" id="{3F56C586-F9E2-46DC-B29E-FD4C0657B636}"/>
            </a:ext>
          </a:extLst>
        </xdr:cNvPr>
        <xdr:cNvSpPr txBox="1"/>
      </xdr:nvSpPr>
      <xdr:spPr>
        <a:xfrm>
          <a:off x="14020800" y="1006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4475</xdr:rowOff>
    </xdr:from>
    <xdr:to>
      <xdr:col>64</xdr:col>
      <xdr:colOff>152400</xdr:colOff>
      <xdr:row>60</xdr:row>
      <xdr:rowOff>106075</xdr:rowOff>
    </xdr:to>
    <xdr:sp macro="" textlink="">
      <xdr:nvSpPr>
        <xdr:cNvPr id="353" name="楕円 352">
          <a:extLst>
            <a:ext uri="{FF2B5EF4-FFF2-40B4-BE49-F238E27FC236}">
              <a16:creationId xmlns="" xmlns:a16="http://schemas.microsoft.com/office/drawing/2014/main" id="{81E515EC-FC0D-4844-BE31-38645EE57D4E}"/>
            </a:ext>
          </a:extLst>
        </xdr:cNvPr>
        <xdr:cNvSpPr/>
      </xdr:nvSpPr>
      <xdr:spPr>
        <a:xfrm>
          <a:off x="13462000" y="1029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116252</xdr:rowOff>
    </xdr:from>
    <xdr:ext cx="762000" cy="259045"/>
    <xdr:sp macro="" textlink="">
      <xdr:nvSpPr>
        <xdr:cNvPr id="354" name="テキスト ボックス 353">
          <a:extLst>
            <a:ext uri="{FF2B5EF4-FFF2-40B4-BE49-F238E27FC236}">
              <a16:creationId xmlns="" xmlns:a16="http://schemas.microsoft.com/office/drawing/2014/main" id="{CA762B81-B17D-41DD-A2A9-A22345A86479}"/>
            </a:ext>
          </a:extLst>
        </xdr:cNvPr>
        <xdr:cNvSpPr txBox="1"/>
      </xdr:nvSpPr>
      <xdr:spPr>
        <a:xfrm>
          <a:off x="13131800" y="10060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 xmlns:a16="http://schemas.microsoft.com/office/drawing/2014/main" id="{01814EC1-4FAD-4AFD-958A-E2A7B9F0236E}"/>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 xmlns:a16="http://schemas.microsoft.com/office/drawing/2014/main" id="{1DE78665-3322-4A6B-99BE-57D85316332E}"/>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 xmlns:a16="http://schemas.microsoft.com/office/drawing/2014/main" id="{CE05AF0C-218C-454E-A1E9-78CBBAE827ED}"/>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 xmlns:a16="http://schemas.microsoft.com/office/drawing/2014/main" id="{7241B4A7-3F18-43B3-B3B9-FA5AC67041FB}"/>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 xmlns:a16="http://schemas.microsoft.com/office/drawing/2014/main" id="{A4B4E0AF-33EE-487E-BC8A-2BC9F1CE30C5}"/>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 xmlns:a16="http://schemas.microsoft.com/office/drawing/2014/main" id="{FA406C9C-7945-47F2-8464-5859EF6156F8}"/>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 xmlns:a16="http://schemas.microsoft.com/office/drawing/2014/main" id="{62036E5A-BDD8-4943-9433-30720B71CFB5}"/>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 xmlns:a16="http://schemas.microsoft.com/office/drawing/2014/main" id="{BF13946F-1087-4FFD-9C17-A7DB617542F9}"/>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 xmlns:a16="http://schemas.microsoft.com/office/drawing/2014/main" id="{7C3A166C-997A-48F9-B5FE-2DD9221B0E94}"/>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 xmlns:a16="http://schemas.microsoft.com/office/drawing/2014/main" id="{0FA2C4B4-5E33-4A5F-8832-F23FB3644BDA}"/>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 xmlns:a16="http://schemas.microsoft.com/office/drawing/2014/main" id="{E4293A07-5C0D-4568-BCE1-56C368A59E47}"/>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 xmlns:a16="http://schemas.microsoft.com/office/drawing/2014/main" id="{130FD634-E154-40F2-86BB-18FBF843F604}"/>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 xmlns:a16="http://schemas.microsoft.com/office/drawing/2014/main" id="{B154B292-30A9-46E1-A476-E47301EA89B9}"/>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類似団体より</a:t>
          </a:r>
          <a:r>
            <a:rPr kumimoji="1" lang="ja-JP" altLang="en-US" sz="1000" b="0" i="0" u="none" strike="noStrike" kern="0" cap="none" spc="0" normalizeH="0" baseline="0" noProof="0">
              <a:ln>
                <a:noFill/>
              </a:ln>
              <a:solidFill>
                <a:prstClr val="black"/>
              </a:solidFill>
              <a:effectLst/>
              <a:uLnTx/>
              <a:uFillTx/>
              <a:latin typeface="+mn-lt"/>
              <a:ea typeface="+mn-ea"/>
              <a:cs typeface="+mn-cs"/>
            </a:rPr>
            <a:t>１．８</a:t>
          </a:r>
          <a:r>
            <a:rPr kumimoji="1" lang="ja-JP" altLang="ja-JP" sz="1000" b="0" i="0" u="none" strike="noStrike" kern="0" cap="none" spc="0" normalizeH="0" baseline="0" noProof="0">
              <a:ln>
                <a:noFill/>
              </a:ln>
              <a:solidFill>
                <a:prstClr val="black"/>
              </a:solidFill>
              <a:effectLst/>
              <a:uLnTx/>
              <a:uFillTx/>
              <a:latin typeface="+mn-lt"/>
              <a:ea typeface="+mn-ea"/>
              <a:cs typeface="+mn-cs"/>
            </a:rPr>
            <a:t>ポイント下回っており、また、本市の前年度比率より０．</a:t>
          </a:r>
          <a:r>
            <a:rPr kumimoji="1" lang="ja-JP" altLang="en-US" sz="1000" b="0" i="0" u="none" strike="noStrike" kern="0" cap="none" spc="0" normalizeH="0" baseline="0" noProof="0">
              <a:ln>
                <a:noFill/>
              </a:ln>
              <a:solidFill>
                <a:prstClr val="black"/>
              </a:solidFill>
              <a:effectLst/>
              <a:uLnTx/>
              <a:uFillTx/>
              <a:latin typeface="+mn-lt"/>
              <a:ea typeface="+mn-ea"/>
              <a:cs typeface="+mn-cs"/>
            </a:rPr>
            <a:t>７</a:t>
          </a:r>
          <a:r>
            <a:rPr kumimoji="1" lang="ja-JP" altLang="ja-JP" sz="1000" b="0" i="0" u="none" strike="noStrike" kern="0" cap="none" spc="0" normalizeH="0" baseline="0" noProof="0">
              <a:ln>
                <a:noFill/>
              </a:ln>
              <a:solidFill>
                <a:prstClr val="black"/>
              </a:solidFill>
              <a:effectLst/>
              <a:uLnTx/>
              <a:uFillTx/>
              <a:latin typeface="+mn-lt"/>
              <a:ea typeface="+mn-ea"/>
              <a:cs typeface="+mn-cs"/>
            </a:rPr>
            <a:t>ポイント悪化している。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a:t>
          </a:r>
          <a:r>
            <a:rPr kumimoji="1" lang="ja-JP" altLang="en-US" sz="1000" b="0" i="0" u="none" strike="noStrike" kern="0" cap="none" spc="0" normalizeH="0" baseline="0" noProof="0">
              <a:ln>
                <a:noFill/>
              </a:ln>
              <a:solidFill>
                <a:prstClr val="black"/>
              </a:solidFill>
              <a:effectLst/>
              <a:uLnTx/>
              <a:uFillTx/>
              <a:latin typeface="+mn-lt"/>
              <a:ea typeface="+mn-ea"/>
              <a:cs typeface="+mn-cs"/>
            </a:rPr>
            <a:t>これは</a:t>
          </a:r>
          <a:r>
            <a:rPr kumimoji="1" lang="en-US" altLang="ja-JP" sz="1000" b="0" i="0" u="none" strike="noStrike" kern="0" cap="none" spc="0" normalizeH="0" baseline="0" noProof="0">
              <a:ln>
                <a:noFill/>
              </a:ln>
              <a:solidFill>
                <a:prstClr val="black"/>
              </a:solidFill>
              <a:effectLst/>
              <a:uLnTx/>
              <a:uFillTx/>
              <a:latin typeface="+mn-lt"/>
              <a:ea typeface="+mn-ea"/>
              <a:cs typeface="+mn-cs"/>
            </a:rPr>
            <a:t>H</a:t>
          </a:r>
          <a:r>
            <a:rPr kumimoji="1" lang="ja-JP" altLang="en-US" sz="1000" b="0" i="0" u="none" strike="noStrike" kern="0" cap="none" spc="0" normalizeH="0" baseline="0" noProof="0">
              <a:ln>
                <a:noFill/>
              </a:ln>
              <a:solidFill>
                <a:prstClr val="black"/>
              </a:solidFill>
              <a:effectLst/>
              <a:uLnTx/>
              <a:uFillTx/>
              <a:latin typeface="+mn-lt"/>
              <a:ea typeface="+mn-ea"/>
              <a:cs typeface="+mn-cs"/>
            </a:rPr>
            <a:t>３０～</a:t>
          </a:r>
          <a:r>
            <a:rPr kumimoji="1" lang="en-US" altLang="ja-JP" sz="1000" b="0" i="0" u="none" strike="noStrike" kern="0" cap="none" spc="0" normalizeH="0" baseline="0" noProof="0">
              <a:ln>
                <a:noFill/>
              </a:ln>
              <a:solidFill>
                <a:prstClr val="black"/>
              </a:solidFill>
              <a:effectLst/>
              <a:uLnTx/>
              <a:uFillTx/>
              <a:latin typeface="+mn-lt"/>
              <a:ea typeface="+mn-ea"/>
              <a:cs typeface="+mn-cs"/>
            </a:rPr>
            <a:t>R</a:t>
          </a:r>
          <a:r>
            <a:rPr kumimoji="1" lang="ja-JP" altLang="en-US" sz="1000" b="0" i="0" u="none" strike="noStrike" kern="0" cap="none" spc="0" normalizeH="0" baseline="0" noProof="0">
              <a:ln>
                <a:noFill/>
              </a:ln>
              <a:solidFill>
                <a:prstClr val="black"/>
              </a:solidFill>
              <a:effectLst/>
              <a:uLnTx/>
              <a:uFillTx/>
              <a:latin typeface="+mn-lt"/>
              <a:ea typeface="+mn-ea"/>
              <a:cs typeface="+mn-cs"/>
            </a:rPr>
            <a:t>３に大型事業整備（火葬施設、市民文化会館、ごみ処理施設）の財源とするための多額の借入を行っており、</a:t>
          </a:r>
          <a:r>
            <a:rPr kumimoji="1" lang="en-US" altLang="ja-JP" sz="1000" b="0" i="0" u="none" strike="noStrike" kern="0" cap="none" spc="0" normalizeH="0" baseline="0" noProof="0">
              <a:ln>
                <a:noFill/>
              </a:ln>
              <a:solidFill>
                <a:prstClr val="black"/>
              </a:solidFill>
              <a:effectLst/>
              <a:uLnTx/>
              <a:uFillTx/>
              <a:latin typeface="+mn-lt"/>
              <a:ea typeface="+mn-ea"/>
              <a:cs typeface="+mn-cs"/>
            </a:rPr>
            <a:t>H</a:t>
          </a:r>
          <a:r>
            <a:rPr kumimoji="1" lang="ja-JP" altLang="en-US" sz="1000" b="0" i="0" u="none" strike="noStrike" kern="0" cap="none" spc="0" normalizeH="0" baseline="0" noProof="0">
              <a:ln>
                <a:noFill/>
              </a:ln>
              <a:solidFill>
                <a:prstClr val="black"/>
              </a:solidFill>
              <a:effectLst/>
              <a:uLnTx/>
              <a:uFillTx/>
              <a:latin typeface="+mn-lt"/>
              <a:ea typeface="+mn-ea"/>
              <a:cs typeface="+mn-cs"/>
            </a:rPr>
            <a:t>３０借入分の元利償還が</a:t>
          </a:r>
          <a:r>
            <a:rPr kumimoji="1" lang="en-US" altLang="ja-JP" sz="1000" b="0" i="0" u="none" strike="noStrike" kern="0" cap="none" spc="0" normalizeH="0" baseline="0" noProof="0">
              <a:ln>
                <a:noFill/>
              </a:ln>
              <a:solidFill>
                <a:prstClr val="black"/>
              </a:solidFill>
              <a:effectLst/>
              <a:uLnTx/>
              <a:uFillTx/>
              <a:latin typeface="+mn-lt"/>
              <a:ea typeface="+mn-ea"/>
              <a:cs typeface="+mn-cs"/>
            </a:rPr>
            <a:t>R</a:t>
          </a:r>
          <a:r>
            <a:rPr kumimoji="1" lang="ja-JP" altLang="en-US" sz="1000" b="0" i="0" u="none" strike="noStrike" kern="0" cap="none" spc="0" normalizeH="0" baseline="0" noProof="0">
              <a:ln>
                <a:noFill/>
              </a:ln>
              <a:solidFill>
                <a:prstClr val="black"/>
              </a:solidFill>
              <a:effectLst/>
              <a:uLnTx/>
              <a:uFillTx/>
              <a:latin typeface="+mn-lt"/>
              <a:ea typeface="+mn-ea"/>
              <a:cs typeface="+mn-cs"/>
            </a:rPr>
            <a:t>４から開始されたため償還終了分との差により元利償還が増加し、単年度比率の悪化となったためである</a:t>
          </a:r>
          <a:r>
            <a:rPr kumimoji="1" lang="ja-JP" altLang="ja-JP" sz="1000" b="0" i="0" u="none" strike="noStrike" kern="0" cap="none" spc="0" normalizeH="0" baseline="0" noProof="0">
              <a:ln>
                <a:noFill/>
              </a:ln>
              <a:solidFill>
                <a:prstClr val="black"/>
              </a:solidFill>
              <a:effectLst/>
              <a:uLnTx/>
              <a:uFillTx/>
              <a:latin typeface="+mn-lt"/>
              <a:ea typeface="+mn-ea"/>
              <a:cs typeface="+mn-cs"/>
            </a:rPr>
            <a:t>。</a:t>
          </a:r>
          <a:r>
            <a:rPr kumimoji="1" lang="ja-JP" altLang="en-US" sz="1000" b="0" i="0" u="none" strike="noStrike" kern="0" cap="none" spc="0" normalizeH="0" baseline="0" noProof="0">
              <a:ln>
                <a:noFill/>
              </a:ln>
              <a:solidFill>
                <a:prstClr val="black"/>
              </a:solidFill>
              <a:effectLst/>
              <a:uLnTx/>
              <a:uFillTx/>
              <a:latin typeface="+mn-lt"/>
              <a:ea typeface="+mn-ea"/>
              <a:cs typeface="+mn-cs"/>
            </a:rPr>
            <a:t>大型事業最終年度の</a:t>
          </a:r>
          <a:r>
            <a:rPr kumimoji="1" lang="en-US" altLang="ja-JP" sz="1000" b="0" i="0" u="none" strike="noStrike" kern="0" cap="none" spc="0" normalizeH="0" baseline="0" noProof="0">
              <a:ln>
                <a:noFill/>
              </a:ln>
              <a:solidFill>
                <a:prstClr val="black"/>
              </a:solidFill>
              <a:effectLst/>
              <a:uLnTx/>
              <a:uFillTx/>
              <a:latin typeface="+mn-lt"/>
              <a:ea typeface="+mn-ea"/>
              <a:cs typeface="+mn-cs"/>
            </a:rPr>
            <a:t>R</a:t>
          </a:r>
          <a:r>
            <a:rPr kumimoji="1" lang="ja-JP" altLang="en-US" sz="1000" b="0" i="0" u="none" strike="noStrike" kern="0" cap="none" spc="0" normalizeH="0" baseline="0" noProof="0">
              <a:ln>
                <a:noFill/>
              </a:ln>
              <a:solidFill>
                <a:prstClr val="black"/>
              </a:solidFill>
              <a:effectLst/>
              <a:uLnTx/>
              <a:uFillTx/>
              <a:latin typeface="+mn-lt"/>
              <a:ea typeface="+mn-ea"/>
              <a:cs typeface="+mn-cs"/>
            </a:rPr>
            <a:t>３借入分の元金償還が始まる令和７年度までは単年度数値が悪化することが見込まれる。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今後も、市債の借入にあたっては財政効率の高い地方債を活用するなどして、地方債元利償還金に係る財政負担を適正規模に維持するよう努める。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 xmlns:a16="http://schemas.microsoft.com/office/drawing/2014/main" id="{B0ECCA58-C266-4D50-B45C-828D0F5E6A08}"/>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 xmlns:a16="http://schemas.microsoft.com/office/drawing/2014/main" id="{9103000B-F7B5-4DC7-8236-C4B715D6B953}"/>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 xmlns:a16="http://schemas.microsoft.com/office/drawing/2014/main" id="{9DBF094B-2FFE-4ADA-8F7D-3D04D2FDFE02}"/>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a:extLst>
            <a:ext uri="{FF2B5EF4-FFF2-40B4-BE49-F238E27FC236}">
              <a16:creationId xmlns="" xmlns:a16="http://schemas.microsoft.com/office/drawing/2014/main" id="{8E471E08-D538-4E50-A382-BB9648175662}"/>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a:extLst>
            <a:ext uri="{FF2B5EF4-FFF2-40B4-BE49-F238E27FC236}">
              <a16:creationId xmlns="" xmlns:a16="http://schemas.microsoft.com/office/drawing/2014/main" id="{D883AC37-91D5-470E-B44B-8996D5306F75}"/>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a:extLst>
            <a:ext uri="{FF2B5EF4-FFF2-40B4-BE49-F238E27FC236}">
              <a16:creationId xmlns="" xmlns:a16="http://schemas.microsoft.com/office/drawing/2014/main" id="{C65B9FB3-6407-4BD0-95B1-682B9E117E39}"/>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a:extLst>
            <a:ext uri="{FF2B5EF4-FFF2-40B4-BE49-F238E27FC236}">
              <a16:creationId xmlns="" xmlns:a16="http://schemas.microsoft.com/office/drawing/2014/main" id="{04F4DD44-0F69-4956-A5EA-FAEBC34F9383}"/>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a:extLst>
            <a:ext uri="{FF2B5EF4-FFF2-40B4-BE49-F238E27FC236}">
              <a16:creationId xmlns="" xmlns:a16="http://schemas.microsoft.com/office/drawing/2014/main" id="{D081AD5F-E553-4AF9-BD14-947082AA5F17}"/>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a:extLst>
            <a:ext uri="{FF2B5EF4-FFF2-40B4-BE49-F238E27FC236}">
              <a16:creationId xmlns="" xmlns:a16="http://schemas.microsoft.com/office/drawing/2014/main" id="{3AED8FD6-318A-4188-8978-C4BB3B689D46}"/>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a:extLst>
            <a:ext uri="{FF2B5EF4-FFF2-40B4-BE49-F238E27FC236}">
              <a16:creationId xmlns="" xmlns:a16="http://schemas.microsoft.com/office/drawing/2014/main" id="{12E092F3-F862-4F96-A231-98B789C770E2}"/>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a:extLst>
            <a:ext uri="{FF2B5EF4-FFF2-40B4-BE49-F238E27FC236}">
              <a16:creationId xmlns="" xmlns:a16="http://schemas.microsoft.com/office/drawing/2014/main" id="{3D232067-490A-4862-B6FF-F5533912D163}"/>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a:extLst>
            <a:ext uri="{FF2B5EF4-FFF2-40B4-BE49-F238E27FC236}">
              <a16:creationId xmlns="" xmlns:a16="http://schemas.microsoft.com/office/drawing/2014/main" id="{0EF5F0E7-FAE9-4838-9490-91EA567FD522}"/>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a:extLst>
            <a:ext uri="{FF2B5EF4-FFF2-40B4-BE49-F238E27FC236}">
              <a16:creationId xmlns="" xmlns:a16="http://schemas.microsoft.com/office/drawing/2014/main" id="{CF23110B-8539-45CD-BB8D-1E42D92A469A}"/>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a:extLst>
            <a:ext uri="{FF2B5EF4-FFF2-40B4-BE49-F238E27FC236}">
              <a16:creationId xmlns="" xmlns:a16="http://schemas.microsoft.com/office/drawing/2014/main" id="{AA14E759-76FB-4DBF-A640-736FB63A10A5}"/>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2" name="テキスト ボックス 381">
          <a:extLst>
            <a:ext uri="{FF2B5EF4-FFF2-40B4-BE49-F238E27FC236}">
              <a16:creationId xmlns="" xmlns:a16="http://schemas.microsoft.com/office/drawing/2014/main" id="{F694043F-9DDF-4BBB-A05B-9CF361B4CAAC}"/>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a:extLst>
            <a:ext uri="{FF2B5EF4-FFF2-40B4-BE49-F238E27FC236}">
              <a16:creationId xmlns="" xmlns:a16="http://schemas.microsoft.com/office/drawing/2014/main" id="{F537A666-5E3C-4C3C-BF45-694F5E502CFA}"/>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a:extLst>
            <a:ext uri="{FF2B5EF4-FFF2-40B4-BE49-F238E27FC236}">
              <a16:creationId xmlns="" xmlns:a16="http://schemas.microsoft.com/office/drawing/2014/main" id="{9C8E551F-85BD-4EB5-A79E-DD116F27E21B}"/>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50195</xdr:rowOff>
    </xdr:to>
    <xdr:cxnSp macro="">
      <xdr:nvCxnSpPr>
        <xdr:cNvPr id="385" name="直線コネクタ 384">
          <a:extLst>
            <a:ext uri="{FF2B5EF4-FFF2-40B4-BE49-F238E27FC236}">
              <a16:creationId xmlns="" xmlns:a16="http://schemas.microsoft.com/office/drawing/2014/main" id="{781C3CC4-FB58-4B64-87FB-5BDC13C56577}"/>
            </a:ext>
          </a:extLst>
        </xdr:cNvPr>
        <xdr:cNvCxnSpPr/>
      </xdr:nvCxnSpPr>
      <xdr:spPr>
        <a:xfrm flipV="1">
          <a:off x="17018000" y="6203648"/>
          <a:ext cx="0" cy="13903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22272</xdr:rowOff>
    </xdr:from>
    <xdr:ext cx="762000" cy="259045"/>
    <xdr:sp macro="" textlink="">
      <xdr:nvSpPr>
        <xdr:cNvPr id="386" name="公債費負担の状況最小値テキスト">
          <a:extLst>
            <a:ext uri="{FF2B5EF4-FFF2-40B4-BE49-F238E27FC236}">
              <a16:creationId xmlns="" xmlns:a16="http://schemas.microsoft.com/office/drawing/2014/main" id="{3ADF6BA9-82A4-464B-9B73-69CB8580ECF7}"/>
            </a:ext>
          </a:extLst>
        </xdr:cNvPr>
        <xdr:cNvSpPr txBox="1"/>
      </xdr:nvSpPr>
      <xdr:spPr>
        <a:xfrm>
          <a:off x="17106900" y="756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50195</xdr:rowOff>
    </xdr:from>
    <xdr:to>
      <xdr:col>81</xdr:col>
      <xdr:colOff>133350</xdr:colOff>
      <xdr:row>44</xdr:row>
      <xdr:rowOff>50195</xdr:rowOff>
    </xdr:to>
    <xdr:cxnSp macro="">
      <xdr:nvCxnSpPr>
        <xdr:cNvPr id="387" name="直線コネクタ 386">
          <a:extLst>
            <a:ext uri="{FF2B5EF4-FFF2-40B4-BE49-F238E27FC236}">
              <a16:creationId xmlns="" xmlns:a16="http://schemas.microsoft.com/office/drawing/2014/main" id="{2A72E94F-B5A9-4F85-8C92-92176659463D}"/>
            </a:ext>
          </a:extLst>
        </xdr:cNvPr>
        <xdr:cNvCxnSpPr/>
      </xdr:nvCxnSpPr>
      <xdr:spPr>
        <a:xfrm>
          <a:off x="16929100" y="759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8" name="公債費負担の状況最大値テキスト">
          <a:extLst>
            <a:ext uri="{FF2B5EF4-FFF2-40B4-BE49-F238E27FC236}">
              <a16:creationId xmlns="" xmlns:a16="http://schemas.microsoft.com/office/drawing/2014/main" id="{CD3E1966-0E4B-4AEF-8F6E-3C2304429D65}"/>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9" name="直線コネクタ 388">
          <a:extLst>
            <a:ext uri="{FF2B5EF4-FFF2-40B4-BE49-F238E27FC236}">
              <a16:creationId xmlns="" xmlns:a16="http://schemas.microsoft.com/office/drawing/2014/main" id="{9F1F2FF2-23F7-4210-A659-9C30217B6EF3}"/>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68641</xdr:rowOff>
    </xdr:from>
    <xdr:to>
      <xdr:col>81</xdr:col>
      <xdr:colOff>44450</xdr:colOff>
      <xdr:row>39</xdr:row>
      <xdr:rowOff>149074</xdr:rowOff>
    </xdr:to>
    <xdr:cxnSp macro="">
      <xdr:nvCxnSpPr>
        <xdr:cNvPr id="390" name="直線コネクタ 389">
          <a:extLst>
            <a:ext uri="{FF2B5EF4-FFF2-40B4-BE49-F238E27FC236}">
              <a16:creationId xmlns="" xmlns:a16="http://schemas.microsoft.com/office/drawing/2014/main" id="{6949A936-62D2-46A3-9AD1-CA968A6A1CD3}"/>
            </a:ext>
          </a:extLst>
        </xdr:cNvPr>
        <xdr:cNvCxnSpPr/>
      </xdr:nvCxnSpPr>
      <xdr:spPr>
        <a:xfrm>
          <a:off x="16179800" y="6755191"/>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105729</xdr:rowOff>
    </xdr:from>
    <xdr:ext cx="762000" cy="259045"/>
    <xdr:sp macro="" textlink="">
      <xdr:nvSpPr>
        <xdr:cNvPr id="391" name="公債費負担の状況平均値テキスト">
          <a:extLst>
            <a:ext uri="{FF2B5EF4-FFF2-40B4-BE49-F238E27FC236}">
              <a16:creationId xmlns="" xmlns:a16="http://schemas.microsoft.com/office/drawing/2014/main" id="{A30AAC23-6EC3-4F98-AD2F-B71DC5097D6D}"/>
            </a:ext>
          </a:extLst>
        </xdr:cNvPr>
        <xdr:cNvSpPr txBox="1"/>
      </xdr:nvSpPr>
      <xdr:spPr>
        <a:xfrm>
          <a:off x="17106900" y="69637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133652</xdr:rowOff>
    </xdr:from>
    <xdr:to>
      <xdr:col>81</xdr:col>
      <xdr:colOff>95250</xdr:colOff>
      <xdr:row>41</xdr:row>
      <xdr:rowOff>63802</xdr:rowOff>
    </xdr:to>
    <xdr:sp macro="" textlink="">
      <xdr:nvSpPr>
        <xdr:cNvPr id="392" name="フローチャート: 判断 391">
          <a:extLst>
            <a:ext uri="{FF2B5EF4-FFF2-40B4-BE49-F238E27FC236}">
              <a16:creationId xmlns="" xmlns:a16="http://schemas.microsoft.com/office/drawing/2014/main" id="{7F7AD6D2-AA4A-4454-A596-DD9F713C5D7E}"/>
            </a:ext>
          </a:extLst>
        </xdr:cNvPr>
        <xdr:cNvSpPr/>
      </xdr:nvSpPr>
      <xdr:spPr>
        <a:xfrm>
          <a:off x="169672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57150</xdr:rowOff>
    </xdr:from>
    <xdr:to>
      <xdr:col>77</xdr:col>
      <xdr:colOff>44450</xdr:colOff>
      <xdr:row>39</xdr:row>
      <xdr:rowOff>68641</xdr:rowOff>
    </xdr:to>
    <xdr:cxnSp macro="">
      <xdr:nvCxnSpPr>
        <xdr:cNvPr id="393" name="直線コネクタ 392">
          <a:extLst>
            <a:ext uri="{FF2B5EF4-FFF2-40B4-BE49-F238E27FC236}">
              <a16:creationId xmlns="" xmlns:a16="http://schemas.microsoft.com/office/drawing/2014/main" id="{F8085D44-2947-4BFC-9161-918B8D277106}"/>
            </a:ext>
          </a:extLst>
        </xdr:cNvPr>
        <xdr:cNvCxnSpPr/>
      </xdr:nvCxnSpPr>
      <xdr:spPr>
        <a:xfrm>
          <a:off x="15290800" y="67437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4" name="フローチャート: 判断 393">
          <a:extLst>
            <a:ext uri="{FF2B5EF4-FFF2-40B4-BE49-F238E27FC236}">
              <a16:creationId xmlns="" xmlns:a16="http://schemas.microsoft.com/office/drawing/2014/main" id="{B2E840D1-45DF-4B3F-8DB8-4CC850D2D80B}"/>
            </a:ext>
          </a:extLst>
        </xdr:cNvPr>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48579</xdr:rowOff>
    </xdr:from>
    <xdr:ext cx="736600" cy="259045"/>
    <xdr:sp macro="" textlink="">
      <xdr:nvSpPr>
        <xdr:cNvPr id="395" name="テキスト ボックス 394">
          <a:extLst>
            <a:ext uri="{FF2B5EF4-FFF2-40B4-BE49-F238E27FC236}">
              <a16:creationId xmlns="" xmlns:a16="http://schemas.microsoft.com/office/drawing/2014/main" id="{7F64C7A6-EC4D-479B-9616-2D46CE13FEA7}"/>
            </a:ext>
          </a:extLst>
        </xdr:cNvPr>
        <xdr:cNvSpPr txBox="1"/>
      </xdr:nvSpPr>
      <xdr:spPr>
        <a:xfrm>
          <a:off x="15798800" y="7078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11188</xdr:rowOff>
    </xdr:from>
    <xdr:to>
      <xdr:col>72</xdr:col>
      <xdr:colOff>203200</xdr:colOff>
      <xdr:row>39</xdr:row>
      <xdr:rowOff>57150</xdr:rowOff>
    </xdr:to>
    <xdr:cxnSp macro="">
      <xdr:nvCxnSpPr>
        <xdr:cNvPr id="396" name="直線コネクタ 395">
          <a:extLst>
            <a:ext uri="{FF2B5EF4-FFF2-40B4-BE49-F238E27FC236}">
              <a16:creationId xmlns="" xmlns:a16="http://schemas.microsoft.com/office/drawing/2014/main" id="{F1F120F8-21BA-457D-8C00-A1882EF55788}"/>
            </a:ext>
          </a:extLst>
        </xdr:cNvPr>
        <xdr:cNvCxnSpPr/>
      </xdr:nvCxnSpPr>
      <xdr:spPr>
        <a:xfrm>
          <a:off x="14401800" y="6697738"/>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7" name="フローチャート: 判断 396">
          <a:extLst>
            <a:ext uri="{FF2B5EF4-FFF2-40B4-BE49-F238E27FC236}">
              <a16:creationId xmlns="" xmlns:a16="http://schemas.microsoft.com/office/drawing/2014/main" id="{E7F00625-3486-498F-B4E4-C2E6B7501A99}"/>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98" name="テキスト ボックス 397">
          <a:extLst>
            <a:ext uri="{FF2B5EF4-FFF2-40B4-BE49-F238E27FC236}">
              <a16:creationId xmlns="" xmlns:a16="http://schemas.microsoft.com/office/drawing/2014/main" id="{B024017C-F75F-470C-B488-EF2DCD4B7EFF}"/>
            </a:ext>
          </a:extLst>
        </xdr:cNvPr>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11188</xdr:rowOff>
    </xdr:from>
    <xdr:to>
      <xdr:col>68</xdr:col>
      <xdr:colOff>152400</xdr:colOff>
      <xdr:row>39</xdr:row>
      <xdr:rowOff>126093</xdr:rowOff>
    </xdr:to>
    <xdr:cxnSp macro="">
      <xdr:nvCxnSpPr>
        <xdr:cNvPr id="399" name="直線コネクタ 398">
          <a:extLst>
            <a:ext uri="{FF2B5EF4-FFF2-40B4-BE49-F238E27FC236}">
              <a16:creationId xmlns="" xmlns:a16="http://schemas.microsoft.com/office/drawing/2014/main" id="{7343DFDF-9AF5-4298-BA64-E80FA9929616}"/>
            </a:ext>
          </a:extLst>
        </xdr:cNvPr>
        <xdr:cNvCxnSpPr/>
      </xdr:nvCxnSpPr>
      <xdr:spPr>
        <a:xfrm flipV="1">
          <a:off x="13512800" y="6697738"/>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99181</xdr:rowOff>
    </xdr:from>
    <xdr:to>
      <xdr:col>68</xdr:col>
      <xdr:colOff>203200</xdr:colOff>
      <xdr:row>41</xdr:row>
      <xdr:rowOff>29331</xdr:rowOff>
    </xdr:to>
    <xdr:sp macro="" textlink="">
      <xdr:nvSpPr>
        <xdr:cNvPr id="400" name="フローチャート: 判断 399">
          <a:extLst>
            <a:ext uri="{FF2B5EF4-FFF2-40B4-BE49-F238E27FC236}">
              <a16:creationId xmlns="" xmlns:a16="http://schemas.microsoft.com/office/drawing/2014/main" id="{0A8795BE-4862-4871-9DB4-E018B5CEB771}"/>
            </a:ext>
          </a:extLst>
        </xdr:cNvPr>
        <xdr:cNvSpPr/>
      </xdr:nvSpPr>
      <xdr:spPr>
        <a:xfrm>
          <a:off x="14351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14108</xdr:rowOff>
    </xdr:from>
    <xdr:ext cx="762000" cy="259045"/>
    <xdr:sp macro="" textlink="">
      <xdr:nvSpPr>
        <xdr:cNvPr id="401" name="テキスト ボックス 400">
          <a:extLst>
            <a:ext uri="{FF2B5EF4-FFF2-40B4-BE49-F238E27FC236}">
              <a16:creationId xmlns="" xmlns:a16="http://schemas.microsoft.com/office/drawing/2014/main" id="{3FD21A3F-87A1-4498-B905-0DF8BB8CF60D}"/>
            </a:ext>
          </a:extLst>
        </xdr:cNvPr>
        <xdr:cNvSpPr txBox="1"/>
      </xdr:nvSpPr>
      <xdr:spPr>
        <a:xfrm>
          <a:off x="14020800" y="704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110672</xdr:rowOff>
    </xdr:from>
    <xdr:to>
      <xdr:col>64</xdr:col>
      <xdr:colOff>152400</xdr:colOff>
      <xdr:row>41</xdr:row>
      <xdr:rowOff>40822</xdr:rowOff>
    </xdr:to>
    <xdr:sp macro="" textlink="">
      <xdr:nvSpPr>
        <xdr:cNvPr id="402" name="フローチャート: 判断 401">
          <a:extLst>
            <a:ext uri="{FF2B5EF4-FFF2-40B4-BE49-F238E27FC236}">
              <a16:creationId xmlns="" xmlns:a16="http://schemas.microsoft.com/office/drawing/2014/main" id="{26E2DC8D-4EE7-4AAD-8C02-20085A63AEED}"/>
            </a:ext>
          </a:extLst>
        </xdr:cNvPr>
        <xdr:cNvSpPr/>
      </xdr:nvSpPr>
      <xdr:spPr>
        <a:xfrm>
          <a:off x="13462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25599</xdr:rowOff>
    </xdr:from>
    <xdr:ext cx="762000" cy="259045"/>
    <xdr:sp macro="" textlink="">
      <xdr:nvSpPr>
        <xdr:cNvPr id="403" name="テキスト ボックス 402">
          <a:extLst>
            <a:ext uri="{FF2B5EF4-FFF2-40B4-BE49-F238E27FC236}">
              <a16:creationId xmlns="" xmlns:a16="http://schemas.microsoft.com/office/drawing/2014/main" id="{327F6150-3137-44D5-921A-453C03744BC5}"/>
            </a:ext>
          </a:extLst>
        </xdr:cNvPr>
        <xdr:cNvSpPr txBox="1"/>
      </xdr:nvSpPr>
      <xdr:spPr>
        <a:xfrm>
          <a:off x="13131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4" name="テキスト ボックス 403">
          <a:extLst>
            <a:ext uri="{FF2B5EF4-FFF2-40B4-BE49-F238E27FC236}">
              <a16:creationId xmlns="" xmlns:a16="http://schemas.microsoft.com/office/drawing/2014/main" id="{A9B87149-61D5-48F3-A942-89A5302A15AB}"/>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5" name="テキスト ボックス 404">
          <a:extLst>
            <a:ext uri="{FF2B5EF4-FFF2-40B4-BE49-F238E27FC236}">
              <a16:creationId xmlns="" xmlns:a16="http://schemas.microsoft.com/office/drawing/2014/main" id="{5249B0CA-05B4-452B-B35A-D2294AC54DF5}"/>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6" name="テキスト ボックス 405">
          <a:extLst>
            <a:ext uri="{FF2B5EF4-FFF2-40B4-BE49-F238E27FC236}">
              <a16:creationId xmlns="" xmlns:a16="http://schemas.microsoft.com/office/drawing/2014/main" id="{93591376-F1A4-456C-B114-91DF9C9F5244}"/>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7" name="テキスト ボックス 406">
          <a:extLst>
            <a:ext uri="{FF2B5EF4-FFF2-40B4-BE49-F238E27FC236}">
              <a16:creationId xmlns="" xmlns:a16="http://schemas.microsoft.com/office/drawing/2014/main" id="{7961FAC0-252F-46BA-92ED-D723B9466D02}"/>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8" name="テキスト ボックス 407">
          <a:extLst>
            <a:ext uri="{FF2B5EF4-FFF2-40B4-BE49-F238E27FC236}">
              <a16:creationId xmlns="" xmlns:a16="http://schemas.microsoft.com/office/drawing/2014/main" id="{3773C2E9-EB33-4745-AABA-BEDD9652E757}"/>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98274</xdr:rowOff>
    </xdr:from>
    <xdr:to>
      <xdr:col>81</xdr:col>
      <xdr:colOff>95250</xdr:colOff>
      <xdr:row>40</xdr:row>
      <xdr:rowOff>28424</xdr:rowOff>
    </xdr:to>
    <xdr:sp macro="" textlink="">
      <xdr:nvSpPr>
        <xdr:cNvPr id="409" name="楕円 408">
          <a:extLst>
            <a:ext uri="{FF2B5EF4-FFF2-40B4-BE49-F238E27FC236}">
              <a16:creationId xmlns="" xmlns:a16="http://schemas.microsoft.com/office/drawing/2014/main" id="{14E6A99E-1B47-4B8E-8A54-522DACF41616}"/>
            </a:ext>
          </a:extLst>
        </xdr:cNvPr>
        <xdr:cNvSpPr/>
      </xdr:nvSpPr>
      <xdr:spPr>
        <a:xfrm>
          <a:off x="16967200" y="678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114801</xdr:rowOff>
    </xdr:from>
    <xdr:ext cx="762000" cy="259045"/>
    <xdr:sp macro="" textlink="">
      <xdr:nvSpPr>
        <xdr:cNvPr id="410" name="公債費負担の状況該当値テキスト">
          <a:extLst>
            <a:ext uri="{FF2B5EF4-FFF2-40B4-BE49-F238E27FC236}">
              <a16:creationId xmlns="" xmlns:a16="http://schemas.microsoft.com/office/drawing/2014/main" id="{EF279A62-2FA9-48A7-BA14-FC0C021A0973}"/>
            </a:ext>
          </a:extLst>
        </xdr:cNvPr>
        <xdr:cNvSpPr txBox="1"/>
      </xdr:nvSpPr>
      <xdr:spPr>
        <a:xfrm>
          <a:off x="17106900" y="6629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17841</xdr:rowOff>
    </xdr:from>
    <xdr:to>
      <xdr:col>77</xdr:col>
      <xdr:colOff>95250</xdr:colOff>
      <xdr:row>39</xdr:row>
      <xdr:rowOff>119441</xdr:rowOff>
    </xdr:to>
    <xdr:sp macro="" textlink="">
      <xdr:nvSpPr>
        <xdr:cNvPr id="411" name="楕円 410">
          <a:extLst>
            <a:ext uri="{FF2B5EF4-FFF2-40B4-BE49-F238E27FC236}">
              <a16:creationId xmlns="" xmlns:a16="http://schemas.microsoft.com/office/drawing/2014/main" id="{899DA6C3-5D64-472C-80D9-93A9721C0F10}"/>
            </a:ext>
          </a:extLst>
        </xdr:cNvPr>
        <xdr:cNvSpPr/>
      </xdr:nvSpPr>
      <xdr:spPr>
        <a:xfrm>
          <a:off x="16129000" y="67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129618</xdr:rowOff>
    </xdr:from>
    <xdr:ext cx="736600" cy="259045"/>
    <xdr:sp macro="" textlink="">
      <xdr:nvSpPr>
        <xdr:cNvPr id="412" name="テキスト ボックス 411">
          <a:extLst>
            <a:ext uri="{FF2B5EF4-FFF2-40B4-BE49-F238E27FC236}">
              <a16:creationId xmlns="" xmlns:a16="http://schemas.microsoft.com/office/drawing/2014/main" id="{C3D57ADA-4B63-4CEB-B481-E274C9BFD08A}"/>
            </a:ext>
          </a:extLst>
        </xdr:cNvPr>
        <xdr:cNvSpPr txBox="1"/>
      </xdr:nvSpPr>
      <xdr:spPr>
        <a:xfrm>
          <a:off x="15798800" y="6473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6350</xdr:rowOff>
    </xdr:from>
    <xdr:to>
      <xdr:col>73</xdr:col>
      <xdr:colOff>44450</xdr:colOff>
      <xdr:row>39</xdr:row>
      <xdr:rowOff>107950</xdr:rowOff>
    </xdr:to>
    <xdr:sp macro="" textlink="">
      <xdr:nvSpPr>
        <xdr:cNvPr id="413" name="楕円 412">
          <a:extLst>
            <a:ext uri="{FF2B5EF4-FFF2-40B4-BE49-F238E27FC236}">
              <a16:creationId xmlns="" xmlns:a16="http://schemas.microsoft.com/office/drawing/2014/main" id="{5A7A058C-93AF-4495-81A1-5B873F9FA877}"/>
            </a:ext>
          </a:extLst>
        </xdr:cNvPr>
        <xdr:cNvSpPr/>
      </xdr:nvSpPr>
      <xdr:spPr>
        <a:xfrm>
          <a:off x="15240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414" name="テキスト ボックス 413">
          <a:extLst>
            <a:ext uri="{FF2B5EF4-FFF2-40B4-BE49-F238E27FC236}">
              <a16:creationId xmlns="" xmlns:a16="http://schemas.microsoft.com/office/drawing/2014/main" id="{6696CAC0-2C8D-43AC-B46C-68E09213DD01}"/>
            </a:ext>
          </a:extLst>
        </xdr:cNvPr>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131838</xdr:rowOff>
    </xdr:from>
    <xdr:to>
      <xdr:col>68</xdr:col>
      <xdr:colOff>203200</xdr:colOff>
      <xdr:row>39</xdr:row>
      <xdr:rowOff>61988</xdr:rowOff>
    </xdr:to>
    <xdr:sp macro="" textlink="">
      <xdr:nvSpPr>
        <xdr:cNvPr id="415" name="楕円 414">
          <a:extLst>
            <a:ext uri="{FF2B5EF4-FFF2-40B4-BE49-F238E27FC236}">
              <a16:creationId xmlns="" xmlns:a16="http://schemas.microsoft.com/office/drawing/2014/main" id="{41AA4A69-6EA7-4AFD-87E8-285BA37DC21E}"/>
            </a:ext>
          </a:extLst>
        </xdr:cNvPr>
        <xdr:cNvSpPr/>
      </xdr:nvSpPr>
      <xdr:spPr>
        <a:xfrm>
          <a:off x="143510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72165</xdr:rowOff>
    </xdr:from>
    <xdr:ext cx="762000" cy="259045"/>
    <xdr:sp macro="" textlink="">
      <xdr:nvSpPr>
        <xdr:cNvPr id="416" name="テキスト ボックス 415">
          <a:extLst>
            <a:ext uri="{FF2B5EF4-FFF2-40B4-BE49-F238E27FC236}">
              <a16:creationId xmlns="" xmlns:a16="http://schemas.microsoft.com/office/drawing/2014/main" id="{053F796F-2572-47F5-9591-5CEAC721F5B7}"/>
            </a:ext>
          </a:extLst>
        </xdr:cNvPr>
        <xdr:cNvSpPr txBox="1"/>
      </xdr:nvSpPr>
      <xdr:spPr>
        <a:xfrm>
          <a:off x="14020800" y="641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75293</xdr:rowOff>
    </xdr:from>
    <xdr:to>
      <xdr:col>64</xdr:col>
      <xdr:colOff>152400</xdr:colOff>
      <xdr:row>40</xdr:row>
      <xdr:rowOff>5443</xdr:rowOff>
    </xdr:to>
    <xdr:sp macro="" textlink="">
      <xdr:nvSpPr>
        <xdr:cNvPr id="417" name="楕円 416">
          <a:extLst>
            <a:ext uri="{FF2B5EF4-FFF2-40B4-BE49-F238E27FC236}">
              <a16:creationId xmlns="" xmlns:a16="http://schemas.microsoft.com/office/drawing/2014/main" id="{5C93DB95-7FDB-4467-AC6C-1AF3B170AF09}"/>
            </a:ext>
          </a:extLst>
        </xdr:cNvPr>
        <xdr:cNvSpPr/>
      </xdr:nvSpPr>
      <xdr:spPr>
        <a:xfrm>
          <a:off x="13462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15620</xdr:rowOff>
    </xdr:from>
    <xdr:ext cx="762000" cy="259045"/>
    <xdr:sp macro="" textlink="">
      <xdr:nvSpPr>
        <xdr:cNvPr id="418" name="テキスト ボックス 417">
          <a:extLst>
            <a:ext uri="{FF2B5EF4-FFF2-40B4-BE49-F238E27FC236}">
              <a16:creationId xmlns="" xmlns:a16="http://schemas.microsoft.com/office/drawing/2014/main" id="{FA541EEC-097A-4744-9B4A-1A170025A07E}"/>
            </a:ext>
          </a:extLst>
        </xdr:cNvPr>
        <xdr:cNvSpPr txBox="1"/>
      </xdr:nvSpPr>
      <xdr:spPr>
        <a:xfrm>
          <a:off x="13131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a:extLst>
            <a:ext uri="{FF2B5EF4-FFF2-40B4-BE49-F238E27FC236}">
              <a16:creationId xmlns="" xmlns:a16="http://schemas.microsoft.com/office/drawing/2014/main" id="{13B377BC-86F9-4271-AC17-5427F596DADA}"/>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0" name="テキスト ボックス 419">
          <a:extLst>
            <a:ext uri="{FF2B5EF4-FFF2-40B4-BE49-F238E27FC236}">
              <a16:creationId xmlns="" xmlns:a16="http://schemas.microsoft.com/office/drawing/2014/main" id="{CC9FB0D4-92C4-4E99-9519-5EF98ABE9267}"/>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1" name="テキスト ボックス 420">
          <a:extLst>
            <a:ext uri="{FF2B5EF4-FFF2-40B4-BE49-F238E27FC236}">
              <a16:creationId xmlns="" xmlns:a16="http://schemas.microsoft.com/office/drawing/2014/main" id="{644BDC03-9917-4102-AB18-4849D8710A67}"/>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a:extLst>
            <a:ext uri="{FF2B5EF4-FFF2-40B4-BE49-F238E27FC236}">
              <a16:creationId xmlns="" xmlns:a16="http://schemas.microsoft.com/office/drawing/2014/main" id="{98F02A0F-5BE0-4C3E-BAEA-F6F51C4B24C2}"/>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a:extLst>
            <a:ext uri="{FF2B5EF4-FFF2-40B4-BE49-F238E27FC236}">
              <a16:creationId xmlns="" xmlns:a16="http://schemas.microsoft.com/office/drawing/2014/main" id="{9601DC12-D1D0-459E-AB47-81143302C741}"/>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a:extLst>
            <a:ext uri="{FF2B5EF4-FFF2-40B4-BE49-F238E27FC236}">
              <a16:creationId xmlns="" xmlns:a16="http://schemas.microsoft.com/office/drawing/2014/main" id="{031BEED0-7632-49F1-AC85-69696480881A}"/>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a:extLst>
            <a:ext uri="{FF2B5EF4-FFF2-40B4-BE49-F238E27FC236}">
              <a16:creationId xmlns="" xmlns:a16="http://schemas.microsoft.com/office/drawing/2014/main" id="{DA3CE5C3-6891-4DB2-A121-04EAC2936347}"/>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a:extLst>
            <a:ext uri="{FF2B5EF4-FFF2-40B4-BE49-F238E27FC236}">
              <a16:creationId xmlns="" xmlns:a16="http://schemas.microsoft.com/office/drawing/2014/main" id="{C3D40873-5B12-47E5-8482-81B6DBF80CB3}"/>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a:extLst>
            <a:ext uri="{FF2B5EF4-FFF2-40B4-BE49-F238E27FC236}">
              <a16:creationId xmlns="" xmlns:a16="http://schemas.microsoft.com/office/drawing/2014/main" id="{1209EC51-F2B8-43AD-B4B4-FE6583463B77}"/>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a:extLst>
            <a:ext uri="{FF2B5EF4-FFF2-40B4-BE49-F238E27FC236}">
              <a16:creationId xmlns="" xmlns:a16="http://schemas.microsoft.com/office/drawing/2014/main" id="{8676B64C-0096-4134-BC4D-7A6F20C356D8}"/>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a:extLst>
            <a:ext uri="{FF2B5EF4-FFF2-40B4-BE49-F238E27FC236}">
              <a16:creationId xmlns="" xmlns:a16="http://schemas.microsoft.com/office/drawing/2014/main" id="{4672D1B2-3AA3-405E-B112-866D4D4415EE}"/>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a:extLst>
            <a:ext uri="{FF2B5EF4-FFF2-40B4-BE49-F238E27FC236}">
              <a16:creationId xmlns="" xmlns:a16="http://schemas.microsoft.com/office/drawing/2014/main" id="{5A7B0593-9192-43EA-A431-936299D3F40E}"/>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a:extLst>
            <a:ext uri="{FF2B5EF4-FFF2-40B4-BE49-F238E27FC236}">
              <a16:creationId xmlns="" xmlns:a16="http://schemas.microsoft.com/office/drawing/2014/main" id="{9ED68DE1-802F-40B6-8578-F61516822A2A}"/>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類似団体より</a:t>
          </a:r>
          <a:r>
            <a:rPr kumimoji="1" lang="ja-JP" altLang="en-US" sz="1100" b="0" i="0" u="none" strike="noStrike" kern="0" cap="none" spc="0" normalizeH="0" baseline="0" noProof="0">
              <a:ln>
                <a:noFill/>
              </a:ln>
              <a:solidFill>
                <a:prstClr val="black"/>
              </a:solidFill>
              <a:effectLst/>
              <a:uLnTx/>
              <a:uFillTx/>
              <a:latin typeface="+mn-lt"/>
              <a:ea typeface="+mn-ea"/>
              <a:cs typeface="+mn-cs"/>
            </a:rPr>
            <a:t>３０．３</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ポイントと大きく上回って</a:t>
          </a:r>
          <a:r>
            <a:rPr kumimoji="1" lang="ja-JP" altLang="en-US" sz="1100" b="0" i="0" u="none" strike="noStrike" kern="0" cap="none" spc="0" normalizeH="0" baseline="0" noProof="0">
              <a:ln>
                <a:noFill/>
              </a:ln>
              <a:solidFill>
                <a:prstClr val="black"/>
              </a:solidFill>
              <a:effectLst/>
              <a:uLnTx/>
              <a:uFillTx/>
              <a:latin typeface="+mn-lt"/>
              <a:ea typeface="+mn-ea"/>
              <a:cs typeface="+mn-cs"/>
            </a:rPr>
            <a:t>いるものの</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本市は</a:t>
          </a:r>
          <a:r>
            <a:rPr kumimoji="1" lang="ja-JP" altLang="ja-JP" sz="1100" b="0" i="0" u="none" strike="noStrike" kern="0" cap="none" spc="0" normalizeH="0" baseline="0" noProof="0">
              <a:ln>
                <a:noFill/>
              </a:ln>
              <a:solidFill>
                <a:prstClr val="black"/>
              </a:solidFill>
              <a:effectLst/>
              <a:uLnTx/>
              <a:uFillTx/>
              <a:latin typeface="+mn-lt"/>
              <a:ea typeface="+mn-ea"/>
              <a:cs typeface="+mn-cs"/>
            </a:rPr>
            <a:t>前年度比率より</a:t>
          </a:r>
          <a:r>
            <a:rPr kumimoji="1" lang="ja-JP" altLang="en-US" sz="1100" b="0" i="0" u="none" strike="noStrike" kern="0" cap="none" spc="0" normalizeH="0" baseline="0" noProof="0">
              <a:ln>
                <a:noFill/>
              </a:ln>
              <a:solidFill>
                <a:prstClr val="black"/>
              </a:solidFill>
              <a:effectLst/>
              <a:uLnTx/>
              <a:uFillTx/>
              <a:latin typeface="+mn-lt"/>
              <a:ea typeface="+mn-ea"/>
              <a:cs typeface="+mn-cs"/>
            </a:rPr>
            <a:t>８</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１</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1100" b="0" i="0" u="none" strike="noStrike" kern="0" cap="none" spc="0" normalizeH="0" baseline="0" noProof="0">
              <a:ln>
                <a:noFill/>
              </a:ln>
              <a:solidFill>
                <a:prstClr val="black"/>
              </a:solidFill>
              <a:effectLst/>
              <a:uLnTx/>
              <a:uFillTx/>
              <a:latin typeface="+mn-lt"/>
              <a:ea typeface="+mn-ea"/>
              <a:cs typeface="+mn-cs"/>
            </a:rPr>
            <a:t>減少</a:t>
          </a:r>
          <a:r>
            <a:rPr kumimoji="1" lang="ja-JP" altLang="ja-JP" sz="1100" b="0" i="0" u="none" strike="noStrike" kern="0" cap="none" spc="0" normalizeH="0" baseline="0" noProof="0">
              <a:ln>
                <a:noFill/>
              </a:ln>
              <a:solidFill>
                <a:prstClr val="black"/>
              </a:solidFill>
              <a:effectLst/>
              <a:uLnTx/>
              <a:uFillTx/>
              <a:latin typeface="+mn-lt"/>
              <a:ea typeface="+mn-ea"/>
              <a:cs typeface="+mn-cs"/>
            </a:rPr>
            <a:t>している。これは、</a:t>
          </a:r>
          <a:r>
            <a:rPr kumimoji="1" lang="ja-JP" altLang="en-US" sz="1100" b="0" i="0" u="none" strike="noStrike" kern="0" cap="none" spc="0" normalizeH="0" baseline="0" noProof="0">
              <a:ln>
                <a:noFill/>
              </a:ln>
              <a:solidFill>
                <a:prstClr val="black"/>
              </a:solidFill>
              <a:effectLst/>
              <a:uLnTx/>
              <a:uFillTx/>
              <a:latin typeface="+mn-lt"/>
              <a:ea typeface="+mn-ea"/>
              <a:cs typeface="+mn-cs"/>
            </a:rPr>
            <a:t>ふるさと納税が好調で、それを財源とした積立が増加したこと、個別施設計画による施設維持経費に備えるためのつみたてを行ったことによる充当可能基金が増加</a:t>
          </a:r>
          <a:r>
            <a:rPr kumimoji="1" lang="ja-JP" altLang="ja-JP" sz="1100" b="0" i="0" u="none" strike="noStrike" kern="0" cap="none" spc="0" normalizeH="0" baseline="0" noProof="0">
              <a:ln>
                <a:noFill/>
              </a:ln>
              <a:solidFill>
                <a:prstClr val="black"/>
              </a:solidFill>
              <a:effectLst/>
              <a:uLnTx/>
              <a:uFillTx/>
              <a:latin typeface="+mn-lt"/>
              <a:ea typeface="+mn-ea"/>
              <a:cs typeface="+mn-cs"/>
            </a:rPr>
            <a:t>したためである。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今後については、中期財政計画に沿った財政運営を行い、新規借り入れの抑制や繰上償還により地方債残高を抑えることで、将来的に安定的な財政運営を目指す。さらに、公債費等義務的経費の削減を中心とする行財政改革を進め、健全な財政運営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2" name="テキスト ボックス 431">
          <a:extLst>
            <a:ext uri="{FF2B5EF4-FFF2-40B4-BE49-F238E27FC236}">
              <a16:creationId xmlns="" xmlns:a16="http://schemas.microsoft.com/office/drawing/2014/main" id="{A72BDFEC-C317-4BA1-83F2-80BA7FED51FC}"/>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a:extLst>
            <a:ext uri="{FF2B5EF4-FFF2-40B4-BE49-F238E27FC236}">
              <a16:creationId xmlns="" xmlns:a16="http://schemas.microsoft.com/office/drawing/2014/main" id="{A1DC576C-2EA4-47D8-B41D-105433AA21C5}"/>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4" name="テキスト ボックス 433">
          <a:extLst>
            <a:ext uri="{FF2B5EF4-FFF2-40B4-BE49-F238E27FC236}">
              <a16:creationId xmlns="" xmlns:a16="http://schemas.microsoft.com/office/drawing/2014/main" id="{7570A9DB-7DFF-4C01-9B15-0CBE0B52BBC3}"/>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5" name="直線コネクタ 434">
          <a:extLst>
            <a:ext uri="{FF2B5EF4-FFF2-40B4-BE49-F238E27FC236}">
              <a16:creationId xmlns="" xmlns:a16="http://schemas.microsoft.com/office/drawing/2014/main" id="{97F7B1A8-844F-4A42-AB90-59F4BFFF774C}"/>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6" name="テキスト ボックス 435">
          <a:extLst>
            <a:ext uri="{FF2B5EF4-FFF2-40B4-BE49-F238E27FC236}">
              <a16:creationId xmlns="" xmlns:a16="http://schemas.microsoft.com/office/drawing/2014/main" id="{6B2E43F1-0254-48AD-B009-E30094AC776C}"/>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7" name="直線コネクタ 436">
          <a:extLst>
            <a:ext uri="{FF2B5EF4-FFF2-40B4-BE49-F238E27FC236}">
              <a16:creationId xmlns="" xmlns:a16="http://schemas.microsoft.com/office/drawing/2014/main" id="{CE14C25F-8679-4CC0-9E28-F3802E410ABE}"/>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8" name="テキスト ボックス 437">
          <a:extLst>
            <a:ext uri="{FF2B5EF4-FFF2-40B4-BE49-F238E27FC236}">
              <a16:creationId xmlns="" xmlns:a16="http://schemas.microsoft.com/office/drawing/2014/main" id="{4521FE5A-FF37-4258-A4D6-72848C75CA3C}"/>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9" name="直線コネクタ 438">
          <a:extLst>
            <a:ext uri="{FF2B5EF4-FFF2-40B4-BE49-F238E27FC236}">
              <a16:creationId xmlns="" xmlns:a16="http://schemas.microsoft.com/office/drawing/2014/main" id="{951BA89F-31FA-4462-913A-B1EB8F948136}"/>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40" name="テキスト ボックス 439">
          <a:extLst>
            <a:ext uri="{FF2B5EF4-FFF2-40B4-BE49-F238E27FC236}">
              <a16:creationId xmlns="" xmlns:a16="http://schemas.microsoft.com/office/drawing/2014/main" id="{6C54A1AA-021F-47E5-8AD1-914A80456E39}"/>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1" name="直線コネクタ 440">
          <a:extLst>
            <a:ext uri="{FF2B5EF4-FFF2-40B4-BE49-F238E27FC236}">
              <a16:creationId xmlns="" xmlns:a16="http://schemas.microsoft.com/office/drawing/2014/main" id="{1B626436-2077-4EB6-BCC1-5F0F984404F7}"/>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2" name="テキスト ボックス 441">
          <a:extLst>
            <a:ext uri="{FF2B5EF4-FFF2-40B4-BE49-F238E27FC236}">
              <a16:creationId xmlns="" xmlns:a16="http://schemas.microsoft.com/office/drawing/2014/main" id="{360CBFD8-E3C9-40A1-B25A-B408468D7CBA}"/>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3" name="直線コネクタ 442">
          <a:extLst>
            <a:ext uri="{FF2B5EF4-FFF2-40B4-BE49-F238E27FC236}">
              <a16:creationId xmlns="" xmlns:a16="http://schemas.microsoft.com/office/drawing/2014/main" id="{F9569F5B-3511-4737-8BDD-DFB0DB6E582E}"/>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4" name="テキスト ボックス 443">
          <a:extLst>
            <a:ext uri="{FF2B5EF4-FFF2-40B4-BE49-F238E27FC236}">
              <a16:creationId xmlns="" xmlns:a16="http://schemas.microsoft.com/office/drawing/2014/main" id="{20B66079-EEB0-4162-B690-337574F9132C}"/>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5" name="直線コネクタ 444">
          <a:extLst>
            <a:ext uri="{FF2B5EF4-FFF2-40B4-BE49-F238E27FC236}">
              <a16:creationId xmlns="" xmlns:a16="http://schemas.microsoft.com/office/drawing/2014/main" id="{2BC720D2-8D3F-41E6-A71E-3F426EB929A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6" name="将来負担の状況グラフ枠">
          <a:extLst>
            <a:ext uri="{FF2B5EF4-FFF2-40B4-BE49-F238E27FC236}">
              <a16:creationId xmlns="" xmlns:a16="http://schemas.microsoft.com/office/drawing/2014/main" id="{F7D6E43A-A192-4AFC-9491-AE272BDB36A9}"/>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37324</xdr:rowOff>
    </xdr:to>
    <xdr:cxnSp macro="">
      <xdr:nvCxnSpPr>
        <xdr:cNvPr id="447" name="直線コネクタ 446">
          <a:extLst>
            <a:ext uri="{FF2B5EF4-FFF2-40B4-BE49-F238E27FC236}">
              <a16:creationId xmlns="" xmlns:a16="http://schemas.microsoft.com/office/drawing/2014/main" id="{425550F2-E6BF-4A7A-BBDD-D3CF500A045F}"/>
            </a:ext>
          </a:extLst>
        </xdr:cNvPr>
        <xdr:cNvCxnSpPr/>
      </xdr:nvCxnSpPr>
      <xdr:spPr>
        <a:xfrm flipV="1">
          <a:off x="17018000" y="2370667"/>
          <a:ext cx="0" cy="16100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9401</xdr:rowOff>
    </xdr:from>
    <xdr:ext cx="762000" cy="259045"/>
    <xdr:sp macro="" textlink="">
      <xdr:nvSpPr>
        <xdr:cNvPr id="448" name="将来負担の状況最小値テキスト">
          <a:extLst>
            <a:ext uri="{FF2B5EF4-FFF2-40B4-BE49-F238E27FC236}">
              <a16:creationId xmlns="" xmlns:a16="http://schemas.microsoft.com/office/drawing/2014/main" id="{F859F48A-0F2A-4EA5-B33A-D663D2243F58}"/>
            </a:ext>
          </a:extLst>
        </xdr:cNvPr>
        <xdr:cNvSpPr txBox="1"/>
      </xdr:nvSpPr>
      <xdr:spPr>
        <a:xfrm>
          <a:off x="17106900" y="3952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37324</xdr:rowOff>
    </xdr:from>
    <xdr:to>
      <xdr:col>81</xdr:col>
      <xdr:colOff>133350</xdr:colOff>
      <xdr:row>23</xdr:row>
      <xdr:rowOff>37324</xdr:rowOff>
    </xdr:to>
    <xdr:cxnSp macro="">
      <xdr:nvCxnSpPr>
        <xdr:cNvPr id="449" name="直線コネクタ 448">
          <a:extLst>
            <a:ext uri="{FF2B5EF4-FFF2-40B4-BE49-F238E27FC236}">
              <a16:creationId xmlns="" xmlns:a16="http://schemas.microsoft.com/office/drawing/2014/main" id="{F1F61407-D03C-448C-9DA7-98BF346D186A}"/>
            </a:ext>
          </a:extLst>
        </xdr:cNvPr>
        <xdr:cNvCxnSpPr/>
      </xdr:nvCxnSpPr>
      <xdr:spPr>
        <a:xfrm>
          <a:off x="16929100" y="3980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50" name="将来負担の状況最大値テキスト">
          <a:extLst>
            <a:ext uri="{FF2B5EF4-FFF2-40B4-BE49-F238E27FC236}">
              <a16:creationId xmlns="" xmlns:a16="http://schemas.microsoft.com/office/drawing/2014/main" id="{F2A6D512-0F30-4BFD-9B37-6F1011B941DD}"/>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1" name="直線コネクタ 450">
          <a:extLst>
            <a:ext uri="{FF2B5EF4-FFF2-40B4-BE49-F238E27FC236}">
              <a16:creationId xmlns="" xmlns:a16="http://schemas.microsoft.com/office/drawing/2014/main" id="{BD2A77DB-89C2-43AC-9D0D-774A5BD0A924}"/>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87277</xdr:rowOff>
    </xdr:from>
    <xdr:to>
      <xdr:col>81</xdr:col>
      <xdr:colOff>44450</xdr:colOff>
      <xdr:row>17</xdr:row>
      <xdr:rowOff>24412</xdr:rowOff>
    </xdr:to>
    <xdr:cxnSp macro="">
      <xdr:nvCxnSpPr>
        <xdr:cNvPr id="452" name="直線コネクタ 451">
          <a:extLst>
            <a:ext uri="{FF2B5EF4-FFF2-40B4-BE49-F238E27FC236}">
              <a16:creationId xmlns="" xmlns:a16="http://schemas.microsoft.com/office/drawing/2014/main" id="{7CA2E8A8-AD8A-4148-9865-D40763989948}"/>
            </a:ext>
          </a:extLst>
        </xdr:cNvPr>
        <xdr:cNvCxnSpPr/>
      </xdr:nvCxnSpPr>
      <xdr:spPr>
        <a:xfrm flipV="1">
          <a:off x="16179800" y="2830477"/>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171044</xdr:rowOff>
    </xdr:from>
    <xdr:ext cx="762000" cy="259045"/>
    <xdr:sp macro="" textlink="">
      <xdr:nvSpPr>
        <xdr:cNvPr id="453" name="将来負担の状況平均値テキスト">
          <a:extLst>
            <a:ext uri="{FF2B5EF4-FFF2-40B4-BE49-F238E27FC236}">
              <a16:creationId xmlns="" xmlns:a16="http://schemas.microsoft.com/office/drawing/2014/main" id="{9382442D-3D57-4733-B078-724A74902CBD}"/>
            </a:ext>
          </a:extLst>
        </xdr:cNvPr>
        <xdr:cNvSpPr txBox="1"/>
      </xdr:nvSpPr>
      <xdr:spPr>
        <a:xfrm>
          <a:off x="17106900" y="222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144639</xdr:rowOff>
    </xdr:from>
    <xdr:to>
      <xdr:col>81</xdr:col>
      <xdr:colOff>95250</xdr:colOff>
      <xdr:row>14</xdr:row>
      <xdr:rowOff>74789</xdr:rowOff>
    </xdr:to>
    <xdr:sp macro="" textlink="">
      <xdr:nvSpPr>
        <xdr:cNvPr id="454" name="フローチャート: 判断 453">
          <a:extLst>
            <a:ext uri="{FF2B5EF4-FFF2-40B4-BE49-F238E27FC236}">
              <a16:creationId xmlns="" xmlns:a16="http://schemas.microsoft.com/office/drawing/2014/main" id="{00E25F09-47B0-4C7B-AC79-041E89F0538E}"/>
            </a:ext>
          </a:extLst>
        </xdr:cNvPr>
        <xdr:cNvSpPr/>
      </xdr:nvSpPr>
      <xdr:spPr>
        <a:xfrm>
          <a:off x="16967200" y="237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63147</xdr:rowOff>
    </xdr:from>
    <xdr:to>
      <xdr:col>77</xdr:col>
      <xdr:colOff>44450</xdr:colOff>
      <xdr:row>17</xdr:row>
      <xdr:rowOff>24412</xdr:rowOff>
    </xdr:to>
    <xdr:cxnSp macro="">
      <xdr:nvCxnSpPr>
        <xdr:cNvPr id="455" name="直線コネクタ 454">
          <a:extLst>
            <a:ext uri="{FF2B5EF4-FFF2-40B4-BE49-F238E27FC236}">
              <a16:creationId xmlns="" xmlns:a16="http://schemas.microsoft.com/office/drawing/2014/main" id="{4DF28A1B-5C6F-4F9C-B974-C24E4455402C}"/>
            </a:ext>
          </a:extLst>
        </xdr:cNvPr>
        <xdr:cNvCxnSpPr/>
      </xdr:nvCxnSpPr>
      <xdr:spPr>
        <a:xfrm>
          <a:off x="15290800" y="2806347"/>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5503</xdr:rowOff>
    </xdr:from>
    <xdr:to>
      <xdr:col>77</xdr:col>
      <xdr:colOff>95250</xdr:colOff>
      <xdr:row>15</xdr:row>
      <xdr:rowOff>107103</xdr:rowOff>
    </xdr:to>
    <xdr:sp macro="" textlink="">
      <xdr:nvSpPr>
        <xdr:cNvPr id="456" name="フローチャート: 判断 455">
          <a:extLst>
            <a:ext uri="{FF2B5EF4-FFF2-40B4-BE49-F238E27FC236}">
              <a16:creationId xmlns="" xmlns:a16="http://schemas.microsoft.com/office/drawing/2014/main" id="{D3C9CEF1-8529-41CE-B42B-A0B0CD12A561}"/>
            </a:ext>
          </a:extLst>
        </xdr:cNvPr>
        <xdr:cNvSpPr/>
      </xdr:nvSpPr>
      <xdr:spPr>
        <a:xfrm>
          <a:off x="16129000" y="257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117280</xdr:rowOff>
    </xdr:from>
    <xdr:ext cx="736600" cy="259045"/>
    <xdr:sp macro="" textlink="">
      <xdr:nvSpPr>
        <xdr:cNvPr id="457" name="テキスト ボックス 456">
          <a:extLst>
            <a:ext uri="{FF2B5EF4-FFF2-40B4-BE49-F238E27FC236}">
              <a16:creationId xmlns="" xmlns:a16="http://schemas.microsoft.com/office/drawing/2014/main" id="{9A21B652-88A4-45D7-A110-32F56FF18484}"/>
            </a:ext>
          </a:extLst>
        </xdr:cNvPr>
        <xdr:cNvSpPr txBox="1"/>
      </xdr:nvSpPr>
      <xdr:spPr>
        <a:xfrm>
          <a:off x="15798800" y="2346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97860</xdr:rowOff>
    </xdr:from>
    <xdr:to>
      <xdr:col>72</xdr:col>
      <xdr:colOff>203200</xdr:colOff>
      <xdr:row>16</xdr:row>
      <xdr:rowOff>63147</xdr:rowOff>
    </xdr:to>
    <xdr:cxnSp macro="">
      <xdr:nvCxnSpPr>
        <xdr:cNvPr id="458" name="直線コネクタ 457">
          <a:extLst>
            <a:ext uri="{FF2B5EF4-FFF2-40B4-BE49-F238E27FC236}">
              <a16:creationId xmlns="" xmlns:a16="http://schemas.microsoft.com/office/drawing/2014/main" id="{26B2A115-E522-4A4C-8509-375EE565912A}"/>
            </a:ext>
          </a:extLst>
        </xdr:cNvPr>
        <xdr:cNvCxnSpPr/>
      </xdr:nvCxnSpPr>
      <xdr:spPr>
        <a:xfrm>
          <a:off x="14401800" y="2669610"/>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123472</xdr:rowOff>
    </xdr:from>
    <xdr:to>
      <xdr:col>73</xdr:col>
      <xdr:colOff>44450</xdr:colOff>
      <xdr:row>16</xdr:row>
      <xdr:rowOff>53622</xdr:rowOff>
    </xdr:to>
    <xdr:sp macro="" textlink="">
      <xdr:nvSpPr>
        <xdr:cNvPr id="459" name="フローチャート: 判断 458">
          <a:extLst>
            <a:ext uri="{FF2B5EF4-FFF2-40B4-BE49-F238E27FC236}">
              <a16:creationId xmlns="" xmlns:a16="http://schemas.microsoft.com/office/drawing/2014/main" id="{B9483391-E695-401E-9C72-22EBF518D363}"/>
            </a:ext>
          </a:extLst>
        </xdr:cNvPr>
        <xdr:cNvSpPr/>
      </xdr:nvSpPr>
      <xdr:spPr>
        <a:xfrm>
          <a:off x="15240000" y="269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63799</xdr:rowOff>
    </xdr:from>
    <xdr:ext cx="762000" cy="259045"/>
    <xdr:sp macro="" textlink="">
      <xdr:nvSpPr>
        <xdr:cNvPr id="460" name="テキスト ボックス 459">
          <a:extLst>
            <a:ext uri="{FF2B5EF4-FFF2-40B4-BE49-F238E27FC236}">
              <a16:creationId xmlns="" xmlns:a16="http://schemas.microsoft.com/office/drawing/2014/main" id="{20498CDC-3EDE-45F7-8282-96A3CD390DEB}"/>
            </a:ext>
          </a:extLst>
        </xdr:cNvPr>
        <xdr:cNvSpPr txBox="1"/>
      </xdr:nvSpPr>
      <xdr:spPr>
        <a:xfrm>
          <a:off x="14909800" y="2464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22790</xdr:rowOff>
    </xdr:from>
    <xdr:to>
      <xdr:col>68</xdr:col>
      <xdr:colOff>152400</xdr:colOff>
      <xdr:row>15</xdr:row>
      <xdr:rowOff>97860</xdr:rowOff>
    </xdr:to>
    <xdr:cxnSp macro="">
      <xdr:nvCxnSpPr>
        <xdr:cNvPr id="461" name="直線コネクタ 460">
          <a:extLst>
            <a:ext uri="{FF2B5EF4-FFF2-40B4-BE49-F238E27FC236}">
              <a16:creationId xmlns="" xmlns:a16="http://schemas.microsoft.com/office/drawing/2014/main" id="{D0A00610-0850-485C-A524-B8848F2E8C96}"/>
            </a:ext>
          </a:extLst>
        </xdr:cNvPr>
        <xdr:cNvCxnSpPr/>
      </xdr:nvCxnSpPr>
      <xdr:spPr>
        <a:xfrm>
          <a:off x="13512800" y="2594540"/>
          <a:ext cx="889000" cy="7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56444</xdr:rowOff>
    </xdr:from>
    <xdr:to>
      <xdr:col>68</xdr:col>
      <xdr:colOff>203200</xdr:colOff>
      <xdr:row>15</xdr:row>
      <xdr:rowOff>158044</xdr:rowOff>
    </xdr:to>
    <xdr:sp macro="" textlink="">
      <xdr:nvSpPr>
        <xdr:cNvPr id="462" name="フローチャート: 判断 461">
          <a:extLst>
            <a:ext uri="{FF2B5EF4-FFF2-40B4-BE49-F238E27FC236}">
              <a16:creationId xmlns="" xmlns:a16="http://schemas.microsoft.com/office/drawing/2014/main" id="{99CBCFE1-7D8D-4792-BCEB-1A23A5CB9289}"/>
            </a:ext>
          </a:extLst>
        </xdr:cNvPr>
        <xdr:cNvSpPr/>
      </xdr:nvSpPr>
      <xdr:spPr>
        <a:xfrm>
          <a:off x="14351000" y="2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142821</xdr:rowOff>
    </xdr:from>
    <xdr:ext cx="762000" cy="259045"/>
    <xdr:sp macro="" textlink="">
      <xdr:nvSpPr>
        <xdr:cNvPr id="463" name="テキスト ボックス 462">
          <a:extLst>
            <a:ext uri="{FF2B5EF4-FFF2-40B4-BE49-F238E27FC236}">
              <a16:creationId xmlns="" xmlns:a16="http://schemas.microsoft.com/office/drawing/2014/main" id="{D2EFD8CF-3946-4EFC-A9D3-B629AEA7B328}"/>
            </a:ext>
          </a:extLst>
        </xdr:cNvPr>
        <xdr:cNvSpPr txBox="1"/>
      </xdr:nvSpPr>
      <xdr:spPr>
        <a:xfrm>
          <a:off x="14020800" y="2714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88618</xdr:rowOff>
    </xdr:from>
    <xdr:to>
      <xdr:col>64</xdr:col>
      <xdr:colOff>152400</xdr:colOff>
      <xdr:row>16</xdr:row>
      <xdr:rowOff>18768</xdr:rowOff>
    </xdr:to>
    <xdr:sp macro="" textlink="">
      <xdr:nvSpPr>
        <xdr:cNvPr id="464" name="フローチャート: 判断 463">
          <a:extLst>
            <a:ext uri="{FF2B5EF4-FFF2-40B4-BE49-F238E27FC236}">
              <a16:creationId xmlns="" xmlns:a16="http://schemas.microsoft.com/office/drawing/2014/main" id="{5CE72B5E-9779-4C73-8147-CE61E84D8E4D}"/>
            </a:ext>
          </a:extLst>
        </xdr:cNvPr>
        <xdr:cNvSpPr/>
      </xdr:nvSpPr>
      <xdr:spPr>
        <a:xfrm>
          <a:off x="13462000" y="266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3545</xdr:rowOff>
    </xdr:from>
    <xdr:ext cx="762000" cy="259045"/>
    <xdr:sp macro="" textlink="">
      <xdr:nvSpPr>
        <xdr:cNvPr id="465" name="テキスト ボックス 464">
          <a:extLst>
            <a:ext uri="{FF2B5EF4-FFF2-40B4-BE49-F238E27FC236}">
              <a16:creationId xmlns="" xmlns:a16="http://schemas.microsoft.com/office/drawing/2014/main" id="{DA26430E-47F8-44B9-9B9C-CE798EF27ECE}"/>
            </a:ext>
          </a:extLst>
        </xdr:cNvPr>
        <xdr:cNvSpPr txBox="1"/>
      </xdr:nvSpPr>
      <xdr:spPr>
        <a:xfrm>
          <a:off x="13131800" y="2746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6" name="テキスト ボックス 465">
          <a:extLst>
            <a:ext uri="{FF2B5EF4-FFF2-40B4-BE49-F238E27FC236}">
              <a16:creationId xmlns="" xmlns:a16="http://schemas.microsoft.com/office/drawing/2014/main" id="{FF969D12-89D5-4BCC-889F-D6B0738A2259}"/>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7" name="テキスト ボックス 466">
          <a:extLst>
            <a:ext uri="{FF2B5EF4-FFF2-40B4-BE49-F238E27FC236}">
              <a16:creationId xmlns="" xmlns:a16="http://schemas.microsoft.com/office/drawing/2014/main" id="{914A0F97-F1C6-45FF-A9D3-C487C14F350E}"/>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8" name="テキスト ボックス 467">
          <a:extLst>
            <a:ext uri="{FF2B5EF4-FFF2-40B4-BE49-F238E27FC236}">
              <a16:creationId xmlns="" xmlns:a16="http://schemas.microsoft.com/office/drawing/2014/main" id="{4F338F74-C571-4AE4-AD01-2EE59F1C1047}"/>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9" name="テキスト ボックス 468">
          <a:extLst>
            <a:ext uri="{FF2B5EF4-FFF2-40B4-BE49-F238E27FC236}">
              <a16:creationId xmlns="" xmlns:a16="http://schemas.microsoft.com/office/drawing/2014/main" id="{04677376-0DA4-4944-AAAF-4B51D1AEA9E7}"/>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0" name="テキスト ボックス 469">
          <a:extLst>
            <a:ext uri="{FF2B5EF4-FFF2-40B4-BE49-F238E27FC236}">
              <a16:creationId xmlns="" xmlns:a16="http://schemas.microsoft.com/office/drawing/2014/main" id="{521A577F-B34D-43A0-8F7B-33184399B173}"/>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36477</xdr:rowOff>
    </xdr:from>
    <xdr:to>
      <xdr:col>81</xdr:col>
      <xdr:colOff>95250</xdr:colOff>
      <xdr:row>16</xdr:row>
      <xdr:rowOff>138077</xdr:rowOff>
    </xdr:to>
    <xdr:sp macro="" textlink="">
      <xdr:nvSpPr>
        <xdr:cNvPr id="471" name="楕円 470">
          <a:extLst>
            <a:ext uri="{FF2B5EF4-FFF2-40B4-BE49-F238E27FC236}">
              <a16:creationId xmlns="" xmlns:a16="http://schemas.microsoft.com/office/drawing/2014/main" id="{3D1E1C0F-69A0-4C06-839F-C5056A1DFBEB}"/>
            </a:ext>
          </a:extLst>
        </xdr:cNvPr>
        <xdr:cNvSpPr/>
      </xdr:nvSpPr>
      <xdr:spPr>
        <a:xfrm>
          <a:off x="16967200" y="277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8554</xdr:rowOff>
    </xdr:from>
    <xdr:ext cx="762000" cy="259045"/>
    <xdr:sp macro="" textlink="">
      <xdr:nvSpPr>
        <xdr:cNvPr id="472" name="将来負担の状況該当値テキスト">
          <a:extLst>
            <a:ext uri="{FF2B5EF4-FFF2-40B4-BE49-F238E27FC236}">
              <a16:creationId xmlns="" xmlns:a16="http://schemas.microsoft.com/office/drawing/2014/main" id="{F755CB23-82FF-4997-968A-8265418DC880}"/>
            </a:ext>
          </a:extLst>
        </xdr:cNvPr>
        <xdr:cNvSpPr txBox="1"/>
      </xdr:nvSpPr>
      <xdr:spPr>
        <a:xfrm>
          <a:off x="17106900" y="275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145062</xdr:rowOff>
    </xdr:from>
    <xdr:to>
      <xdr:col>77</xdr:col>
      <xdr:colOff>95250</xdr:colOff>
      <xdr:row>17</xdr:row>
      <xdr:rowOff>75212</xdr:rowOff>
    </xdr:to>
    <xdr:sp macro="" textlink="">
      <xdr:nvSpPr>
        <xdr:cNvPr id="473" name="楕円 472">
          <a:extLst>
            <a:ext uri="{FF2B5EF4-FFF2-40B4-BE49-F238E27FC236}">
              <a16:creationId xmlns="" xmlns:a16="http://schemas.microsoft.com/office/drawing/2014/main" id="{5D634F52-F105-444A-9E2D-09C09FC73B36}"/>
            </a:ext>
          </a:extLst>
        </xdr:cNvPr>
        <xdr:cNvSpPr/>
      </xdr:nvSpPr>
      <xdr:spPr>
        <a:xfrm>
          <a:off x="16129000" y="288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59989</xdr:rowOff>
    </xdr:from>
    <xdr:ext cx="736600" cy="259045"/>
    <xdr:sp macro="" textlink="">
      <xdr:nvSpPr>
        <xdr:cNvPr id="474" name="テキスト ボックス 473">
          <a:extLst>
            <a:ext uri="{FF2B5EF4-FFF2-40B4-BE49-F238E27FC236}">
              <a16:creationId xmlns="" xmlns:a16="http://schemas.microsoft.com/office/drawing/2014/main" id="{675C9D81-DAC1-452C-90C4-D2A2A5E45B08}"/>
            </a:ext>
          </a:extLst>
        </xdr:cNvPr>
        <xdr:cNvSpPr txBox="1"/>
      </xdr:nvSpPr>
      <xdr:spPr>
        <a:xfrm>
          <a:off x="15798800" y="2974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12347</xdr:rowOff>
    </xdr:from>
    <xdr:to>
      <xdr:col>73</xdr:col>
      <xdr:colOff>44450</xdr:colOff>
      <xdr:row>16</xdr:row>
      <xdr:rowOff>113947</xdr:rowOff>
    </xdr:to>
    <xdr:sp macro="" textlink="">
      <xdr:nvSpPr>
        <xdr:cNvPr id="475" name="楕円 474">
          <a:extLst>
            <a:ext uri="{FF2B5EF4-FFF2-40B4-BE49-F238E27FC236}">
              <a16:creationId xmlns="" xmlns:a16="http://schemas.microsoft.com/office/drawing/2014/main" id="{A0E5CA71-2940-404A-B69F-A134E8A9BE7B}"/>
            </a:ext>
          </a:extLst>
        </xdr:cNvPr>
        <xdr:cNvSpPr/>
      </xdr:nvSpPr>
      <xdr:spPr>
        <a:xfrm>
          <a:off x="15240000" y="275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98724</xdr:rowOff>
    </xdr:from>
    <xdr:ext cx="762000" cy="259045"/>
    <xdr:sp macro="" textlink="">
      <xdr:nvSpPr>
        <xdr:cNvPr id="476" name="テキスト ボックス 475">
          <a:extLst>
            <a:ext uri="{FF2B5EF4-FFF2-40B4-BE49-F238E27FC236}">
              <a16:creationId xmlns="" xmlns:a16="http://schemas.microsoft.com/office/drawing/2014/main" id="{E52989A7-8EA8-40EA-9D22-4CEC1028066A}"/>
            </a:ext>
          </a:extLst>
        </xdr:cNvPr>
        <xdr:cNvSpPr txBox="1"/>
      </xdr:nvSpPr>
      <xdr:spPr>
        <a:xfrm>
          <a:off x="14909800" y="2841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47060</xdr:rowOff>
    </xdr:from>
    <xdr:to>
      <xdr:col>68</xdr:col>
      <xdr:colOff>203200</xdr:colOff>
      <xdr:row>15</xdr:row>
      <xdr:rowOff>148660</xdr:rowOff>
    </xdr:to>
    <xdr:sp macro="" textlink="">
      <xdr:nvSpPr>
        <xdr:cNvPr id="477" name="楕円 476">
          <a:extLst>
            <a:ext uri="{FF2B5EF4-FFF2-40B4-BE49-F238E27FC236}">
              <a16:creationId xmlns="" xmlns:a16="http://schemas.microsoft.com/office/drawing/2014/main" id="{D7BB36E6-4AA7-4551-8285-2CCA4A96B3D6}"/>
            </a:ext>
          </a:extLst>
        </xdr:cNvPr>
        <xdr:cNvSpPr/>
      </xdr:nvSpPr>
      <xdr:spPr>
        <a:xfrm>
          <a:off x="14351000" y="261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158837</xdr:rowOff>
    </xdr:from>
    <xdr:ext cx="762000" cy="259045"/>
    <xdr:sp macro="" textlink="">
      <xdr:nvSpPr>
        <xdr:cNvPr id="478" name="テキスト ボックス 477">
          <a:extLst>
            <a:ext uri="{FF2B5EF4-FFF2-40B4-BE49-F238E27FC236}">
              <a16:creationId xmlns="" xmlns:a16="http://schemas.microsoft.com/office/drawing/2014/main" id="{DAF97226-6ED4-474C-8CA8-B0A653FCE436}"/>
            </a:ext>
          </a:extLst>
        </xdr:cNvPr>
        <xdr:cNvSpPr txBox="1"/>
      </xdr:nvSpPr>
      <xdr:spPr>
        <a:xfrm>
          <a:off x="14020800" y="2387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143440</xdr:rowOff>
    </xdr:from>
    <xdr:to>
      <xdr:col>64</xdr:col>
      <xdr:colOff>152400</xdr:colOff>
      <xdr:row>15</xdr:row>
      <xdr:rowOff>73590</xdr:rowOff>
    </xdr:to>
    <xdr:sp macro="" textlink="">
      <xdr:nvSpPr>
        <xdr:cNvPr id="479" name="楕円 478">
          <a:extLst>
            <a:ext uri="{FF2B5EF4-FFF2-40B4-BE49-F238E27FC236}">
              <a16:creationId xmlns="" xmlns:a16="http://schemas.microsoft.com/office/drawing/2014/main" id="{384E4202-9ACF-4EDE-AFDC-CD848A66F299}"/>
            </a:ext>
          </a:extLst>
        </xdr:cNvPr>
        <xdr:cNvSpPr/>
      </xdr:nvSpPr>
      <xdr:spPr>
        <a:xfrm>
          <a:off x="13462000" y="254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83767</xdr:rowOff>
    </xdr:from>
    <xdr:ext cx="762000" cy="259045"/>
    <xdr:sp macro="" textlink="">
      <xdr:nvSpPr>
        <xdr:cNvPr id="480" name="テキスト ボックス 479">
          <a:extLst>
            <a:ext uri="{FF2B5EF4-FFF2-40B4-BE49-F238E27FC236}">
              <a16:creationId xmlns="" xmlns:a16="http://schemas.microsoft.com/office/drawing/2014/main" id="{4BAE4F1F-20DC-41F9-9FE1-2786429E7E6A}"/>
            </a:ext>
          </a:extLst>
        </xdr:cNvPr>
        <xdr:cNvSpPr txBox="1"/>
      </xdr:nvSpPr>
      <xdr:spPr>
        <a:xfrm>
          <a:off x="13131800" y="231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 xmlns:a16="http://schemas.microsoft.com/office/drawing/2014/main" id="{9D7CDB1F-55C4-4B3A-8738-EFFD599F2892}"/>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 xmlns:a16="http://schemas.microsoft.com/office/drawing/2014/main" id="{EA89E9A3-FFBB-401D-9668-A7216D4F9982}"/>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 xmlns:a16="http://schemas.microsoft.com/office/drawing/2014/main" id="{13F09DEA-F935-41B9-8B1D-7BCA1AE10E19}"/>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 xmlns:a16="http://schemas.microsoft.com/office/drawing/2014/main" id="{84B4031C-6AFB-488B-A2B7-1113E0BEC9C8}"/>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福岡県柳川市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 xmlns:a16="http://schemas.microsoft.com/office/drawing/2014/main" id="{2465B55D-7A70-412C-93E7-C286F756A2B2}"/>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 xmlns:a16="http://schemas.microsoft.com/office/drawing/2014/main" id="{AEFD6167-C933-4C65-8989-EE86A291656C}"/>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 xmlns:a16="http://schemas.microsoft.com/office/drawing/2014/main" id="{C2E44099-67C9-409A-8743-E350E260407E}"/>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 xmlns:a16="http://schemas.microsoft.com/office/drawing/2014/main" id="{C2F9A1C4-7F82-416B-88C7-CD26B4432D59}"/>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 xmlns:a16="http://schemas.microsoft.com/office/drawing/2014/main" id="{9FD4AED4-5776-4FB6-A5AF-3C21632D28AC}"/>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 xmlns:a16="http://schemas.microsoft.com/office/drawing/2014/main" id="{1B2546CF-DCEB-41C6-9B56-000D03A291FB}"/>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 xmlns:a16="http://schemas.microsoft.com/office/drawing/2014/main" id="{CF091621-1065-4442-9569-62AE944FF15A}"/>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63,182
62,501
77.15
34,895,896
33,662,470
1,098,553
16,785,505
37,776,189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 xmlns:a16="http://schemas.microsoft.com/office/drawing/2014/main" id="{7A11D3FB-1A1C-4B5D-A232-5187F1D15AE5}"/>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 xmlns:a16="http://schemas.microsoft.com/office/drawing/2014/main" id="{98B4A87C-46C4-4AF9-AA49-BB2FA3077868}"/>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 xmlns:a16="http://schemas.microsoft.com/office/drawing/2014/main" id="{B87FE6FF-6D3F-428E-B03F-DE7AD5055947}"/>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34.3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 xmlns:a16="http://schemas.microsoft.com/office/drawing/2014/main" id="{5B95AF51-16B9-46DE-9530-7DCEEA953F1C}"/>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 xmlns:a16="http://schemas.microsoft.com/office/drawing/2014/main" id="{439AC3EE-2FB4-482F-AC0A-15EEA0C8CD8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 xmlns:a16="http://schemas.microsoft.com/office/drawing/2014/main" id="{2A8FA83A-4BE4-4214-B9D9-403CF6B4529A}"/>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 xmlns:a16="http://schemas.microsoft.com/office/drawing/2014/main" id="{779F0B9C-0E8F-4F2D-8F90-FF1B6D5ABC38}"/>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 xmlns:a16="http://schemas.microsoft.com/office/drawing/2014/main" id="{E7AD4DA2-DA16-4BCF-AE9D-F7D1CFC50CCE}"/>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 xmlns:a16="http://schemas.microsoft.com/office/drawing/2014/main" id="{158E4A11-46FA-493B-9EDD-64F957CF99A2}"/>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 xmlns:a16="http://schemas.microsoft.com/office/drawing/2014/main" id="{3E7F1328-C12C-4484-B2DE-13C6537C9BD3}"/>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 xmlns:a16="http://schemas.microsoft.com/office/drawing/2014/main" id="{0C9B3DB4-B1A9-4E0C-AD63-03091DAB3901}"/>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 xmlns:a16="http://schemas.microsoft.com/office/drawing/2014/main" id="{02DA4DC3-9B8E-4FDE-91B5-BDDD50087D3D}"/>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 xmlns:a16="http://schemas.microsoft.com/office/drawing/2014/main" id="{D8C99895-2136-409E-8029-2CC652DA9D6B}"/>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 xmlns:a16="http://schemas.microsoft.com/office/drawing/2014/main" id="{39D415AF-B655-49CA-8C22-A10A9A778871}"/>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 xmlns:a16="http://schemas.microsoft.com/office/drawing/2014/main" id="{3D6FF6A4-D95E-4B6D-8F7A-01FFD82FAD21}"/>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 xmlns:a16="http://schemas.microsoft.com/office/drawing/2014/main" id="{2101841E-777A-4EE0-ABBA-8BB16C57BC9A}"/>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 xmlns:a16="http://schemas.microsoft.com/office/drawing/2014/main" id="{43BFFED2-BE3D-4CBC-9FB5-87291B271029}"/>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 xmlns:a16="http://schemas.microsoft.com/office/drawing/2014/main" id="{67951570-EF5C-453C-8FAF-B1D2E08A5BB6}"/>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 xmlns:a16="http://schemas.microsoft.com/office/drawing/2014/main" id="{2D36497F-3901-4FC6-90A9-DC7F6265534D}"/>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 xmlns:a16="http://schemas.microsoft.com/office/drawing/2014/main" id="{C2ADD181-8111-4D36-8E4A-2D98E4BF4FDF}"/>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 xmlns:a16="http://schemas.microsoft.com/office/drawing/2014/main" id="{314F53BD-2336-4BCF-9E7A-365C3C25FA31}"/>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 xmlns:a16="http://schemas.microsoft.com/office/drawing/2014/main" id="{0541EF22-A56B-4F0D-B8C1-A1E1D3EF424D}"/>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 xmlns:a16="http://schemas.microsoft.com/office/drawing/2014/main" id="{5CD6F0A0-2BA1-448E-B7EB-754FD92ADA6E}"/>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 xmlns:a16="http://schemas.microsoft.com/office/drawing/2014/main" id="{980DFA4D-C41B-4077-A948-1E3953DF0866}"/>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 xmlns:a16="http://schemas.microsoft.com/office/drawing/2014/main" id="{B8FC7877-DEC9-478F-9D16-3D6ACC28790F}"/>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 xmlns:a16="http://schemas.microsoft.com/office/drawing/2014/main" id="{3FA69812-911C-4774-B4C2-16E3F6CEC723}"/>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 xmlns:a16="http://schemas.microsoft.com/office/drawing/2014/main" id="{4A8C6EE1-56DC-4BEC-9B93-400089DE8193}"/>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 xmlns:a16="http://schemas.microsoft.com/office/drawing/2014/main" id="{8A382D02-6450-4D82-AF00-691B6D023442}"/>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 xmlns:a16="http://schemas.microsoft.com/office/drawing/2014/main" id="{3A2498B7-D5FD-48D4-9FEF-103015EB77DC}"/>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 xmlns:a16="http://schemas.microsoft.com/office/drawing/2014/main" id="{414BBDB8-4EDD-4158-9D75-C943A44474E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 xmlns:a16="http://schemas.microsoft.com/office/drawing/2014/main" id="{43506ECD-3236-4A52-9D2D-1C23EA1A204A}"/>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 xmlns:a16="http://schemas.microsoft.com/office/drawing/2014/main" id="{88ED4D49-1585-4A2E-8784-E5C2921C3E09}"/>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人件費に係るものは、令和４年度において２５．０％と全国平均と比較して</a:t>
          </a:r>
          <a:r>
            <a:rPr kumimoji="1" lang="ja-JP" altLang="en-US" sz="1100">
              <a:solidFill>
                <a:schemeClr val="dk1"/>
              </a:solidFill>
              <a:effectLst/>
              <a:latin typeface="+mn-lt"/>
              <a:ea typeface="+mn-ea"/>
              <a:cs typeface="+mn-cs"/>
            </a:rPr>
            <a:t>低い</a:t>
          </a:r>
          <a:r>
            <a:rPr kumimoji="1" lang="ja-JP" altLang="ja-JP" sz="1100">
              <a:solidFill>
                <a:schemeClr val="dk1"/>
              </a:solidFill>
              <a:effectLst/>
              <a:latin typeface="+mn-lt"/>
              <a:ea typeface="+mn-ea"/>
              <a:cs typeface="+mn-cs"/>
            </a:rPr>
            <a:t>水準となっている。要因としては、定員削減計画が順調に進んだものである。</a:t>
          </a:r>
          <a:endParaRPr lang="ja-JP" altLang="ja-JP" sz="1400">
            <a:effectLst/>
          </a:endParaRPr>
        </a:p>
        <a:p>
          <a:r>
            <a:rPr kumimoji="1" lang="ja-JP" altLang="ja-JP" sz="1100">
              <a:solidFill>
                <a:schemeClr val="dk1"/>
              </a:solidFill>
              <a:effectLst/>
              <a:latin typeface="+mn-lt"/>
              <a:ea typeface="+mn-ea"/>
              <a:cs typeface="+mn-cs"/>
            </a:rPr>
            <a:t>今後も給与制度の適正化を行うとともに、引き続き定員削減計画を通じて人件費を削減するよう努める。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 xmlns:a16="http://schemas.microsoft.com/office/drawing/2014/main" id="{9BB47C85-BE89-4624-9EE9-3B10033F5823}"/>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 xmlns:a16="http://schemas.microsoft.com/office/drawing/2014/main" id="{7CF52280-077E-4CAF-8EB0-33CD6841DDC2}"/>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 xmlns:a16="http://schemas.microsoft.com/office/drawing/2014/main" id="{36C5094E-AA9E-4CAD-90B3-F5245F85E513}"/>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 xmlns:a16="http://schemas.microsoft.com/office/drawing/2014/main" id="{965DE75B-9D54-4B74-8B5E-8FF3D3335D93}"/>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 xmlns:a16="http://schemas.microsoft.com/office/drawing/2014/main" id="{6902D3F1-9F4A-49BF-9330-35A7D653C978}"/>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 xmlns:a16="http://schemas.microsoft.com/office/drawing/2014/main" id="{49D28322-CBA6-45E4-8B3B-C4A35A58F6A2}"/>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 xmlns:a16="http://schemas.microsoft.com/office/drawing/2014/main" id="{10DD4DEB-09C9-4F4A-95BD-4832D36C51A9}"/>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 xmlns:a16="http://schemas.microsoft.com/office/drawing/2014/main" id="{C743B513-EA34-4E26-88FB-66FF887BD9D8}"/>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 xmlns:a16="http://schemas.microsoft.com/office/drawing/2014/main" id="{2E16DBA8-4172-4870-BD16-F54EB115A599}"/>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 xmlns:a16="http://schemas.microsoft.com/office/drawing/2014/main" id="{1EE31EAC-92C4-4450-85A9-226331E3C353}"/>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 xmlns:a16="http://schemas.microsoft.com/office/drawing/2014/main" id="{84D869B5-3CCB-4D28-9043-FF246272E291}"/>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 xmlns:a16="http://schemas.microsoft.com/office/drawing/2014/main" id="{83737E03-5A22-4265-8EFA-AAC1A501F01B}"/>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 xmlns:a16="http://schemas.microsoft.com/office/drawing/2014/main" id="{A2C6BF7E-03A6-4672-AA7C-5EECEFDC9736}"/>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 xmlns:a16="http://schemas.microsoft.com/office/drawing/2014/main" id="{F4DF9342-4C2B-4DA5-BB24-C459852144AF}"/>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 xmlns:a16="http://schemas.microsoft.com/office/drawing/2014/main" id="{D201D51D-9D2E-4B49-924B-416FB6BDAD2C}"/>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 xmlns:a16="http://schemas.microsoft.com/office/drawing/2014/main" id="{3B7C22B9-8FAD-4C08-82AE-43353689B8AA}"/>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43180</xdr:rowOff>
    </xdr:to>
    <xdr:cxnSp macro="">
      <xdr:nvCxnSpPr>
        <xdr:cNvPr id="61" name="直線コネクタ 60">
          <a:extLst>
            <a:ext uri="{FF2B5EF4-FFF2-40B4-BE49-F238E27FC236}">
              <a16:creationId xmlns="" xmlns:a16="http://schemas.microsoft.com/office/drawing/2014/main" id="{0EDE7BB2-236F-4CE2-A711-E12452660730}"/>
            </a:ext>
          </a:extLst>
        </xdr:cNvPr>
        <xdr:cNvCxnSpPr/>
      </xdr:nvCxnSpPr>
      <xdr:spPr>
        <a:xfrm flipV="1">
          <a:off x="4826000" y="572008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15257</xdr:rowOff>
    </xdr:from>
    <xdr:ext cx="762000" cy="259045"/>
    <xdr:sp macro="" textlink="">
      <xdr:nvSpPr>
        <xdr:cNvPr id="62" name="人件費最小値テキスト">
          <a:extLst>
            <a:ext uri="{FF2B5EF4-FFF2-40B4-BE49-F238E27FC236}">
              <a16:creationId xmlns="" xmlns:a16="http://schemas.microsoft.com/office/drawing/2014/main" id="{B9D18369-2953-4E40-BC65-1AE65206A112}"/>
            </a:ext>
          </a:extLst>
        </xdr:cNvPr>
        <xdr:cNvSpPr txBox="1"/>
      </xdr:nvSpPr>
      <xdr:spPr>
        <a:xfrm>
          <a:off x="4914900" y="687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43180</xdr:rowOff>
    </xdr:from>
    <xdr:to>
      <xdr:col>24</xdr:col>
      <xdr:colOff>114300</xdr:colOff>
      <xdr:row>40</xdr:row>
      <xdr:rowOff>43180</xdr:rowOff>
    </xdr:to>
    <xdr:cxnSp macro="">
      <xdr:nvCxnSpPr>
        <xdr:cNvPr id="63" name="直線コネクタ 62">
          <a:extLst>
            <a:ext uri="{FF2B5EF4-FFF2-40B4-BE49-F238E27FC236}">
              <a16:creationId xmlns="" xmlns:a16="http://schemas.microsoft.com/office/drawing/2014/main" id="{02F0E706-7CD3-4E1A-AFF4-2F4C1F5828BF}"/>
            </a:ext>
          </a:extLst>
        </xdr:cNvPr>
        <xdr:cNvCxnSpPr/>
      </xdr:nvCxnSpPr>
      <xdr:spPr>
        <a:xfrm>
          <a:off x="4737100" y="690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 xmlns:a16="http://schemas.microsoft.com/office/drawing/2014/main" id="{33835B19-7E1E-4488-A7CA-DF4027334AEA}"/>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 xmlns:a16="http://schemas.microsoft.com/office/drawing/2014/main" id="{6ABF6BD8-FEBA-4B1F-8DCA-F93932B5D862}"/>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39370</xdr:rowOff>
    </xdr:from>
    <xdr:to>
      <xdr:col>24</xdr:col>
      <xdr:colOff>25400</xdr:colOff>
      <xdr:row>37</xdr:row>
      <xdr:rowOff>69850</xdr:rowOff>
    </xdr:to>
    <xdr:cxnSp macro="">
      <xdr:nvCxnSpPr>
        <xdr:cNvPr id="66" name="直線コネクタ 65">
          <a:extLst>
            <a:ext uri="{FF2B5EF4-FFF2-40B4-BE49-F238E27FC236}">
              <a16:creationId xmlns="" xmlns:a16="http://schemas.microsoft.com/office/drawing/2014/main" id="{B2F24628-C16C-4AAC-AB6D-4935281478ED}"/>
            </a:ext>
          </a:extLst>
        </xdr:cNvPr>
        <xdr:cNvCxnSpPr/>
      </xdr:nvCxnSpPr>
      <xdr:spPr>
        <a:xfrm>
          <a:off x="3987800" y="63830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a:extLst>
            <a:ext uri="{FF2B5EF4-FFF2-40B4-BE49-F238E27FC236}">
              <a16:creationId xmlns="" xmlns:a16="http://schemas.microsoft.com/office/drawing/2014/main" id="{A2E40590-C80B-4CBB-9C60-A2DD792E3145}"/>
            </a:ext>
          </a:extLst>
        </xdr:cNvPr>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 xmlns:a16="http://schemas.microsoft.com/office/drawing/2014/main" id="{B4D911D3-9B67-47E6-9E79-0D39EBCD5E75}"/>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39370</xdr:rowOff>
    </xdr:from>
    <xdr:to>
      <xdr:col>19</xdr:col>
      <xdr:colOff>187325</xdr:colOff>
      <xdr:row>37</xdr:row>
      <xdr:rowOff>130810</xdr:rowOff>
    </xdr:to>
    <xdr:cxnSp macro="">
      <xdr:nvCxnSpPr>
        <xdr:cNvPr id="69" name="直線コネクタ 68">
          <a:extLst>
            <a:ext uri="{FF2B5EF4-FFF2-40B4-BE49-F238E27FC236}">
              <a16:creationId xmlns="" xmlns:a16="http://schemas.microsoft.com/office/drawing/2014/main" id="{E4E3368E-ECF5-4BB5-AE6C-13830F72BF14}"/>
            </a:ext>
          </a:extLst>
        </xdr:cNvPr>
        <xdr:cNvCxnSpPr/>
      </xdr:nvCxnSpPr>
      <xdr:spPr>
        <a:xfrm flipV="1">
          <a:off x="3098800" y="63830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a:extLst>
            <a:ext uri="{FF2B5EF4-FFF2-40B4-BE49-F238E27FC236}">
              <a16:creationId xmlns="" xmlns:a16="http://schemas.microsoft.com/office/drawing/2014/main" id="{B3B7893E-161C-41A9-9D82-9D8609B68A4C}"/>
            </a:ext>
          </a:extLst>
        </xdr:cNvPr>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1287</xdr:rowOff>
    </xdr:from>
    <xdr:ext cx="736600" cy="259045"/>
    <xdr:sp macro="" textlink="">
      <xdr:nvSpPr>
        <xdr:cNvPr id="71" name="テキスト ボックス 70">
          <a:extLst>
            <a:ext uri="{FF2B5EF4-FFF2-40B4-BE49-F238E27FC236}">
              <a16:creationId xmlns="" xmlns:a16="http://schemas.microsoft.com/office/drawing/2014/main" id="{A9DB3AC5-180F-499C-AE6B-C48E458DD13E}"/>
            </a:ext>
          </a:extLst>
        </xdr:cNvPr>
        <xdr:cNvSpPr txBox="1"/>
      </xdr:nvSpPr>
      <xdr:spPr>
        <a:xfrm>
          <a:off x="3606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130810</xdr:rowOff>
    </xdr:from>
    <xdr:to>
      <xdr:col>15</xdr:col>
      <xdr:colOff>98425</xdr:colOff>
      <xdr:row>38</xdr:row>
      <xdr:rowOff>35560</xdr:rowOff>
    </xdr:to>
    <xdr:cxnSp macro="">
      <xdr:nvCxnSpPr>
        <xdr:cNvPr id="72" name="直線コネクタ 71">
          <a:extLst>
            <a:ext uri="{FF2B5EF4-FFF2-40B4-BE49-F238E27FC236}">
              <a16:creationId xmlns="" xmlns:a16="http://schemas.microsoft.com/office/drawing/2014/main" id="{460B131C-D290-4C9E-AA62-FE52C5B5B323}"/>
            </a:ext>
          </a:extLst>
        </xdr:cNvPr>
        <xdr:cNvCxnSpPr/>
      </xdr:nvCxnSpPr>
      <xdr:spPr>
        <a:xfrm flipV="1">
          <a:off x="2209800" y="64744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26670</xdr:rowOff>
    </xdr:from>
    <xdr:to>
      <xdr:col>15</xdr:col>
      <xdr:colOff>149225</xdr:colOff>
      <xdr:row>37</xdr:row>
      <xdr:rowOff>128270</xdr:rowOff>
    </xdr:to>
    <xdr:sp macro="" textlink="">
      <xdr:nvSpPr>
        <xdr:cNvPr id="73" name="フローチャート: 判断 72">
          <a:extLst>
            <a:ext uri="{FF2B5EF4-FFF2-40B4-BE49-F238E27FC236}">
              <a16:creationId xmlns="" xmlns:a16="http://schemas.microsoft.com/office/drawing/2014/main" id="{D1A40A3D-0337-4B97-9DC4-42B67FB0B60E}"/>
            </a:ext>
          </a:extLst>
        </xdr:cNvPr>
        <xdr:cNvSpPr/>
      </xdr:nvSpPr>
      <xdr:spPr>
        <a:xfrm>
          <a:off x="3048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138447</xdr:rowOff>
    </xdr:from>
    <xdr:ext cx="762000" cy="259045"/>
    <xdr:sp macro="" textlink="">
      <xdr:nvSpPr>
        <xdr:cNvPr id="74" name="テキスト ボックス 73">
          <a:extLst>
            <a:ext uri="{FF2B5EF4-FFF2-40B4-BE49-F238E27FC236}">
              <a16:creationId xmlns="" xmlns:a16="http://schemas.microsoft.com/office/drawing/2014/main" id="{205187B0-D753-479C-86E1-28A4C5F19EBF}"/>
            </a:ext>
          </a:extLst>
        </xdr:cNvPr>
        <xdr:cNvSpPr txBox="1"/>
      </xdr:nvSpPr>
      <xdr:spPr>
        <a:xfrm>
          <a:off x="27178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20320</xdr:rowOff>
    </xdr:from>
    <xdr:to>
      <xdr:col>11</xdr:col>
      <xdr:colOff>9525</xdr:colOff>
      <xdr:row>38</xdr:row>
      <xdr:rowOff>35560</xdr:rowOff>
    </xdr:to>
    <xdr:cxnSp macro="">
      <xdr:nvCxnSpPr>
        <xdr:cNvPr id="75" name="直線コネクタ 74">
          <a:extLst>
            <a:ext uri="{FF2B5EF4-FFF2-40B4-BE49-F238E27FC236}">
              <a16:creationId xmlns="" xmlns:a16="http://schemas.microsoft.com/office/drawing/2014/main" id="{7D1A03B9-C0BF-46E3-8EA5-EB3A423B02B7}"/>
            </a:ext>
          </a:extLst>
        </xdr:cNvPr>
        <xdr:cNvCxnSpPr/>
      </xdr:nvCxnSpPr>
      <xdr:spPr>
        <a:xfrm>
          <a:off x="1320800" y="65354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 xmlns:a16="http://schemas.microsoft.com/office/drawing/2014/main" id="{4A076ECE-BC29-4EFF-9829-DDE8249B2732}"/>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77" name="テキスト ボックス 76">
          <a:extLst>
            <a:ext uri="{FF2B5EF4-FFF2-40B4-BE49-F238E27FC236}">
              <a16:creationId xmlns="" xmlns:a16="http://schemas.microsoft.com/office/drawing/2014/main" id="{BD615887-5D07-40F0-B21C-2434F82FD615}"/>
            </a:ext>
          </a:extLst>
        </xdr:cNvPr>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78" name="フローチャート: 判断 77">
          <a:extLst>
            <a:ext uri="{FF2B5EF4-FFF2-40B4-BE49-F238E27FC236}">
              <a16:creationId xmlns="" xmlns:a16="http://schemas.microsoft.com/office/drawing/2014/main" id="{0562239C-A4DD-436B-A859-EEB0E4D7BDAC}"/>
            </a:ext>
          </a:extLst>
        </xdr:cNvPr>
        <xdr:cNvSpPr/>
      </xdr:nvSpPr>
      <xdr:spPr>
        <a:xfrm>
          <a:off x="1270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8907</xdr:rowOff>
    </xdr:from>
    <xdr:ext cx="762000" cy="259045"/>
    <xdr:sp macro="" textlink="">
      <xdr:nvSpPr>
        <xdr:cNvPr id="79" name="テキスト ボックス 78">
          <a:extLst>
            <a:ext uri="{FF2B5EF4-FFF2-40B4-BE49-F238E27FC236}">
              <a16:creationId xmlns="" xmlns:a16="http://schemas.microsoft.com/office/drawing/2014/main" id="{8A41DD41-8361-4A50-A0D5-04065938ECAC}"/>
            </a:ext>
          </a:extLst>
        </xdr:cNvPr>
        <xdr:cNvSpPr txBox="1"/>
      </xdr:nvSpPr>
      <xdr:spPr>
        <a:xfrm>
          <a:off x="939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 xmlns:a16="http://schemas.microsoft.com/office/drawing/2014/main" id="{664136C3-6C89-434A-895A-BAB01A50D758}"/>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 xmlns:a16="http://schemas.microsoft.com/office/drawing/2014/main" id="{24E93258-90D7-40A0-938C-A1A5FFA0BF54}"/>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 xmlns:a16="http://schemas.microsoft.com/office/drawing/2014/main" id="{A8DE4513-1AE5-449B-99C3-E09A5C3D3EDD}"/>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 xmlns:a16="http://schemas.microsoft.com/office/drawing/2014/main" id="{0C1A7B36-CBCF-441B-A0AE-F09A40FDBD64}"/>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 xmlns:a16="http://schemas.microsoft.com/office/drawing/2014/main" id="{7CE682B7-6EDE-4ACE-9874-E2777E7DB50C}"/>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85" name="楕円 84">
          <a:extLst>
            <a:ext uri="{FF2B5EF4-FFF2-40B4-BE49-F238E27FC236}">
              <a16:creationId xmlns="" xmlns:a16="http://schemas.microsoft.com/office/drawing/2014/main" id="{8918C42A-5E7C-4E52-8D12-E16FC74DCCC1}"/>
            </a:ext>
          </a:extLst>
        </xdr:cNvPr>
        <xdr:cNvSpPr/>
      </xdr:nvSpPr>
      <xdr:spPr>
        <a:xfrm>
          <a:off x="4775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162577</xdr:rowOff>
    </xdr:from>
    <xdr:ext cx="762000" cy="259045"/>
    <xdr:sp macro="" textlink="">
      <xdr:nvSpPr>
        <xdr:cNvPr id="86" name="人件費該当値テキスト">
          <a:extLst>
            <a:ext uri="{FF2B5EF4-FFF2-40B4-BE49-F238E27FC236}">
              <a16:creationId xmlns="" xmlns:a16="http://schemas.microsoft.com/office/drawing/2014/main" id="{8186AF82-7291-4E15-AD96-A15CFBBBA72F}"/>
            </a:ext>
          </a:extLst>
        </xdr:cNvPr>
        <xdr:cNvSpPr txBox="1"/>
      </xdr:nvSpPr>
      <xdr:spPr>
        <a:xfrm>
          <a:off x="4914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160020</xdr:rowOff>
    </xdr:from>
    <xdr:to>
      <xdr:col>20</xdr:col>
      <xdr:colOff>38100</xdr:colOff>
      <xdr:row>37</xdr:row>
      <xdr:rowOff>90170</xdr:rowOff>
    </xdr:to>
    <xdr:sp macro="" textlink="">
      <xdr:nvSpPr>
        <xdr:cNvPr id="87" name="楕円 86">
          <a:extLst>
            <a:ext uri="{FF2B5EF4-FFF2-40B4-BE49-F238E27FC236}">
              <a16:creationId xmlns="" xmlns:a16="http://schemas.microsoft.com/office/drawing/2014/main" id="{82ECD8DF-6731-4F21-9626-0B7BE319147F}"/>
            </a:ext>
          </a:extLst>
        </xdr:cNvPr>
        <xdr:cNvSpPr/>
      </xdr:nvSpPr>
      <xdr:spPr>
        <a:xfrm>
          <a:off x="3937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74947</xdr:rowOff>
    </xdr:from>
    <xdr:ext cx="736600" cy="259045"/>
    <xdr:sp macro="" textlink="">
      <xdr:nvSpPr>
        <xdr:cNvPr id="88" name="テキスト ボックス 87">
          <a:extLst>
            <a:ext uri="{FF2B5EF4-FFF2-40B4-BE49-F238E27FC236}">
              <a16:creationId xmlns="" xmlns:a16="http://schemas.microsoft.com/office/drawing/2014/main" id="{44B941ED-8D1B-4D03-9B72-4234252345C0}"/>
            </a:ext>
          </a:extLst>
        </xdr:cNvPr>
        <xdr:cNvSpPr txBox="1"/>
      </xdr:nvSpPr>
      <xdr:spPr>
        <a:xfrm>
          <a:off x="3606800" y="641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80010</xdr:rowOff>
    </xdr:from>
    <xdr:to>
      <xdr:col>15</xdr:col>
      <xdr:colOff>149225</xdr:colOff>
      <xdr:row>38</xdr:row>
      <xdr:rowOff>10160</xdr:rowOff>
    </xdr:to>
    <xdr:sp macro="" textlink="">
      <xdr:nvSpPr>
        <xdr:cNvPr id="89" name="楕円 88">
          <a:extLst>
            <a:ext uri="{FF2B5EF4-FFF2-40B4-BE49-F238E27FC236}">
              <a16:creationId xmlns="" xmlns:a16="http://schemas.microsoft.com/office/drawing/2014/main" id="{DF45300A-0CD5-41F9-8EE0-4B453DDB12A5}"/>
            </a:ext>
          </a:extLst>
        </xdr:cNvPr>
        <xdr:cNvSpPr/>
      </xdr:nvSpPr>
      <xdr:spPr>
        <a:xfrm>
          <a:off x="3048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166387</xdr:rowOff>
    </xdr:from>
    <xdr:ext cx="762000" cy="259045"/>
    <xdr:sp macro="" textlink="">
      <xdr:nvSpPr>
        <xdr:cNvPr id="90" name="テキスト ボックス 89">
          <a:extLst>
            <a:ext uri="{FF2B5EF4-FFF2-40B4-BE49-F238E27FC236}">
              <a16:creationId xmlns="" xmlns:a16="http://schemas.microsoft.com/office/drawing/2014/main" id="{8CB93AA7-BCD2-4175-9E41-F7700DA8D0F4}"/>
            </a:ext>
          </a:extLst>
        </xdr:cNvPr>
        <xdr:cNvSpPr txBox="1"/>
      </xdr:nvSpPr>
      <xdr:spPr>
        <a:xfrm>
          <a:off x="2717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156210</xdr:rowOff>
    </xdr:from>
    <xdr:to>
      <xdr:col>11</xdr:col>
      <xdr:colOff>60325</xdr:colOff>
      <xdr:row>38</xdr:row>
      <xdr:rowOff>86360</xdr:rowOff>
    </xdr:to>
    <xdr:sp macro="" textlink="">
      <xdr:nvSpPr>
        <xdr:cNvPr id="91" name="楕円 90">
          <a:extLst>
            <a:ext uri="{FF2B5EF4-FFF2-40B4-BE49-F238E27FC236}">
              <a16:creationId xmlns="" xmlns:a16="http://schemas.microsoft.com/office/drawing/2014/main" id="{1B39CE0B-8A19-435B-85D7-2FBC6E9AD04C}"/>
            </a:ext>
          </a:extLst>
        </xdr:cNvPr>
        <xdr:cNvSpPr/>
      </xdr:nvSpPr>
      <xdr:spPr>
        <a:xfrm>
          <a:off x="2159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71137</xdr:rowOff>
    </xdr:from>
    <xdr:ext cx="762000" cy="259045"/>
    <xdr:sp macro="" textlink="">
      <xdr:nvSpPr>
        <xdr:cNvPr id="92" name="テキスト ボックス 91">
          <a:extLst>
            <a:ext uri="{FF2B5EF4-FFF2-40B4-BE49-F238E27FC236}">
              <a16:creationId xmlns="" xmlns:a16="http://schemas.microsoft.com/office/drawing/2014/main" id="{8A866FCB-30A1-41D6-AF6F-89C7A80E5AB4}"/>
            </a:ext>
          </a:extLst>
        </xdr:cNvPr>
        <xdr:cNvSpPr txBox="1"/>
      </xdr:nvSpPr>
      <xdr:spPr>
        <a:xfrm>
          <a:off x="1828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140970</xdr:rowOff>
    </xdr:from>
    <xdr:to>
      <xdr:col>6</xdr:col>
      <xdr:colOff>171450</xdr:colOff>
      <xdr:row>38</xdr:row>
      <xdr:rowOff>71120</xdr:rowOff>
    </xdr:to>
    <xdr:sp macro="" textlink="">
      <xdr:nvSpPr>
        <xdr:cNvPr id="93" name="楕円 92">
          <a:extLst>
            <a:ext uri="{FF2B5EF4-FFF2-40B4-BE49-F238E27FC236}">
              <a16:creationId xmlns="" xmlns:a16="http://schemas.microsoft.com/office/drawing/2014/main" id="{C30C8573-DB7C-400F-80BE-2741EDC408CB}"/>
            </a:ext>
          </a:extLst>
        </xdr:cNvPr>
        <xdr:cNvSpPr/>
      </xdr:nvSpPr>
      <xdr:spPr>
        <a:xfrm>
          <a:off x="1270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55897</xdr:rowOff>
    </xdr:from>
    <xdr:ext cx="762000" cy="259045"/>
    <xdr:sp macro="" textlink="">
      <xdr:nvSpPr>
        <xdr:cNvPr id="94" name="テキスト ボックス 93">
          <a:extLst>
            <a:ext uri="{FF2B5EF4-FFF2-40B4-BE49-F238E27FC236}">
              <a16:creationId xmlns="" xmlns:a16="http://schemas.microsoft.com/office/drawing/2014/main" id="{2EDC09C2-EED7-47EA-9D22-4C6ADFBC1472}"/>
            </a:ext>
          </a:extLst>
        </xdr:cNvPr>
        <xdr:cNvSpPr txBox="1"/>
      </xdr:nvSpPr>
      <xdr:spPr>
        <a:xfrm>
          <a:off x="939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 xmlns:a16="http://schemas.microsoft.com/office/drawing/2014/main" id="{9DA38AFA-6157-49F3-9D3F-A8431B5DA796}"/>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 xmlns:a16="http://schemas.microsoft.com/office/drawing/2014/main" id="{E8E6060B-221B-4863-BDCA-E97B08285CEE}"/>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 xmlns:a16="http://schemas.microsoft.com/office/drawing/2014/main" id="{F0C8C03D-9B8F-4A71-B3D8-C406BF0792D1}"/>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 xmlns:a16="http://schemas.microsoft.com/office/drawing/2014/main" id="{5E4F2568-DAA0-4AD3-B41F-36425AAE9809}"/>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 xmlns:a16="http://schemas.microsoft.com/office/drawing/2014/main" id="{54DA34FE-976C-43C3-A114-857AB39994DF}"/>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 xmlns:a16="http://schemas.microsoft.com/office/drawing/2014/main" id="{AA2D6895-7A63-4EB8-A8C1-65A1EB55ACCF}"/>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 xmlns:a16="http://schemas.microsoft.com/office/drawing/2014/main" id="{24AE3A70-DB7F-4735-ADA4-52D9FD2E7CED}"/>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 xmlns:a16="http://schemas.microsoft.com/office/drawing/2014/main" id="{6B98CC46-5A95-4809-88BF-8F5AE25B5713}"/>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 xmlns:a16="http://schemas.microsoft.com/office/drawing/2014/main" id="{441B04B9-2E21-4A34-A3E4-6C4991FEB5F2}"/>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 xmlns:a16="http://schemas.microsoft.com/office/drawing/2014/main" id="{53D9E359-D0C5-4A25-B3FE-A4BC61CA1158}"/>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 xmlns:a16="http://schemas.microsoft.com/office/drawing/2014/main" id="{E863808E-4789-4A4B-B41D-0116B0BB061B}"/>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エネルギー価格高騰により光熱水費が増加したこと等</a:t>
          </a:r>
          <a:r>
            <a:rPr kumimoji="1" lang="ja-JP" altLang="ja-JP" sz="1100">
              <a:solidFill>
                <a:schemeClr val="dk1"/>
              </a:solidFill>
              <a:effectLst/>
              <a:latin typeface="+mn-lt"/>
              <a:ea typeface="+mn-ea"/>
              <a:cs typeface="+mn-cs"/>
            </a:rPr>
            <a:t>により、前年度より</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、類似団体と</a:t>
          </a:r>
          <a:r>
            <a:rPr kumimoji="1" lang="ja-JP" altLang="en-US" sz="1100">
              <a:solidFill>
                <a:schemeClr val="dk1"/>
              </a:solidFill>
              <a:effectLst/>
              <a:latin typeface="+mn-lt"/>
              <a:ea typeface="+mn-ea"/>
              <a:cs typeface="+mn-cs"/>
            </a:rPr>
            <a:t>比べ</a:t>
          </a:r>
          <a:r>
            <a:rPr kumimoji="1" lang="en-US" altLang="ja-JP" sz="1100">
              <a:solidFill>
                <a:schemeClr val="dk1"/>
              </a:solidFill>
              <a:effectLst/>
              <a:latin typeface="+mn-lt"/>
              <a:ea typeface="+mn-ea"/>
              <a:cs typeface="+mn-cs"/>
            </a:rPr>
            <a:t>0.9</a:t>
          </a:r>
          <a:r>
            <a:rPr kumimoji="1" lang="ja-JP" altLang="en-US" sz="1100">
              <a:solidFill>
                <a:schemeClr val="dk1"/>
              </a:solidFill>
              <a:effectLst/>
              <a:latin typeface="+mn-lt"/>
              <a:ea typeface="+mn-ea"/>
              <a:cs typeface="+mn-cs"/>
            </a:rPr>
            <a:t>％下回っている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も、経常経費節減に向けて、委託料等の内部管理経費について、事務の効率化と創意工夫による改善に努め、施設の維持管理は業務委託の際、費用対効果の検証や、長期継続契約などの活用により契約総額の削減を図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 xmlns:a16="http://schemas.microsoft.com/office/drawing/2014/main" id="{3AA14206-3527-442C-832F-EC33E895678A}"/>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 xmlns:a16="http://schemas.microsoft.com/office/drawing/2014/main" id="{36CE9E53-A5E8-4498-B424-7CE7D01CE4D7}"/>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 xmlns:a16="http://schemas.microsoft.com/office/drawing/2014/main" id="{247F5305-F522-4E60-96DC-3FEE2A2C179C}"/>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 xmlns:a16="http://schemas.microsoft.com/office/drawing/2014/main" id="{E911BE56-1EC9-40DA-A20E-D38403260E84}"/>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 xmlns:a16="http://schemas.microsoft.com/office/drawing/2014/main" id="{F3453EEC-A7D8-459B-9DA4-9ED4CC986A1E}"/>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 xmlns:a16="http://schemas.microsoft.com/office/drawing/2014/main" id="{C49A1181-CF0E-4BD8-9184-6D658758FCFA}"/>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 xmlns:a16="http://schemas.microsoft.com/office/drawing/2014/main" id="{07195CC9-A035-4B3C-BD6D-B4B91E38C55D}"/>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 xmlns:a16="http://schemas.microsoft.com/office/drawing/2014/main" id="{00B876CF-DCCA-4874-8562-E9EA9AFF9FDE}"/>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 xmlns:a16="http://schemas.microsoft.com/office/drawing/2014/main" id="{BB4BA276-6DB0-45B0-BD39-53B8A8FB500D}"/>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 xmlns:a16="http://schemas.microsoft.com/office/drawing/2014/main" id="{ACECF647-A1A8-4CB0-BE67-1A9B314816D1}"/>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 xmlns:a16="http://schemas.microsoft.com/office/drawing/2014/main" id="{0E68123D-55A1-4917-815E-A68547EA98EE}"/>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 xmlns:a16="http://schemas.microsoft.com/office/drawing/2014/main" id="{806242DD-0958-4992-82C4-DAFCAFA4DB9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 xmlns:a16="http://schemas.microsoft.com/office/drawing/2014/main" id="{78062D66-89F2-49C5-9ABD-6CDE016896AF}"/>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 xmlns:a16="http://schemas.microsoft.com/office/drawing/2014/main" id="{5E901442-FA8D-418F-BB0A-D16A022A1D4E}"/>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 xmlns:a16="http://schemas.microsoft.com/office/drawing/2014/main" id="{B4D83E72-93B0-4060-B352-0571A7DCC943}"/>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 xmlns:a16="http://schemas.microsoft.com/office/drawing/2014/main" id="{D39B8402-258A-402B-8383-D0447F5727A8}"/>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114300</xdr:rowOff>
    </xdr:from>
    <xdr:to>
      <xdr:col>82</xdr:col>
      <xdr:colOff>107950</xdr:colOff>
      <xdr:row>21</xdr:row>
      <xdr:rowOff>19050</xdr:rowOff>
    </xdr:to>
    <xdr:cxnSp macro="">
      <xdr:nvCxnSpPr>
        <xdr:cNvPr id="122" name="直線コネクタ 121">
          <a:extLst>
            <a:ext uri="{FF2B5EF4-FFF2-40B4-BE49-F238E27FC236}">
              <a16:creationId xmlns="" xmlns:a16="http://schemas.microsoft.com/office/drawing/2014/main" id="{33C4C4C5-1DC0-4DF1-B379-B0733601FB9B}"/>
            </a:ext>
          </a:extLst>
        </xdr:cNvPr>
        <xdr:cNvCxnSpPr/>
      </xdr:nvCxnSpPr>
      <xdr:spPr>
        <a:xfrm flipV="1">
          <a:off x="16510000" y="21717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162577</xdr:rowOff>
    </xdr:from>
    <xdr:ext cx="762000" cy="259045"/>
    <xdr:sp macro="" textlink="">
      <xdr:nvSpPr>
        <xdr:cNvPr id="123" name="物件費最小値テキスト">
          <a:extLst>
            <a:ext uri="{FF2B5EF4-FFF2-40B4-BE49-F238E27FC236}">
              <a16:creationId xmlns="" xmlns:a16="http://schemas.microsoft.com/office/drawing/2014/main" id="{8A1CE387-D9FE-46CE-89EA-2E7060E88F4F}"/>
            </a:ext>
          </a:extLst>
        </xdr:cNvPr>
        <xdr:cNvSpPr txBox="1"/>
      </xdr:nvSpPr>
      <xdr:spPr>
        <a:xfrm>
          <a:off x="16598900" y="359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19050</xdr:rowOff>
    </xdr:from>
    <xdr:to>
      <xdr:col>82</xdr:col>
      <xdr:colOff>196850</xdr:colOff>
      <xdr:row>21</xdr:row>
      <xdr:rowOff>19050</xdr:rowOff>
    </xdr:to>
    <xdr:cxnSp macro="">
      <xdr:nvCxnSpPr>
        <xdr:cNvPr id="124" name="直線コネクタ 123">
          <a:extLst>
            <a:ext uri="{FF2B5EF4-FFF2-40B4-BE49-F238E27FC236}">
              <a16:creationId xmlns="" xmlns:a16="http://schemas.microsoft.com/office/drawing/2014/main" id="{FAFBA497-1E83-4184-BEE2-F7E6E2DCD011}"/>
            </a:ext>
          </a:extLst>
        </xdr:cNvPr>
        <xdr:cNvCxnSpPr/>
      </xdr:nvCxnSpPr>
      <xdr:spPr>
        <a:xfrm>
          <a:off x="16421100" y="361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29227</xdr:rowOff>
    </xdr:from>
    <xdr:ext cx="762000" cy="259045"/>
    <xdr:sp macro="" textlink="">
      <xdr:nvSpPr>
        <xdr:cNvPr id="125" name="物件費最大値テキスト">
          <a:extLst>
            <a:ext uri="{FF2B5EF4-FFF2-40B4-BE49-F238E27FC236}">
              <a16:creationId xmlns="" xmlns:a16="http://schemas.microsoft.com/office/drawing/2014/main" id="{AE5B7C7F-830E-4D70-A2D5-3A3A749FF80C}"/>
            </a:ext>
          </a:extLst>
        </xdr:cNvPr>
        <xdr:cNvSpPr txBox="1"/>
      </xdr:nvSpPr>
      <xdr:spPr>
        <a:xfrm>
          <a:off x="16598900" y="191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114300</xdr:rowOff>
    </xdr:from>
    <xdr:to>
      <xdr:col>82</xdr:col>
      <xdr:colOff>196850</xdr:colOff>
      <xdr:row>12</xdr:row>
      <xdr:rowOff>114300</xdr:rowOff>
    </xdr:to>
    <xdr:cxnSp macro="">
      <xdr:nvCxnSpPr>
        <xdr:cNvPr id="126" name="直線コネクタ 125">
          <a:extLst>
            <a:ext uri="{FF2B5EF4-FFF2-40B4-BE49-F238E27FC236}">
              <a16:creationId xmlns="" xmlns:a16="http://schemas.microsoft.com/office/drawing/2014/main" id="{E525F41F-94DB-44FA-9810-0C6518195993}"/>
            </a:ext>
          </a:extLst>
        </xdr:cNvPr>
        <xdr:cNvCxnSpPr/>
      </xdr:nvCxnSpPr>
      <xdr:spPr>
        <a:xfrm>
          <a:off x="16421100" y="217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158750</xdr:rowOff>
    </xdr:from>
    <xdr:to>
      <xdr:col>82</xdr:col>
      <xdr:colOff>107950</xdr:colOff>
      <xdr:row>16</xdr:row>
      <xdr:rowOff>50800</xdr:rowOff>
    </xdr:to>
    <xdr:cxnSp macro="">
      <xdr:nvCxnSpPr>
        <xdr:cNvPr id="127" name="直線コネクタ 126">
          <a:extLst>
            <a:ext uri="{FF2B5EF4-FFF2-40B4-BE49-F238E27FC236}">
              <a16:creationId xmlns="" xmlns:a16="http://schemas.microsoft.com/office/drawing/2014/main" id="{19970655-77CE-4306-B793-074CB06DAE7A}"/>
            </a:ext>
          </a:extLst>
        </xdr:cNvPr>
        <xdr:cNvCxnSpPr/>
      </xdr:nvCxnSpPr>
      <xdr:spPr>
        <a:xfrm>
          <a:off x="15671800" y="27305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8" name="物件費平均値テキスト">
          <a:extLst>
            <a:ext uri="{FF2B5EF4-FFF2-40B4-BE49-F238E27FC236}">
              <a16:creationId xmlns="" xmlns:a16="http://schemas.microsoft.com/office/drawing/2014/main" id="{F2005F91-54F9-4142-B486-B5B5BB00C376}"/>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9" name="フローチャート: 判断 128">
          <a:extLst>
            <a:ext uri="{FF2B5EF4-FFF2-40B4-BE49-F238E27FC236}">
              <a16:creationId xmlns="" xmlns:a16="http://schemas.microsoft.com/office/drawing/2014/main" id="{57DAE61C-B1F6-4A6F-A970-A02FE64F8F83}"/>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158750</xdr:rowOff>
    </xdr:from>
    <xdr:to>
      <xdr:col>78</xdr:col>
      <xdr:colOff>69850</xdr:colOff>
      <xdr:row>17</xdr:row>
      <xdr:rowOff>6350</xdr:rowOff>
    </xdr:to>
    <xdr:cxnSp macro="">
      <xdr:nvCxnSpPr>
        <xdr:cNvPr id="130" name="直線コネクタ 129">
          <a:extLst>
            <a:ext uri="{FF2B5EF4-FFF2-40B4-BE49-F238E27FC236}">
              <a16:creationId xmlns="" xmlns:a16="http://schemas.microsoft.com/office/drawing/2014/main" id="{43EA2B76-A6EF-49E3-9DCB-5902822477A1}"/>
            </a:ext>
          </a:extLst>
        </xdr:cNvPr>
        <xdr:cNvCxnSpPr/>
      </xdr:nvCxnSpPr>
      <xdr:spPr>
        <a:xfrm flipV="1">
          <a:off x="14782800" y="27305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120650</xdr:rowOff>
    </xdr:from>
    <xdr:to>
      <xdr:col>78</xdr:col>
      <xdr:colOff>120650</xdr:colOff>
      <xdr:row>16</xdr:row>
      <xdr:rowOff>50800</xdr:rowOff>
    </xdr:to>
    <xdr:sp macro="" textlink="">
      <xdr:nvSpPr>
        <xdr:cNvPr id="131" name="フローチャート: 判断 130">
          <a:extLst>
            <a:ext uri="{FF2B5EF4-FFF2-40B4-BE49-F238E27FC236}">
              <a16:creationId xmlns="" xmlns:a16="http://schemas.microsoft.com/office/drawing/2014/main" id="{CBD5631A-D8CC-4A3C-9DB5-A68B2DC9417E}"/>
            </a:ext>
          </a:extLst>
        </xdr:cNvPr>
        <xdr:cNvSpPr/>
      </xdr:nvSpPr>
      <xdr:spPr>
        <a:xfrm>
          <a:off x="15621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35577</xdr:rowOff>
    </xdr:from>
    <xdr:ext cx="736600" cy="259045"/>
    <xdr:sp macro="" textlink="">
      <xdr:nvSpPr>
        <xdr:cNvPr id="132" name="テキスト ボックス 131">
          <a:extLst>
            <a:ext uri="{FF2B5EF4-FFF2-40B4-BE49-F238E27FC236}">
              <a16:creationId xmlns="" xmlns:a16="http://schemas.microsoft.com/office/drawing/2014/main" id="{06634787-33CC-4AA1-AB94-E3C95AAE364E}"/>
            </a:ext>
          </a:extLst>
        </xdr:cNvPr>
        <xdr:cNvSpPr txBox="1"/>
      </xdr:nvSpPr>
      <xdr:spPr>
        <a:xfrm>
          <a:off x="15290800" y="2778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139700</xdr:rowOff>
    </xdr:from>
    <xdr:to>
      <xdr:col>73</xdr:col>
      <xdr:colOff>180975</xdr:colOff>
      <xdr:row>17</xdr:row>
      <xdr:rowOff>6350</xdr:rowOff>
    </xdr:to>
    <xdr:cxnSp macro="">
      <xdr:nvCxnSpPr>
        <xdr:cNvPr id="133" name="直線コネクタ 132">
          <a:extLst>
            <a:ext uri="{FF2B5EF4-FFF2-40B4-BE49-F238E27FC236}">
              <a16:creationId xmlns="" xmlns:a16="http://schemas.microsoft.com/office/drawing/2014/main" id="{5C37D02D-5F19-4A24-90B8-2DDCC9DA9A39}"/>
            </a:ext>
          </a:extLst>
        </xdr:cNvPr>
        <xdr:cNvCxnSpPr/>
      </xdr:nvCxnSpPr>
      <xdr:spPr>
        <a:xfrm>
          <a:off x="13893800" y="2882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12700</xdr:rowOff>
    </xdr:from>
    <xdr:to>
      <xdr:col>74</xdr:col>
      <xdr:colOff>31750</xdr:colOff>
      <xdr:row>16</xdr:row>
      <xdr:rowOff>114300</xdr:rowOff>
    </xdr:to>
    <xdr:sp macro="" textlink="">
      <xdr:nvSpPr>
        <xdr:cNvPr id="134" name="フローチャート: 判断 133">
          <a:extLst>
            <a:ext uri="{FF2B5EF4-FFF2-40B4-BE49-F238E27FC236}">
              <a16:creationId xmlns="" xmlns:a16="http://schemas.microsoft.com/office/drawing/2014/main" id="{CE14A82F-CE86-4074-A3D3-D8420AD4D38E}"/>
            </a:ext>
          </a:extLst>
        </xdr:cNvPr>
        <xdr:cNvSpPr/>
      </xdr:nvSpPr>
      <xdr:spPr>
        <a:xfrm>
          <a:off x="14732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124477</xdr:rowOff>
    </xdr:from>
    <xdr:ext cx="762000" cy="259045"/>
    <xdr:sp macro="" textlink="">
      <xdr:nvSpPr>
        <xdr:cNvPr id="135" name="テキスト ボックス 134">
          <a:extLst>
            <a:ext uri="{FF2B5EF4-FFF2-40B4-BE49-F238E27FC236}">
              <a16:creationId xmlns="" xmlns:a16="http://schemas.microsoft.com/office/drawing/2014/main" id="{5C382757-24CF-43AE-8A72-A188056F19A8}"/>
            </a:ext>
          </a:extLst>
        </xdr:cNvPr>
        <xdr:cNvSpPr txBox="1"/>
      </xdr:nvSpPr>
      <xdr:spPr>
        <a:xfrm>
          <a:off x="14401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76200</xdr:rowOff>
    </xdr:from>
    <xdr:to>
      <xdr:col>69</xdr:col>
      <xdr:colOff>92075</xdr:colOff>
      <xdr:row>16</xdr:row>
      <xdr:rowOff>139700</xdr:rowOff>
    </xdr:to>
    <xdr:cxnSp macro="">
      <xdr:nvCxnSpPr>
        <xdr:cNvPr id="136" name="直線コネクタ 135">
          <a:extLst>
            <a:ext uri="{FF2B5EF4-FFF2-40B4-BE49-F238E27FC236}">
              <a16:creationId xmlns="" xmlns:a16="http://schemas.microsoft.com/office/drawing/2014/main" id="{2C0FD96E-8A76-49EB-BBDD-32144045C461}"/>
            </a:ext>
          </a:extLst>
        </xdr:cNvPr>
        <xdr:cNvCxnSpPr/>
      </xdr:nvCxnSpPr>
      <xdr:spPr>
        <a:xfrm>
          <a:off x="13004800" y="2819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165100</xdr:rowOff>
    </xdr:from>
    <xdr:to>
      <xdr:col>69</xdr:col>
      <xdr:colOff>142875</xdr:colOff>
      <xdr:row>17</xdr:row>
      <xdr:rowOff>95250</xdr:rowOff>
    </xdr:to>
    <xdr:sp macro="" textlink="">
      <xdr:nvSpPr>
        <xdr:cNvPr id="137" name="フローチャート: 判断 136">
          <a:extLst>
            <a:ext uri="{FF2B5EF4-FFF2-40B4-BE49-F238E27FC236}">
              <a16:creationId xmlns="" xmlns:a16="http://schemas.microsoft.com/office/drawing/2014/main" id="{B2826C01-1238-4ED2-A7AA-F7F0814C7EC0}"/>
            </a:ext>
          </a:extLst>
        </xdr:cNvPr>
        <xdr:cNvSpPr/>
      </xdr:nvSpPr>
      <xdr:spPr>
        <a:xfrm>
          <a:off x="13843000" y="290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80027</xdr:rowOff>
    </xdr:from>
    <xdr:ext cx="762000" cy="259045"/>
    <xdr:sp macro="" textlink="">
      <xdr:nvSpPr>
        <xdr:cNvPr id="138" name="テキスト ボックス 137">
          <a:extLst>
            <a:ext uri="{FF2B5EF4-FFF2-40B4-BE49-F238E27FC236}">
              <a16:creationId xmlns="" xmlns:a16="http://schemas.microsoft.com/office/drawing/2014/main" id="{B3071B5D-F36D-41AF-81F5-2E876D5EAAFA}"/>
            </a:ext>
          </a:extLst>
        </xdr:cNvPr>
        <xdr:cNvSpPr txBox="1"/>
      </xdr:nvSpPr>
      <xdr:spPr>
        <a:xfrm>
          <a:off x="13512800" y="299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127000</xdr:rowOff>
    </xdr:from>
    <xdr:to>
      <xdr:col>65</xdr:col>
      <xdr:colOff>53975</xdr:colOff>
      <xdr:row>17</xdr:row>
      <xdr:rowOff>57150</xdr:rowOff>
    </xdr:to>
    <xdr:sp macro="" textlink="">
      <xdr:nvSpPr>
        <xdr:cNvPr id="139" name="フローチャート: 判断 138">
          <a:extLst>
            <a:ext uri="{FF2B5EF4-FFF2-40B4-BE49-F238E27FC236}">
              <a16:creationId xmlns="" xmlns:a16="http://schemas.microsoft.com/office/drawing/2014/main" id="{B52C8011-1DA7-4D5D-B7E4-13A5665E3952}"/>
            </a:ext>
          </a:extLst>
        </xdr:cNvPr>
        <xdr:cNvSpPr/>
      </xdr:nvSpPr>
      <xdr:spPr>
        <a:xfrm>
          <a:off x="12954000" y="287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41927</xdr:rowOff>
    </xdr:from>
    <xdr:ext cx="762000" cy="259045"/>
    <xdr:sp macro="" textlink="">
      <xdr:nvSpPr>
        <xdr:cNvPr id="140" name="テキスト ボックス 139">
          <a:extLst>
            <a:ext uri="{FF2B5EF4-FFF2-40B4-BE49-F238E27FC236}">
              <a16:creationId xmlns="" xmlns:a16="http://schemas.microsoft.com/office/drawing/2014/main" id="{FCB67DDD-EBA0-4BD4-B360-8FA7240F041B}"/>
            </a:ext>
          </a:extLst>
        </xdr:cNvPr>
        <xdr:cNvSpPr txBox="1"/>
      </xdr:nvSpPr>
      <xdr:spPr>
        <a:xfrm>
          <a:off x="12623800" y="295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 xmlns:a16="http://schemas.microsoft.com/office/drawing/2014/main" id="{639C3621-DFE3-4B44-ACE5-D41F590DA1DA}"/>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 xmlns:a16="http://schemas.microsoft.com/office/drawing/2014/main" id="{7A589CD2-ACEA-4D9D-AC6A-693C9F105C05}"/>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 xmlns:a16="http://schemas.microsoft.com/office/drawing/2014/main" id="{FC5B3225-68E1-4058-B9B1-04308F8622D9}"/>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 xmlns:a16="http://schemas.microsoft.com/office/drawing/2014/main" id="{04D75C04-E9DF-423C-A8B8-1092EBE6B362}"/>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 xmlns:a16="http://schemas.microsoft.com/office/drawing/2014/main" id="{C7F199C6-4184-42EA-B813-CE5888631DF2}"/>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0</xdr:rowOff>
    </xdr:from>
    <xdr:to>
      <xdr:col>82</xdr:col>
      <xdr:colOff>158750</xdr:colOff>
      <xdr:row>16</xdr:row>
      <xdr:rowOff>101600</xdr:rowOff>
    </xdr:to>
    <xdr:sp macro="" textlink="">
      <xdr:nvSpPr>
        <xdr:cNvPr id="146" name="楕円 145">
          <a:extLst>
            <a:ext uri="{FF2B5EF4-FFF2-40B4-BE49-F238E27FC236}">
              <a16:creationId xmlns="" xmlns:a16="http://schemas.microsoft.com/office/drawing/2014/main" id="{D964F55D-DAB9-4064-A3EE-AC1A5FFD3499}"/>
            </a:ext>
          </a:extLst>
        </xdr:cNvPr>
        <xdr:cNvSpPr/>
      </xdr:nvSpPr>
      <xdr:spPr>
        <a:xfrm>
          <a:off x="164592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16527</xdr:rowOff>
    </xdr:from>
    <xdr:ext cx="762000" cy="259045"/>
    <xdr:sp macro="" textlink="">
      <xdr:nvSpPr>
        <xdr:cNvPr id="147" name="物件費該当値テキスト">
          <a:extLst>
            <a:ext uri="{FF2B5EF4-FFF2-40B4-BE49-F238E27FC236}">
              <a16:creationId xmlns="" xmlns:a16="http://schemas.microsoft.com/office/drawing/2014/main" id="{DAEFCF79-81B4-4559-B93F-788405CAADC3}"/>
            </a:ext>
          </a:extLst>
        </xdr:cNvPr>
        <xdr:cNvSpPr txBox="1"/>
      </xdr:nvSpPr>
      <xdr:spPr>
        <a:xfrm>
          <a:off x="165989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107950</xdr:rowOff>
    </xdr:from>
    <xdr:to>
      <xdr:col>78</xdr:col>
      <xdr:colOff>120650</xdr:colOff>
      <xdr:row>16</xdr:row>
      <xdr:rowOff>38100</xdr:rowOff>
    </xdr:to>
    <xdr:sp macro="" textlink="">
      <xdr:nvSpPr>
        <xdr:cNvPr id="148" name="楕円 147">
          <a:extLst>
            <a:ext uri="{FF2B5EF4-FFF2-40B4-BE49-F238E27FC236}">
              <a16:creationId xmlns="" xmlns:a16="http://schemas.microsoft.com/office/drawing/2014/main" id="{34D32C38-61ED-4FFE-ADD7-2960FB21F560}"/>
            </a:ext>
          </a:extLst>
        </xdr:cNvPr>
        <xdr:cNvSpPr/>
      </xdr:nvSpPr>
      <xdr:spPr>
        <a:xfrm>
          <a:off x="15621000" y="267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48277</xdr:rowOff>
    </xdr:from>
    <xdr:ext cx="736600" cy="259045"/>
    <xdr:sp macro="" textlink="">
      <xdr:nvSpPr>
        <xdr:cNvPr id="149" name="テキスト ボックス 148">
          <a:extLst>
            <a:ext uri="{FF2B5EF4-FFF2-40B4-BE49-F238E27FC236}">
              <a16:creationId xmlns="" xmlns:a16="http://schemas.microsoft.com/office/drawing/2014/main" id="{D03C98C7-25C2-47F3-98B1-F42355358628}"/>
            </a:ext>
          </a:extLst>
        </xdr:cNvPr>
        <xdr:cNvSpPr txBox="1"/>
      </xdr:nvSpPr>
      <xdr:spPr>
        <a:xfrm>
          <a:off x="15290800" y="244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127000</xdr:rowOff>
    </xdr:from>
    <xdr:to>
      <xdr:col>74</xdr:col>
      <xdr:colOff>31750</xdr:colOff>
      <xdr:row>17</xdr:row>
      <xdr:rowOff>57150</xdr:rowOff>
    </xdr:to>
    <xdr:sp macro="" textlink="">
      <xdr:nvSpPr>
        <xdr:cNvPr id="150" name="楕円 149">
          <a:extLst>
            <a:ext uri="{FF2B5EF4-FFF2-40B4-BE49-F238E27FC236}">
              <a16:creationId xmlns="" xmlns:a16="http://schemas.microsoft.com/office/drawing/2014/main" id="{E29C3EEC-5308-4B67-B14A-34D692CEC9F7}"/>
            </a:ext>
          </a:extLst>
        </xdr:cNvPr>
        <xdr:cNvSpPr/>
      </xdr:nvSpPr>
      <xdr:spPr>
        <a:xfrm>
          <a:off x="14732000" y="287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41927</xdr:rowOff>
    </xdr:from>
    <xdr:ext cx="762000" cy="259045"/>
    <xdr:sp macro="" textlink="">
      <xdr:nvSpPr>
        <xdr:cNvPr id="151" name="テキスト ボックス 150">
          <a:extLst>
            <a:ext uri="{FF2B5EF4-FFF2-40B4-BE49-F238E27FC236}">
              <a16:creationId xmlns="" xmlns:a16="http://schemas.microsoft.com/office/drawing/2014/main" id="{D37D765D-3470-44E2-B99B-03908201E5FC}"/>
            </a:ext>
          </a:extLst>
        </xdr:cNvPr>
        <xdr:cNvSpPr txBox="1"/>
      </xdr:nvSpPr>
      <xdr:spPr>
        <a:xfrm>
          <a:off x="14401800" y="295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88900</xdr:rowOff>
    </xdr:from>
    <xdr:to>
      <xdr:col>69</xdr:col>
      <xdr:colOff>142875</xdr:colOff>
      <xdr:row>17</xdr:row>
      <xdr:rowOff>19050</xdr:rowOff>
    </xdr:to>
    <xdr:sp macro="" textlink="">
      <xdr:nvSpPr>
        <xdr:cNvPr id="152" name="楕円 151">
          <a:extLst>
            <a:ext uri="{FF2B5EF4-FFF2-40B4-BE49-F238E27FC236}">
              <a16:creationId xmlns="" xmlns:a16="http://schemas.microsoft.com/office/drawing/2014/main" id="{384CFFE6-7F2F-4081-9853-1C4239123DD6}"/>
            </a:ext>
          </a:extLst>
        </xdr:cNvPr>
        <xdr:cNvSpPr/>
      </xdr:nvSpPr>
      <xdr:spPr>
        <a:xfrm>
          <a:off x="13843000" y="283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29227</xdr:rowOff>
    </xdr:from>
    <xdr:ext cx="762000" cy="259045"/>
    <xdr:sp macro="" textlink="">
      <xdr:nvSpPr>
        <xdr:cNvPr id="153" name="テキスト ボックス 152">
          <a:extLst>
            <a:ext uri="{FF2B5EF4-FFF2-40B4-BE49-F238E27FC236}">
              <a16:creationId xmlns="" xmlns:a16="http://schemas.microsoft.com/office/drawing/2014/main" id="{9BCE8C14-07A7-4A37-B2E1-D462F0B5B5FF}"/>
            </a:ext>
          </a:extLst>
        </xdr:cNvPr>
        <xdr:cNvSpPr txBox="1"/>
      </xdr:nvSpPr>
      <xdr:spPr>
        <a:xfrm>
          <a:off x="13512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25400</xdr:rowOff>
    </xdr:from>
    <xdr:to>
      <xdr:col>65</xdr:col>
      <xdr:colOff>53975</xdr:colOff>
      <xdr:row>16</xdr:row>
      <xdr:rowOff>127000</xdr:rowOff>
    </xdr:to>
    <xdr:sp macro="" textlink="">
      <xdr:nvSpPr>
        <xdr:cNvPr id="154" name="楕円 153">
          <a:extLst>
            <a:ext uri="{FF2B5EF4-FFF2-40B4-BE49-F238E27FC236}">
              <a16:creationId xmlns="" xmlns:a16="http://schemas.microsoft.com/office/drawing/2014/main" id="{A57B465C-562A-4546-9BF2-373736B852FA}"/>
            </a:ext>
          </a:extLst>
        </xdr:cNvPr>
        <xdr:cNvSpPr/>
      </xdr:nvSpPr>
      <xdr:spPr>
        <a:xfrm>
          <a:off x="12954000" y="276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137177</xdr:rowOff>
    </xdr:from>
    <xdr:ext cx="762000" cy="259045"/>
    <xdr:sp macro="" textlink="">
      <xdr:nvSpPr>
        <xdr:cNvPr id="155" name="テキスト ボックス 154">
          <a:extLst>
            <a:ext uri="{FF2B5EF4-FFF2-40B4-BE49-F238E27FC236}">
              <a16:creationId xmlns="" xmlns:a16="http://schemas.microsoft.com/office/drawing/2014/main" id="{F09CCF38-6F1D-44BD-9FA2-2E06A8AB0CB6}"/>
            </a:ext>
          </a:extLst>
        </xdr:cNvPr>
        <xdr:cNvSpPr txBox="1"/>
      </xdr:nvSpPr>
      <xdr:spPr>
        <a:xfrm>
          <a:off x="12623800" y="25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 xmlns:a16="http://schemas.microsoft.com/office/drawing/2014/main" id="{8433BA2E-C4AF-4A47-8020-9EAA7BC266EC}"/>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 xmlns:a16="http://schemas.microsoft.com/office/drawing/2014/main" id="{8DA64B5B-51FA-467D-87C5-CEF07CCEADDF}"/>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 xmlns:a16="http://schemas.microsoft.com/office/drawing/2014/main" id="{4A8595F8-2A2A-4804-AEF5-5CFBB341D21D}"/>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 xmlns:a16="http://schemas.microsoft.com/office/drawing/2014/main" id="{1B8F4BDF-6E54-4363-AA1F-572919C1A57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 xmlns:a16="http://schemas.microsoft.com/office/drawing/2014/main" id="{98635492-BFB0-4879-969F-5402BEEC054B}"/>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 xmlns:a16="http://schemas.microsoft.com/office/drawing/2014/main" id="{57C0CE1B-627C-425A-95E4-F431B30F3815}"/>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 xmlns:a16="http://schemas.microsoft.com/office/drawing/2014/main" id="{8E8CC5DF-D32C-4C47-BC86-F64231076AEE}"/>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 xmlns:a16="http://schemas.microsoft.com/office/drawing/2014/main" id="{49BB5F43-4A8A-4B28-ADEA-0F522E7F84C1}"/>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 xmlns:a16="http://schemas.microsoft.com/office/drawing/2014/main" id="{0B5BAC67-6636-443A-8F08-B32C9A49787B}"/>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 xmlns:a16="http://schemas.microsoft.com/office/drawing/2014/main" id="{F46B771C-E258-4281-88F1-D7348998A196}"/>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 xmlns:a16="http://schemas.microsoft.com/office/drawing/2014/main" id="{28A355FD-40E3-40AC-B70E-5406F928FCAC}"/>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自立支援給付費や障がい児通所支援事業費などが増加し所要額は前年度より２４百万円増加しているが、経常収支比率</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１</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％と前年度比率より０．</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した。依然として類似団体平均を上回っている状況が続いている。</a:t>
          </a:r>
          <a:endParaRPr lang="ja-JP" altLang="ja-JP" sz="1400">
            <a:effectLst/>
          </a:endParaRPr>
        </a:p>
        <a:p>
          <a:r>
            <a:rPr kumimoji="1" lang="ja-JP" altLang="ja-JP" sz="1100">
              <a:solidFill>
                <a:schemeClr val="dk1"/>
              </a:solidFill>
              <a:effectLst/>
              <a:latin typeface="+mn-lt"/>
              <a:ea typeface="+mn-ea"/>
              <a:cs typeface="+mn-cs"/>
            </a:rPr>
            <a:t>今後も、資格審査等を適正に行い、健全な財政運営に努める。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 xmlns:a16="http://schemas.microsoft.com/office/drawing/2014/main" id="{58E24CB4-3706-438D-A96D-4B724D0E08F5}"/>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 xmlns:a16="http://schemas.microsoft.com/office/drawing/2014/main" id="{B7E03A34-DB19-428F-A589-7477AFF96F89}"/>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 xmlns:a16="http://schemas.microsoft.com/office/drawing/2014/main" id="{A31DD23A-2477-4569-B760-378BF1CCB133}"/>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 xmlns:a16="http://schemas.microsoft.com/office/drawing/2014/main" id="{B2857127-A950-4531-AFE7-F309400118AE}"/>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 xmlns:a16="http://schemas.microsoft.com/office/drawing/2014/main" id="{9104CEB4-E921-4BCB-9D61-AAA2F460D93F}"/>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 xmlns:a16="http://schemas.microsoft.com/office/drawing/2014/main" id="{3496F441-66EF-4B8D-9D86-5F49E5F795A8}"/>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 xmlns:a16="http://schemas.microsoft.com/office/drawing/2014/main" id="{508DC24E-5D7A-4E35-8AF8-13EDEABC8F8F}"/>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 xmlns:a16="http://schemas.microsoft.com/office/drawing/2014/main" id="{48729CF2-819D-4940-B913-0DE1DA001BF4}"/>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 xmlns:a16="http://schemas.microsoft.com/office/drawing/2014/main" id="{E1AB7E41-3D81-4E8C-B4A0-9813E483414D}"/>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 xmlns:a16="http://schemas.microsoft.com/office/drawing/2014/main" id="{0B3F2B1C-706E-46E8-B46C-6705BE88D804}"/>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 xmlns:a16="http://schemas.microsoft.com/office/drawing/2014/main" id="{ACFADAC4-C8AD-4DD9-827E-642F21A1E134}"/>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 xmlns:a16="http://schemas.microsoft.com/office/drawing/2014/main" id="{E66E2CFE-5C3B-4F8F-A16E-9D4EA95C4B36}"/>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 xmlns:a16="http://schemas.microsoft.com/office/drawing/2014/main" id="{53C655D2-33C2-498A-AE00-2CFB389800BA}"/>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 xmlns:a16="http://schemas.microsoft.com/office/drawing/2014/main" id="{38CCD2BF-2C6B-4462-ADDD-537E7943AE99}"/>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88138</xdr:rowOff>
    </xdr:from>
    <xdr:to>
      <xdr:col>24</xdr:col>
      <xdr:colOff>25400</xdr:colOff>
      <xdr:row>61</xdr:row>
      <xdr:rowOff>170434</xdr:rowOff>
    </xdr:to>
    <xdr:cxnSp macro="">
      <xdr:nvCxnSpPr>
        <xdr:cNvPr id="181" name="直線コネクタ 180">
          <a:extLst>
            <a:ext uri="{FF2B5EF4-FFF2-40B4-BE49-F238E27FC236}">
              <a16:creationId xmlns="" xmlns:a16="http://schemas.microsoft.com/office/drawing/2014/main" id="{E0996541-9A97-438A-9E52-3CE550DB70AB}"/>
            </a:ext>
          </a:extLst>
        </xdr:cNvPr>
        <xdr:cNvCxnSpPr/>
      </xdr:nvCxnSpPr>
      <xdr:spPr>
        <a:xfrm flipV="1">
          <a:off x="4826000" y="9174988"/>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142511</xdr:rowOff>
    </xdr:from>
    <xdr:ext cx="762000" cy="259045"/>
    <xdr:sp macro="" textlink="">
      <xdr:nvSpPr>
        <xdr:cNvPr id="182" name="扶助費最小値テキスト">
          <a:extLst>
            <a:ext uri="{FF2B5EF4-FFF2-40B4-BE49-F238E27FC236}">
              <a16:creationId xmlns="" xmlns:a16="http://schemas.microsoft.com/office/drawing/2014/main" id="{B9E47FD7-9FFB-4C42-8A58-A82DA7D71155}"/>
            </a:ext>
          </a:extLst>
        </xdr:cNvPr>
        <xdr:cNvSpPr txBox="1"/>
      </xdr:nvSpPr>
      <xdr:spPr>
        <a:xfrm>
          <a:off x="4914900" y="10600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170434</xdr:rowOff>
    </xdr:from>
    <xdr:to>
      <xdr:col>24</xdr:col>
      <xdr:colOff>114300</xdr:colOff>
      <xdr:row>61</xdr:row>
      <xdr:rowOff>170434</xdr:rowOff>
    </xdr:to>
    <xdr:cxnSp macro="">
      <xdr:nvCxnSpPr>
        <xdr:cNvPr id="183" name="直線コネクタ 182">
          <a:extLst>
            <a:ext uri="{FF2B5EF4-FFF2-40B4-BE49-F238E27FC236}">
              <a16:creationId xmlns="" xmlns:a16="http://schemas.microsoft.com/office/drawing/2014/main" id="{905B89A9-C3B4-49E4-A9E8-9413395928C4}"/>
            </a:ext>
          </a:extLst>
        </xdr:cNvPr>
        <xdr:cNvCxnSpPr/>
      </xdr:nvCxnSpPr>
      <xdr:spPr>
        <a:xfrm>
          <a:off x="4737100" y="10628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3065</xdr:rowOff>
    </xdr:from>
    <xdr:ext cx="762000" cy="259045"/>
    <xdr:sp macro="" textlink="">
      <xdr:nvSpPr>
        <xdr:cNvPr id="184" name="扶助費最大値テキスト">
          <a:extLst>
            <a:ext uri="{FF2B5EF4-FFF2-40B4-BE49-F238E27FC236}">
              <a16:creationId xmlns="" xmlns:a16="http://schemas.microsoft.com/office/drawing/2014/main" id="{3CC650BC-692E-4248-A2BF-EFC6AE1A2FB7}"/>
            </a:ext>
          </a:extLst>
        </xdr:cNvPr>
        <xdr:cNvSpPr txBox="1"/>
      </xdr:nvSpPr>
      <xdr:spPr>
        <a:xfrm>
          <a:off x="4914900" y="891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88138</xdr:rowOff>
    </xdr:from>
    <xdr:to>
      <xdr:col>24</xdr:col>
      <xdr:colOff>114300</xdr:colOff>
      <xdr:row>53</xdr:row>
      <xdr:rowOff>88138</xdr:rowOff>
    </xdr:to>
    <xdr:cxnSp macro="">
      <xdr:nvCxnSpPr>
        <xdr:cNvPr id="185" name="直線コネクタ 184">
          <a:extLst>
            <a:ext uri="{FF2B5EF4-FFF2-40B4-BE49-F238E27FC236}">
              <a16:creationId xmlns="" xmlns:a16="http://schemas.microsoft.com/office/drawing/2014/main" id="{087A0102-EAF6-4397-8C5E-5A9918FD387C}"/>
            </a:ext>
          </a:extLst>
        </xdr:cNvPr>
        <xdr:cNvCxnSpPr/>
      </xdr:nvCxnSpPr>
      <xdr:spPr>
        <a:xfrm>
          <a:off x="4737100" y="9174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5842</xdr:rowOff>
    </xdr:from>
    <xdr:to>
      <xdr:col>24</xdr:col>
      <xdr:colOff>25400</xdr:colOff>
      <xdr:row>57</xdr:row>
      <xdr:rowOff>51562</xdr:rowOff>
    </xdr:to>
    <xdr:cxnSp macro="">
      <xdr:nvCxnSpPr>
        <xdr:cNvPr id="186" name="直線コネクタ 185">
          <a:extLst>
            <a:ext uri="{FF2B5EF4-FFF2-40B4-BE49-F238E27FC236}">
              <a16:creationId xmlns="" xmlns:a16="http://schemas.microsoft.com/office/drawing/2014/main" id="{E2CEBD76-CA16-4DE9-BCA0-A85F0394B020}"/>
            </a:ext>
          </a:extLst>
        </xdr:cNvPr>
        <xdr:cNvCxnSpPr/>
      </xdr:nvCxnSpPr>
      <xdr:spPr>
        <a:xfrm>
          <a:off x="3987800" y="977849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85869</xdr:rowOff>
    </xdr:from>
    <xdr:ext cx="762000" cy="259045"/>
    <xdr:sp macro="" textlink="">
      <xdr:nvSpPr>
        <xdr:cNvPr id="187" name="扶助費平均値テキスト">
          <a:extLst>
            <a:ext uri="{FF2B5EF4-FFF2-40B4-BE49-F238E27FC236}">
              <a16:creationId xmlns="" xmlns:a16="http://schemas.microsoft.com/office/drawing/2014/main" id="{5C40D491-8C7E-4C53-84CB-4EED27D3EDD6}"/>
            </a:ext>
          </a:extLst>
        </xdr:cNvPr>
        <xdr:cNvSpPr txBox="1"/>
      </xdr:nvSpPr>
      <xdr:spPr>
        <a:xfrm>
          <a:off x="4914900" y="9344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69342</xdr:rowOff>
    </xdr:from>
    <xdr:to>
      <xdr:col>24</xdr:col>
      <xdr:colOff>76200</xdr:colOff>
      <xdr:row>55</xdr:row>
      <xdr:rowOff>170942</xdr:rowOff>
    </xdr:to>
    <xdr:sp macro="" textlink="">
      <xdr:nvSpPr>
        <xdr:cNvPr id="188" name="フローチャート: 判断 187">
          <a:extLst>
            <a:ext uri="{FF2B5EF4-FFF2-40B4-BE49-F238E27FC236}">
              <a16:creationId xmlns="" xmlns:a16="http://schemas.microsoft.com/office/drawing/2014/main" id="{DF9AF110-FB38-4C53-8402-B214C0C7490F}"/>
            </a:ext>
          </a:extLst>
        </xdr:cNvPr>
        <xdr:cNvSpPr/>
      </xdr:nvSpPr>
      <xdr:spPr>
        <a:xfrm>
          <a:off x="47752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5842</xdr:rowOff>
    </xdr:from>
    <xdr:to>
      <xdr:col>19</xdr:col>
      <xdr:colOff>187325</xdr:colOff>
      <xdr:row>57</xdr:row>
      <xdr:rowOff>60706</xdr:rowOff>
    </xdr:to>
    <xdr:cxnSp macro="">
      <xdr:nvCxnSpPr>
        <xdr:cNvPr id="189" name="直線コネクタ 188">
          <a:extLst>
            <a:ext uri="{FF2B5EF4-FFF2-40B4-BE49-F238E27FC236}">
              <a16:creationId xmlns="" xmlns:a16="http://schemas.microsoft.com/office/drawing/2014/main" id="{366C516A-4125-4A23-9150-EF96BB277250}"/>
            </a:ext>
          </a:extLst>
        </xdr:cNvPr>
        <xdr:cNvCxnSpPr/>
      </xdr:nvCxnSpPr>
      <xdr:spPr>
        <a:xfrm flipV="1">
          <a:off x="3098800" y="97784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51054</xdr:rowOff>
    </xdr:from>
    <xdr:to>
      <xdr:col>20</xdr:col>
      <xdr:colOff>38100</xdr:colOff>
      <xdr:row>55</xdr:row>
      <xdr:rowOff>152654</xdr:rowOff>
    </xdr:to>
    <xdr:sp macro="" textlink="">
      <xdr:nvSpPr>
        <xdr:cNvPr id="190" name="フローチャート: 判断 189">
          <a:extLst>
            <a:ext uri="{FF2B5EF4-FFF2-40B4-BE49-F238E27FC236}">
              <a16:creationId xmlns="" xmlns:a16="http://schemas.microsoft.com/office/drawing/2014/main" id="{0238337E-18EC-412B-A9B4-75EA4CA0F407}"/>
            </a:ext>
          </a:extLst>
        </xdr:cNvPr>
        <xdr:cNvSpPr/>
      </xdr:nvSpPr>
      <xdr:spPr>
        <a:xfrm>
          <a:off x="3937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162831</xdr:rowOff>
    </xdr:from>
    <xdr:ext cx="736600" cy="259045"/>
    <xdr:sp macro="" textlink="">
      <xdr:nvSpPr>
        <xdr:cNvPr id="191" name="テキスト ボックス 190">
          <a:extLst>
            <a:ext uri="{FF2B5EF4-FFF2-40B4-BE49-F238E27FC236}">
              <a16:creationId xmlns="" xmlns:a16="http://schemas.microsoft.com/office/drawing/2014/main" id="{770B9037-9BD9-4CD3-B443-892056733230}"/>
            </a:ext>
          </a:extLst>
        </xdr:cNvPr>
        <xdr:cNvSpPr txBox="1"/>
      </xdr:nvSpPr>
      <xdr:spPr>
        <a:xfrm>
          <a:off x="3606800" y="9249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60706</xdr:rowOff>
    </xdr:from>
    <xdr:to>
      <xdr:col>15</xdr:col>
      <xdr:colOff>98425</xdr:colOff>
      <xdr:row>57</xdr:row>
      <xdr:rowOff>106426</xdr:rowOff>
    </xdr:to>
    <xdr:cxnSp macro="">
      <xdr:nvCxnSpPr>
        <xdr:cNvPr id="192" name="直線コネクタ 191">
          <a:extLst>
            <a:ext uri="{FF2B5EF4-FFF2-40B4-BE49-F238E27FC236}">
              <a16:creationId xmlns="" xmlns:a16="http://schemas.microsoft.com/office/drawing/2014/main" id="{BBBDBA8E-75C1-4FB6-9CC8-3C54C9000A64}"/>
            </a:ext>
          </a:extLst>
        </xdr:cNvPr>
        <xdr:cNvCxnSpPr/>
      </xdr:nvCxnSpPr>
      <xdr:spPr>
        <a:xfrm flipV="1">
          <a:off x="2209800" y="98333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151638</xdr:rowOff>
    </xdr:from>
    <xdr:to>
      <xdr:col>15</xdr:col>
      <xdr:colOff>149225</xdr:colOff>
      <xdr:row>56</xdr:row>
      <xdr:rowOff>81788</xdr:rowOff>
    </xdr:to>
    <xdr:sp macro="" textlink="">
      <xdr:nvSpPr>
        <xdr:cNvPr id="193" name="フローチャート: 判断 192">
          <a:extLst>
            <a:ext uri="{FF2B5EF4-FFF2-40B4-BE49-F238E27FC236}">
              <a16:creationId xmlns="" xmlns:a16="http://schemas.microsoft.com/office/drawing/2014/main" id="{AA34FC06-07B5-4666-A052-73999DDC9C11}"/>
            </a:ext>
          </a:extLst>
        </xdr:cNvPr>
        <xdr:cNvSpPr/>
      </xdr:nvSpPr>
      <xdr:spPr>
        <a:xfrm>
          <a:off x="3048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91965</xdr:rowOff>
    </xdr:from>
    <xdr:ext cx="762000" cy="259045"/>
    <xdr:sp macro="" textlink="">
      <xdr:nvSpPr>
        <xdr:cNvPr id="194" name="テキスト ボックス 193">
          <a:extLst>
            <a:ext uri="{FF2B5EF4-FFF2-40B4-BE49-F238E27FC236}">
              <a16:creationId xmlns="" xmlns:a16="http://schemas.microsoft.com/office/drawing/2014/main" id="{FEDDEBA3-9DE9-4ED3-8D2A-E20B9E1C6377}"/>
            </a:ext>
          </a:extLst>
        </xdr:cNvPr>
        <xdr:cNvSpPr txBox="1"/>
      </xdr:nvSpPr>
      <xdr:spPr>
        <a:xfrm>
          <a:off x="2717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42418</xdr:rowOff>
    </xdr:from>
    <xdr:to>
      <xdr:col>11</xdr:col>
      <xdr:colOff>9525</xdr:colOff>
      <xdr:row>57</xdr:row>
      <xdr:rowOff>106426</xdr:rowOff>
    </xdr:to>
    <xdr:cxnSp macro="">
      <xdr:nvCxnSpPr>
        <xdr:cNvPr id="195" name="直線コネクタ 194">
          <a:extLst>
            <a:ext uri="{FF2B5EF4-FFF2-40B4-BE49-F238E27FC236}">
              <a16:creationId xmlns="" xmlns:a16="http://schemas.microsoft.com/office/drawing/2014/main" id="{949323F9-4871-4650-9265-E9DAFE639F90}"/>
            </a:ext>
          </a:extLst>
        </xdr:cNvPr>
        <xdr:cNvCxnSpPr/>
      </xdr:nvCxnSpPr>
      <xdr:spPr>
        <a:xfrm>
          <a:off x="1320800" y="981506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62484</xdr:rowOff>
    </xdr:from>
    <xdr:to>
      <xdr:col>11</xdr:col>
      <xdr:colOff>60325</xdr:colOff>
      <xdr:row>56</xdr:row>
      <xdr:rowOff>164084</xdr:rowOff>
    </xdr:to>
    <xdr:sp macro="" textlink="">
      <xdr:nvSpPr>
        <xdr:cNvPr id="196" name="フローチャート: 判断 195">
          <a:extLst>
            <a:ext uri="{FF2B5EF4-FFF2-40B4-BE49-F238E27FC236}">
              <a16:creationId xmlns="" xmlns:a16="http://schemas.microsoft.com/office/drawing/2014/main" id="{2518E0A9-02A4-436B-96B7-13625BB1ACDF}"/>
            </a:ext>
          </a:extLst>
        </xdr:cNvPr>
        <xdr:cNvSpPr/>
      </xdr:nvSpPr>
      <xdr:spPr>
        <a:xfrm>
          <a:off x="2159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2811</xdr:rowOff>
    </xdr:from>
    <xdr:ext cx="762000" cy="259045"/>
    <xdr:sp macro="" textlink="">
      <xdr:nvSpPr>
        <xdr:cNvPr id="197" name="テキスト ボックス 196">
          <a:extLst>
            <a:ext uri="{FF2B5EF4-FFF2-40B4-BE49-F238E27FC236}">
              <a16:creationId xmlns="" xmlns:a16="http://schemas.microsoft.com/office/drawing/2014/main" id="{3D727CF0-F1DB-48A2-9E94-3685CC607C5A}"/>
            </a:ext>
          </a:extLst>
        </xdr:cNvPr>
        <xdr:cNvSpPr txBox="1"/>
      </xdr:nvSpPr>
      <xdr:spPr>
        <a:xfrm>
          <a:off x="1828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16764</xdr:rowOff>
    </xdr:from>
    <xdr:to>
      <xdr:col>6</xdr:col>
      <xdr:colOff>171450</xdr:colOff>
      <xdr:row>56</xdr:row>
      <xdr:rowOff>118364</xdr:rowOff>
    </xdr:to>
    <xdr:sp macro="" textlink="">
      <xdr:nvSpPr>
        <xdr:cNvPr id="198" name="フローチャート: 判断 197">
          <a:extLst>
            <a:ext uri="{FF2B5EF4-FFF2-40B4-BE49-F238E27FC236}">
              <a16:creationId xmlns="" xmlns:a16="http://schemas.microsoft.com/office/drawing/2014/main" id="{F7CA5050-ACCA-42DB-AA4E-E8DCBF74433A}"/>
            </a:ext>
          </a:extLst>
        </xdr:cNvPr>
        <xdr:cNvSpPr/>
      </xdr:nvSpPr>
      <xdr:spPr>
        <a:xfrm>
          <a:off x="1270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128541</xdr:rowOff>
    </xdr:from>
    <xdr:ext cx="762000" cy="259045"/>
    <xdr:sp macro="" textlink="">
      <xdr:nvSpPr>
        <xdr:cNvPr id="199" name="テキスト ボックス 198">
          <a:extLst>
            <a:ext uri="{FF2B5EF4-FFF2-40B4-BE49-F238E27FC236}">
              <a16:creationId xmlns="" xmlns:a16="http://schemas.microsoft.com/office/drawing/2014/main" id="{FD62C2F8-A401-4372-99BA-570723B5B929}"/>
            </a:ext>
          </a:extLst>
        </xdr:cNvPr>
        <xdr:cNvSpPr txBox="1"/>
      </xdr:nvSpPr>
      <xdr:spPr>
        <a:xfrm>
          <a:off x="939800" y="938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 xmlns:a16="http://schemas.microsoft.com/office/drawing/2014/main" id="{625F94E9-85A6-44AE-A920-16F26126C502}"/>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 xmlns:a16="http://schemas.microsoft.com/office/drawing/2014/main" id="{EE2DEB05-CC26-446C-B6FC-98B25F354744}"/>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 xmlns:a16="http://schemas.microsoft.com/office/drawing/2014/main" id="{E8DD440C-994F-40D8-84B5-55517E5E2738}"/>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 xmlns:a16="http://schemas.microsoft.com/office/drawing/2014/main" id="{1979A7C8-C084-4FD3-BA69-25F078BE6046}"/>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 xmlns:a16="http://schemas.microsoft.com/office/drawing/2014/main" id="{72BAC21B-603E-4C27-A939-24E0DB14FAB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762</xdr:rowOff>
    </xdr:from>
    <xdr:to>
      <xdr:col>24</xdr:col>
      <xdr:colOff>76200</xdr:colOff>
      <xdr:row>57</xdr:row>
      <xdr:rowOff>102362</xdr:rowOff>
    </xdr:to>
    <xdr:sp macro="" textlink="">
      <xdr:nvSpPr>
        <xdr:cNvPr id="205" name="楕円 204">
          <a:extLst>
            <a:ext uri="{FF2B5EF4-FFF2-40B4-BE49-F238E27FC236}">
              <a16:creationId xmlns="" xmlns:a16="http://schemas.microsoft.com/office/drawing/2014/main" id="{789B2B55-EF2D-43C0-A3B1-58C70E3994E6}"/>
            </a:ext>
          </a:extLst>
        </xdr:cNvPr>
        <xdr:cNvSpPr/>
      </xdr:nvSpPr>
      <xdr:spPr>
        <a:xfrm>
          <a:off x="47752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144289</xdr:rowOff>
    </xdr:from>
    <xdr:ext cx="762000" cy="259045"/>
    <xdr:sp macro="" textlink="">
      <xdr:nvSpPr>
        <xdr:cNvPr id="206" name="扶助費該当値テキスト">
          <a:extLst>
            <a:ext uri="{FF2B5EF4-FFF2-40B4-BE49-F238E27FC236}">
              <a16:creationId xmlns="" xmlns:a16="http://schemas.microsoft.com/office/drawing/2014/main" id="{1AA7682B-1134-4A24-BA4D-8AD29F800552}"/>
            </a:ext>
          </a:extLst>
        </xdr:cNvPr>
        <xdr:cNvSpPr txBox="1"/>
      </xdr:nvSpPr>
      <xdr:spPr>
        <a:xfrm>
          <a:off x="4914900" y="974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126492</xdr:rowOff>
    </xdr:from>
    <xdr:to>
      <xdr:col>20</xdr:col>
      <xdr:colOff>38100</xdr:colOff>
      <xdr:row>57</xdr:row>
      <xdr:rowOff>56642</xdr:rowOff>
    </xdr:to>
    <xdr:sp macro="" textlink="">
      <xdr:nvSpPr>
        <xdr:cNvPr id="207" name="楕円 206">
          <a:extLst>
            <a:ext uri="{FF2B5EF4-FFF2-40B4-BE49-F238E27FC236}">
              <a16:creationId xmlns="" xmlns:a16="http://schemas.microsoft.com/office/drawing/2014/main" id="{85FF79F4-F614-485C-983D-FCA00359795F}"/>
            </a:ext>
          </a:extLst>
        </xdr:cNvPr>
        <xdr:cNvSpPr/>
      </xdr:nvSpPr>
      <xdr:spPr>
        <a:xfrm>
          <a:off x="3937000" y="97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41419</xdr:rowOff>
    </xdr:from>
    <xdr:ext cx="736600" cy="259045"/>
    <xdr:sp macro="" textlink="">
      <xdr:nvSpPr>
        <xdr:cNvPr id="208" name="テキスト ボックス 207">
          <a:extLst>
            <a:ext uri="{FF2B5EF4-FFF2-40B4-BE49-F238E27FC236}">
              <a16:creationId xmlns="" xmlns:a16="http://schemas.microsoft.com/office/drawing/2014/main" id="{7E71157C-434A-413F-AE57-E1C5FFA8E4EF}"/>
            </a:ext>
          </a:extLst>
        </xdr:cNvPr>
        <xdr:cNvSpPr txBox="1"/>
      </xdr:nvSpPr>
      <xdr:spPr>
        <a:xfrm>
          <a:off x="3606800" y="9814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9906</xdr:rowOff>
    </xdr:from>
    <xdr:to>
      <xdr:col>15</xdr:col>
      <xdr:colOff>149225</xdr:colOff>
      <xdr:row>57</xdr:row>
      <xdr:rowOff>111506</xdr:rowOff>
    </xdr:to>
    <xdr:sp macro="" textlink="">
      <xdr:nvSpPr>
        <xdr:cNvPr id="209" name="楕円 208">
          <a:extLst>
            <a:ext uri="{FF2B5EF4-FFF2-40B4-BE49-F238E27FC236}">
              <a16:creationId xmlns="" xmlns:a16="http://schemas.microsoft.com/office/drawing/2014/main" id="{F54B2D17-762D-4DED-81E0-3ECA11951893}"/>
            </a:ext>
          </a:extLst>
        </xdr:cNvPr>
        <xdr:cNvSpPr/>
      </xdr:nvSpPr>
      <xdr:spPr>
        <a:xfrm>
          <a:off x="3048000" y="97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96283</xdr:rowOff>
    </xdr:from>
    <xdr:ext cx="762000" cy="259045"/>
    <xdr:sp macro="" textlink="">
      <xdr:nvSpPr>
        <xdr:cNvPr id="210" name="テキスト ボックス 209">
          <a:extLst>
            <a:ext uri="{FF2B5EF4-FFF2-40B4-BE49-F238E27FC236}">
              <a16:creationId xmlns="" xmlns:a16="http://schemas.microsoft.com/office/drawing/2014/main" id="{66A54BEF-E83C-4F87-B237-5ED7DC611C58}"/>
            </a:ext>
          </a:extLst>
        </xdr:cNvPr>
        <xdr:cNvSpPr txBox="1"/>
      </xdr:nvSpPr>
      <xdr:spPr>
        <a:xfrm>
          <a:off x="2717800" y="9868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55626</xdr:rowOff>
    </xdr:from>
    <xdr:to>
      <xdr:col>11</xdr:col>
      <xdr:colOff>60325</xdr:colOff>
      <xdr:row>57</xdr:row>
      <xdr:rowOff>157226</xdr:rowOff>
    </xdr:to>
    <xdr:sp macro="" textlink="">
      <xdr:nvSpPr>
        <xdr:cNvPr id="211" name="楕円 210">
          <a:extLst>
            <a:ext uri="{FF2B5EF4-FFF2-40B4-BE49-F238E27FC236}">
              <a16:creationId xmlns="" xmlns:a16="http://schemas.microsoft.com/office/drawing/2014/main" id="{3FF1AC3F-E2F0-4145-BF3C-0CFDA325E517}"/>
            </a:ext>
          </a:extLst>
        </xdr:cNvPr>
        <xdr:cNvSpPr/>
      </xdr:nvSpPr>
      <xdr:spPr>
        <a:xfrm>
          <a:off x="2159000" y="98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142003</xdr:rowOff>
    </xdr:from>
    <xdr:ext cx="762000" cy="259045"/>
    <xdr:sp macro="" textlink="">
      <xdr:nvSpPr>
        <xdr:cNvPr id="212" name="テキスト ボックス 211">
          <a:extLst>
            <a:ext uri="{FF2B5EF4-FFF2-40B4-BE49-F238E27FC236}">
              <a16:creationId xmlns="" xmlns:a16="http://schemas.microsoft.com/office/drawing/2014/main" id="{0FDD672C-A589-4D01-BF87-FB39EA43AF7F}"/>
            </a:ext>
          </a:extLst>
        </xdr:cNvPr>
        <xdr:cNvSpPr txBox="1"/>
      </xdr:nvSpPr>
      <xdr:spPr>
        <a:xfrm>
          <a:off x="1828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163068</xdr:rowOff>
    </xdr:from>
    <xdr:to>
      <xdr:col>6</xdr:col>
      <xdr:colOff>171450</xdr:colOff>
      <xdr:row>57</xdr:row>
      <xdr:rowOff>93218</xdr:rowOff>
    </xdr:to>
    <xdr:sp macro="" textlink="">
      <xdr:nvSpPr>
        <xdr:cNvPr id="213" name="楕円 212">
          <a:extLst>
            <a:ext uri="{FF2B5EF4-FFF2-40B4-BE49-F238E27FC236}">
              <a16:creationId xmlns="" xmlns:a16="http://schemas.microsoft.com/office/drawing/2014/main" id="{464FF1C3-70B9-42B0-BCCE-9B56C987CB88}"/>
            </a:ext>
          </a:extLst>
        </xdr:cNvPr>
        <xdr:cNvSpPr/>
      </xdr:nvSpPr>
      <xdr:spPr>
        <a:xfrm>
          <a:off x="1270000" y="976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77995</xdr:rowOff>
    </xdr:from>
    <xdr:ext cx="762000" cy="259045"/>
    <xdr:sp macro="" textlink="">
      <xdr:nvSpPr>
        <xdr:cNvPr id="214" name="テキスト ボックス 213">
          <a:extLst>
            <a:ext uri="{FF2B5EF4-FFF2-40B4-BE49-F238E27FC236}">
              <a16:creationId xmlns="" xmlns:a16="http://schemas.microsoft.com/office/drawing/2014/main" id="{5F81392F-43A4-4553-B966-475A6EC4C8B0}"/>
            </a:ext>
          </a:extLst>
        </xdr:cNvPr>
        <xdr:cNvSpPr txBox="1"/>
      </xdr:nvSpPr>
      <xdr:spPr>
        <a:xfrm>
          <a:off x="939800" y="985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 xmlns:a16="http://schemas.microsoft.com/office/drawing/2014/main" id="{7763361F-382E-41F2-BAB1-4B09539F2ABE}"/>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 xmlns:a16="http://schemas.microsoft.com/office/drawing/2014/main" id="{BBF41A1B-E18A-4B98-A355-09AFD20B7DB4}"/>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 xmlns:a16="http://schemas.microsoft.com/office/drawing/2014/main" id="{F3BC2CBB-0E72-4A63-B53B-0F66FF23448C}"/>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 xmlns:a16="http://schemas.microsoft.com/office/drawing/2014/main" id="{BC69D24F-B78D-409C-B1B6-65D1E3E92045}"/>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 xmlns:a16="http://schemas.microsoft.com/office/drawing/2014/main" id="{ECA64F7B-8441-4462-A3AE-C726810140E4}"/>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 xmlns:a16="http://schemas.microsoft.com/office/drawing/2014/main" id="{6B411B6A-B45C-43D3-B365-A071CB1CBD7C}"/>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 xmlns:a16="http://schemas.microsoft.com/office/drawing/2014/main" id="{703A1EC0-7CBD-4387-A63F-95F0D8667312}"/>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 xmlns:a16="http://schemas.microsoft.com/office/drawing/2014/main" id="{B2492DD5-DE4F-4668-BB2A-BAF4D17BF2A1}"/>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 xmlns:a16="http://schemas.microsoft.com/office/drawing/2014/main" id="{CBCB1D38-1331-4F97-B225-022495C14156}"/>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 xmlns:a16="http://schemas.microsoft.com/office/drawing/2014/main" id="{68B33661-09B7-43DC-834E-B59F30F58438}"/>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 xmlns:a16="http://schemas.microsoft.com/office/drawing/2014/main" id="{CE64E9F8-966D-4824-A347-52213AFFFF96}"/>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その他に係る経常収支比率が類似団体平均を上回って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、前年度と比較して０．</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今後も、経常経費の節減を図るとともに、税や使用料、負担金の徴収をより強化すること等により、事業ごとの経営の健全化に努め、普通会計の負担額の軽減を図る。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 xmlns:a16="http://schemas.microsoft.com/office/drawing/2014/main" id="{3F1724AF-805B-4468-8A35-572F9425F31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 xmlns:a16="http://schemas.microsoft.com/office/drawing/2014/main" id="{78BF60B8-E443-4218-A145-0B32AC70FD94}"/>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 xmlns:a16="http://schemas.microsoft.com/office/drawing/2014/main" id="{4DA88AA1-CB26-42D4-B862-F8A455F83D23}"/>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 xmlns:a16="http://schemas.microsoft.com/office/drawing/2014/main" id="{F7A44A10-9E49-47CF-A061-E44DC02CA0A3}"/>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 xmlns:a16="http://schemas.microsoft.com/office/drawing/2014/main" id="{8DEF47A4-2710-4FBE-850D-00C56EE8296E}"/>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 xmlns:a16="http://schemas.microsoft.com/office/drawing/2014/main" id="{A74F2CCE-8FB7-48BA-9A77-EA0B37865BA3}"/>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 xmlns:a16="http://schemas.microsoft.com/office/drawing/2014/main" id="{613C9202-FC7B-47E7-9AD5-74C4B9E0D58F}"/>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 xmlns:a16="http://schemas.microsoft.com/office/drawing/2014/main" id="{A48ACC92-7881-4DEE-A570-CC6BC7E5C3CA}"/>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 xmlns:a16="http://schemas.microsoft.com/office/drawing/2014/main" id="{54C36F40-DBF6-4FA1-BB71-4752D072EBE5}"/>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 xmlns:a16="http://schemas.microsoft.com/office/drawing/2014/main" id="{9E0175F6-DD61-4224-836A-23FEB2440EED}"/>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 xmlns:a16="http://schemas.microsoft.com/office/drawing/2014/main" id="{023AF274-8CED-472E-AE58-A5FA2EB85504}"/>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 xmlns:a16="http://schemas.microsoft.com/office/drawing/2014/main" id="{31B4BA7B-2AAF-4245-AB77-2AA9154463A3}"/>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 xmlns:a16="http://schemas.microsoft.com/office/drawing/2014/main" id="{EFB01222-2F0A-4844-84BA-E9766271F773}"/>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 xmlns:a16="http://schemas.microsoft.com/office/drawing/2014/main" id="{A117EBC4-7A07-4F6E-95F3-95AC36F91A24}"/>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 xmlns:a16="http://schemas.microsoft.com/office/drawing/2014/main" id="{DC416900-1604-4FA8-984C-46D4BEA2B1E1}"/>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 xmlns:a16="http://schemas.microsoft.com/office/drawing/2014/main" id="{B841387E-396F-47F1-ABEF-B89052D55BBA}"/>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 xmlns:a16="http://schemas.microsoft.com/office/drawing/2014/main" id="{D5C9AF4C-8AB4-43A4-8276-8CB613F3447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 xmlns:a16="http://schemas.microsoft.com/office/drawing/2014/main" id="{EB1EB9B5-C41E-4588-80A5-90253CAA7009}"/>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151493</xdr:rowOff>
    </xdr:from>
    <xdr:to>
      <xdr:col>82</xdr:col>
      <xdr:colOff>107950</xdr:colOff>
      <xdr:row>61</xdr:row>
      <xdr:rowOff>69850</xdr:rowOff>
    </xdr:to>
    <xdr:cxnSp macro="">
      <xdr:nvCxnSpPr>
        <xdr:cNvPr id="244" name="直線コネクタ 243">
          <a:extLst>
            <a:ext uri="{FF2B5EF4-FFF2-40B4-BE49-F238E27FC236}">
              <a16:creationId xmlns="" xmlns:a16="http://schemas.microsoft.com/office/drawing/2014/main" id="{62122E9C-D964-4A1D-9C09-B9D0C371DBA2}"/>
            </a:ext>
          </a:extLst>
        </xdr:cNvPr>
        <xdr:cNvCxnSpPr/>
      </xdr:nvCxnSpPr>
      <xdr:spPr>
        <a:xfrm flipV="1">
          <a:off x="16510000" y="9238343"/>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5" name="その他最小値テキスト">
          <a:extLst>
            <a:ext uri="{FF2B5EF4-FFF2-40B4-BE49-F238E27FC236}">
              <a16:creationId xmlns="" xmlns:a16="http://schemas.microsoft.com/office/drawing/2014/main" id="{91179CEA-428E-40F8-8A92-A7B760AA39D2}"/>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6" name="直線コネクタ 245">
          <a:extLst>
            <a:ext uri="{FF2B5EF4-FFF2-40B4-BE49-F238E27FC236}">
              <a16:creationId xmlns="" xmlns:a16="http://schemas.microsoft.com/office/drawing/2014/main" id="{135F1C72-DF05-4E02-A059-69CD61CD19C8}"/>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66420</xdr:rowOff>
    </xdr:from>
    <xdr:ext cx="762000" cy="259045"/>
    <xdr:sp macro="" textlink="">
      <xdr:nvSpPr>
        <xdr:cNvPr id="247" name="その他最大値テキスト">
          <a:extLst>
            <a:ext uri="{FF2B5EF4-FFF2-40B4-BE49-F238E27FC236}">
              <a16:creationId xmlns="" xmlns:a16="http://schemas.microsoft.com/office/drawing/2014/main" id="{4043C879-4CC5-4412-B90A-620DAC8598B8}"/>
            </a:ext>
          </a:extLst>
        </xdr:cNvPr>
        <xdr:cNvSpPr txBox="1"/>
      </xdr:nvSpPr>
      <xdr:spPr>
        <a:xfrm>
          <a:off x="16598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151493</xdr:rowOff>
    </xdr:from>
    <xdr:to>
      <xdr:col>82</xdr:col>
      <xdr:colOff>196850</xdr:colOff>
      <xdr:row>53</xdr:row>
      <xdr:rowOff>151493</xdr:rowOff>
    </xdr:to>
    <xdr:cxnSp macro="">
      <xdr:nvCxnSpPr>
        <xdr:cNvPr id="248" name="直線コネクタ 247">
          <a:extLst>
            <a:ext uri="{FF2B5EF4-FFF2-40B4-BE49-F238E27FC236}">
              <a16:creationId xmlns="" xmlns:a16="http://schemas.microsoft.com/office/drawing/2014/main" id="{A24A4902-FFBF-47D1-BF5D-679534DF09DB}"/>
            </a:ext>
          </a:extLst>
        </xdr:cNvPr>
        <xdr:cNvCxnSpPr/>
      </xdr:nvCxnSpPr>
      <xdr:spPr>
        <a:xfrm>
          <a:off x="16421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78015</xdr:rowOff>
    </xdr:from>
    <xdr:to>
      <xdr:col>82</xdr:col>
      <xdr:colOff>107950</xdr:colOff>
      <xdr:row>59</xdr:row>
      <xdr:rowOff>53522</xdr:rowOff>
    </xdr:to>
    <xdr:cxnSp macro="">
      <xdr:nvCxnSpPr>
        <xdr:cNvPr id="249" name="直線コネクタ 248">
          <a:extLst>
            <a:ext uri="{FF2B5EF4-FFF2-40B4-BE49-F238E27FC236}">
              <a16:creationId xmlns="" xmlns:a16="http://schemas.microsoft.com/office/drawing/2014/main" id="{59FD6837-8F70-4155-AE0D-D8F0E393CBA2}"/>
            </a:ext>
          </a:extLst>
        </xdr:cNvPr>
        <xdr:cNvCxnSpPr/>
      </xdr:nvCxnSpPr>
      <xdr:spPr>
        <a:xfrm>
          <a:off x="15671800" y="10022115"/>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51905</xdr:rowOff>
    </xdr:from>
    <xdr:ext cx="762000" cy="259045"/>
    <xdr:sp macro="" textlink="">
      <xdr:nvSpPr>
        <xdr:cNvPr id="250" name="その他平均値テキスト">
          <a:extLst>
            <a:ext uri="{FF2B5EF4-FFF2-40B4-BE49-F238E27FC236}">
              <a16:creationId xmlns="" xmlns:a16="http://schemas.microsoft.com/office/drawing/2014/main" id="{43AE920E-867C-4E71-B11A-3C99D4026228}"/>
            </a:ext>
          </a:extLst>
        </xdr:cNvPr>
        <xdr:cNvSpPr txBox="1"/>
      </xdr:nvSpPr>
      <xdr:spPr>
        <a:xfrm>
          <a:off x="16598900" y="965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35378</xdr:rowOff>
    </xdr:from>
    <xdr:to>
      <xdr:col>82</xdr:col>
      <xdr:colOff>158750</xdr:colOff>
      <xdr:row>57</xdr:row>
      <xdr:rowOff>136978</xdr:rowOff>
    </xdr:to>
    <xdr:sp macro="" textlink="">
      <xdr:nvSpPr>
        <xdr:cNvPr id="251" name="フローチャート: 判断 250">
          <a:extLst>
            <a:ext uri="{FF2B5EF4-FFF2-40B4-BE49-F238E27FC236}">
              <a16:creationId xmlns="" xmlns:a16="http://schemas.microsoft.com/office/drawing/2014/main" id="{AAE5CE93-F98F-4D0A-82A9-256D0436B6D3}"/>
            </a:ext>
          </a:extLst>
        </xdr:cNvPr>
        <xdr:cNvSpPr/>
      </xdr:nvSpPr>
      <xdr:spPr>
        <a:xfrm>
          <a:off x="164592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78015</xdr:rowOff>
    </xdr:from>
    <xdr:to>
      <xdr:col>78</xdr:col>
      <xdr:colOff>69850</xdr:colOff>
      <xdr:row>58</xdr:row>
      <xdr:rowOff>143328</xdr:rowOff>
    </xdr:to>
    <xdr:cxnSp macro="">
      <xdr:nvCxnSpPr>
        <xdr:cNvPr id="252" name="直線コネクタ 251">
          <a:extLst>
            <a:ext uri="{FF2B5EF4-FFF2-40B4-BE49-F238E27FC236}">
              <a16:creationId xmlns="" xmlns:a16="http://schemas.microsoft.com/office/drawing/2014/main" id="{591575D6-73B5-4F63-B629-D605BE96C3C5}"/>
            </a:ext>
          </a:extLst>
        </xdr:cNvPr>
        <xdr:cNvCxnSpPr/>
      </xdr:nvCxnSpPr>
      <xdr:spPr>
        <a:xfrm flipV="1">
          <a:off x="14782800" y="100221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3" name="フローチャート: 判断 252">
          <a:extLst>
            <a:ext uri="{FF2B5EF4-FFF2-40B4-BE49-F238E27FC236}">
              <a16:creationId xmlns="" xmlns:a16="http://schemas.microsoft.com/office/drawing/2014/main" id="{98B97DEC-97B9-46B8-BA7C-34121DF99DE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4" name="テキスト ボックス 253">
          <a:extLst>
            <a:ext uri="{FF2B5EF4-FFF2-40B4-BE49-F238E27FC236}">
              <a16:creationId xmlns="" xmlns:a16="http://schemas.microsoft.com/office/drawing/2014/main" id="{79333BDE-DFF5-4B15-9F85-647EBDCDD8E3}"/>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143328</xdr:rowOff>
    </xdr:from>
    <xdr:to>
      <xdr:col>73</xdr:col>
      <xdr:colOff>180975</xdr:colOff>
      <xdr:row>61</xdr:row>
      <xdr:rowOff>53522</xdr:rowOff>
    </xdr:to>
    <xdr:cxnSp macro="">
      <xdr:nvCxnSpPr>
        <xdr:cNvPr id="255" name="直線コネクタ 254">
          <a:extLst>
            <a:ext uri="{FF2B5EF4-FFF2-40B4-BE49-F238E27FC236}">
              <a16:creationId xmlns="" xmlns:a16="http://schemas.microsoft.com/office/drawing/2014/main" id="{8256D4CF-DDB0-4833-8BC5-678EFB3066D0}"/>
            </a:ext>
          </a:extLst>
        </xdr:cNvPr>
        <xdr:cNvCxnSpPr/>
      </xdr:nvCxnSpPr>
      <xdr:spPr>
        <a:xfrm flipV="1">
          <a:off x="13893800" y="10087428"/>
          <a:ext cx="889000" cy="42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35378</xdr:rowOff>
    </xdr:from>
    <xdr:to>
      <xdr:col>74</xdr:col>
      <xdr:colOff>31750</xdr:colOff>
      <xdr:row>57</xdr:row>
      <xdr:rowOff>136978</xdr:rowOff>
    </xdr:to>
    <xdr:sp macro="" textlink="">
      <xdr:nvSpPr>
        <xdr:cNvPr id="256" name="フローチャート: 判断 255">
          <a:extLst>
            <a:ext uri="{FF2B5EF4-FFF2-40B4-BE49-F238E27FC236}">
              <a16:creationId xmlns="" xmlns:a16="http://schemas.microsoft.com/office/drawing/2014/main" id="{D3C3C503-8215-4966-8A64-DA87F95C9AED}"/>
            </a:ext>
          </a:extLst>
        </xdr:cNvPr>
        <xdr:cNvSpPr/>
      </xdr:nvSpPr>
      <xdr:spPr>
        <a:xfrm>
          <a:off x="14732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147155</xdr:rowOff>
    </xdr:from>
    <xdr:ext cx="762000" cy="259045"/>
    <xdr:sp macro="" textlink="">
      <xdr:nvSpPr>
        <xdr:cNvPr id="257" name="テキスト ボックス 256">
          <a:extLst>
            <a:ext uri="{FF2B5EF4-FFF2-40B4-BE49-F238E27FC236}">
              <a16:creationId xmlns="" xmlns:a16="http://schemas.microsoft.com/office/drawing/2014/main" id="{F9ACE4F2-F5E3-4371-9FD9-65D42EB9F4B7}"/>
            </a:ext>
          </a:extLst>
        </xdr:cNvPr>
        <xdr:cNvSpPr txBox="1"/>
      </xdr:nvSpPr>
      <xdr:spPr>
        <a:xfrm>
          <a:off x="14401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159657</xdr:rowOff>
    </xdr:from>
    <xdr:to>
      <xdr:col>69</xdr:col>
      <xdr:colOff>92075</xdr:colOff>
      <xdr:row>61</xdr:row>
      <xdr:rowOff>53522</xdr:rowOff>
    </xdr:to>
    <xdr:cxnSp macro="">
      <xdr:nvCxnSpPr>
        <xdr:cNvPr id="258" name="直線コネクタ 257">
          <a:extLst>
            <a:ext uri="{FF2B5EF4-FFF2-40B4-BE49-F238E27FC236}">
              <a16:creationId xmlns="" xmlns:a16="http://schemas.microsoft.com/office/drawing/2014/main" id="{25691082-9401-4647-A511-F52853B94EC1}"/>
            </a:ext>
          </a:extLst>
        </xdr:cNvPr>
        <xdr:cNvCxnSpPr/>
      </xdr:nvCxnSpPr>
      <xdr:spPr>
        <a:xfrm>
          <a:off x="13004800" y="104466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157843</xdr:rowOff>
    </xdr:from>
    <xdr:to>
      <xdr:col>69</xdr:col>
      <xdr:colOff>142875</xdr:colOff>
      <xdr:row>59</xdr:row>
      <xdr:rowOff>87993</xdr:rowOff>
    </xdr:to>
    <xdr:sp macro="" textlink="">
      <xdr:nvSpPr>
        <xdr:cNvPr id="259" name="フローチャート: 判断 258">
          <a:extLst>
            <a:ext uri="{FF2B5EF4-FFF2-40B4-BE49-F238E27FC236}">
              <a16:creationId xmlns="" xmlns:a16="http://schemas.microsoft.com/office/drawing/2014/main" id="{C34952A1-3BDE-46EC-A900-78CD4A95A701}"/>
            </a:ext>
          </a:extLst>
        </xdr:cNvPr>
        <xdr:cNvSpPr/>
      </xdr:nvSpPr>
      <xdr:spPr>
        <a:xfrm>
          <a:off x="13843000" y="101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98170</xdr:rowOff>
    </xdr:from>
    <xdr:ext cx="762000" cy="259045"/>
    <xdr:sp macro="" textlink="">
      <xdr:nvSpPr>
        <xdr:cNvPr id="260" name="テキスト ボックス 259">
          <a:extLst>
            <a:ext uri="{FF2B5EF4-FFF2-40B4-BE49-F238E27FC236}">
              <a16:creationId xmlns="" xmlns:a16="http://schemas.microsoft.com/office/drawing/2014/main" id="{DD7E1D74-1B0D-41AA-9967-A9285EA5793B}"/>
            </a:ext>
          </a:extLst>
        </xdr:cNvPr>
        <xdr:cNvSpPr txBox="1"/>
      </xdr:nvSpPr>
      <xdr:spPr>
        <a:xfrm>
          <a:off x="13512800" y="987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51707</xdr:rowOff>
    </xdr:from>
    <xdr:to>
      <xdr:col>65</xdr:col>
      <xdr:colOff>53975</xdr:colOff>
      <xdr:row>59</xdr:row>
      <xdr:rowOff>153307</xdr:rowOff>
    </xdr:to>
    <xdr:sp macro="" textlink="">
      <xdr:nvSpPr>
        <xdr:cNvPr id="261" name="フローチャート: 判断 260">
          <a:extLst>
            <a:ext uri="{FF2B5EF4-FFF2-40B4-BE49-F238E27FC236}">
              <a16:creationId xmlns="" xmlns:a16="http://schemas.microsoft.com/office/drawing/2014/main" id="{7927C087-4E05-44E2-A9E5-77521F6762EF}"/>
            </a:ext>
          </a:extLst>
        </xdr:cNvPr>
        <xdr:cNvSpPr/>
      </xdr:nvSpPr>
      <xdr:spPr>
        <a:xfrm>
          <a:off x="12954000" y="1016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163484</xdr:rowOff>
    </xdr:from>
    <xdr:ext cx="762000" cy="259045"/>
    <xdr:sp macro="" textlink="">
      <xdr:nvSpPr>
        <xdr:cNvPr id="262" name="テキスト ボックス 261">
          <a:extLst>
            <a:ext uri="{FF2B5EF4-FFF2-40B4-BE49-F238E27FC236}">
              <a16:creationId xmlns="" xmlns:a16="http://schemas.microsoft.com/office/drawing/2014/main" id="{A1346C4B-FE92-412F-896D-C47CC20189C9}"/>
            </a:ext>
          </a:extLst>
        </xdr:cNvPr>
        <xdr:cNvSpPr txBox="1"/>
      </xdr:nvSpPr>
      <xdr:spPr>
        <a:xfrm>
          <a:off x="12623800" y="993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 xmlns:a16="http://schemas.microsoft.com/office/drawing/2014/main" id="{F88A1D07-ED68-44A4-ABAB-7DD72717FDAD}"/>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 xmlns:a16="http://schemas.microsoft.com/office/drawing/2014/main" id="{43618F96-D87A-477F-9736-9ECD087B7F69}"/>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 xmlns:a16="http://schemas.microsoft.com/office/drawing/2014/main" id="{71C9286F-C771-49D7-B128-BE7B3F8E131E}"/>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 xmlns:a16="http://schemas.microsoft.com/office/drawing/2014/main" id="{874099A7-0B6B-4B80-B4A5-A09E974A609A}"/>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 xmlns:a16="http://schemas.microsoft.com/office/drawing/2014/main" id="{9B951A43-671D-4F3B-BCE1-F84A7F520481}"/>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2722</xdr:rowOff>
    </xdr:from>
    <xdr:to>
      <xdr:col>82</xdr:col>
      <xdr:colOff>158750</xdr:colOff>
      <xdr:row>59</xdr:row>
      <xdr:rowOff>104322</xdr:rowOff>
    </xdr:to>
    <xdr:sp macro="" textlink="">
      <xdr:nvSpPr>
        <xdr:cNvPr id="268" name="楕円 267">
          <a:extLst>
            <a:ext uri="{FF2B5EF4-FFF2-40B4-BE49-F238E27FC236}">
              <a16:creationId xmlns="" xmlns:a16="http://schemas.microsoft.com/office/drawing/2014/main" id="{047638C0-B12B-4F94-B299-0E4D0D1EE96E}"/>
            </a:ext>
          </a:extLst>
        </xdr:cNvPr>
        <xdr:cNvSpPr/>
      </xdr:nvSpPr>
      <xdr:spPr>
        <a:xfrm>
          <a:off x="164592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146249</xdr:rowOff>
    </xdr:from>
    <xdr:ext cx="762000" cy="259045"/>
    <xdr:sp macro="" textlink="">
      <xdr:nvSpPr>
        <xdr:cNvPr id="269" name="その他該当値テキスト">
          <a:extLst>
            <a:ext uri="{FF2B5EF4-FFF2-40B4-BE49-F238E27FC236}">
              <a16:creationId xmlns="" xmlns:a16="http://schemas.microsoft.com/office/drawing/2014/main" id="{883DDC7B-0BE3-4CF7-83A3-18E92150E319}"/>
            </a:ext>
          </a:extLst>
        </xdr:cNvPr>
        <xdr:cNvSpPr txBox="1"/>
      </xdr:nvSpPr>
      <xdr:spPr>
        <a:xfrm>
          <a:off x="165989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27215</xdr:rowOff>
    </xdr:from>
    <xdr:to>
      <xdr:col>78</xdr:col>
      <xdr:colOff>120650</xdr:colOff>
      <xdr:row>58</xdr:row>
      <xdr:rowOff>128815</xdr:rowOff>
    </xdr:to>
    <xdr:sp macro="" textlink="">
      <xdr:nvSpPr>
        <xdr:cNvPr id="270" name="楕円 269">
          <a:extLst>
            <a:ext uri="{FF2B5EF4-FFF2-40B4-BE49-F238E27FC236}">
              <a16:creationId xmlns="" xmlns:a16="http://schemas.microsoft.com/office/drawing/2014/main" id="{58D27568-3FB9-4FD2-94EB-0397F09F30F4}"/>
            </a:ext>
          </a:extLst>
        </xdr:cNvPr>
        <xdr:cNvSpPr/>
      </xdr:nvSpPr>
      <xdr:spPr>
        <a:xfrm>
          <a:off x="156210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113592</xdr:rowOff>
    </xdr:from>
    <xdr:ext cx="736600" cy="259045"/>
    <xdr:sp macro="" textlink="">
      <xdr:nvSpPr>
        <xdr:cNvPr id="271" name="テキスト ボックス 270">
          <a:extLst>
            <a:ext uri="{FF2B5EF4-FFF2-40B4-BE49-F238E27FC236}">
              <a16:creationId xmlns="" xmlns:a16="http://schemas.microsoft.com/office/drawing/2014/main" id="{10AAF9E9-EC8C-4EA3-95A2-2EAD7F079382}"/>
            </a:ext>
          </a:extLst>
        </xdr:cNvPr>
        <xdr:cNvSpPr txBox="1"/>
      </xdr:nvSpPr>
      <xdr:spPr>
        <a:xfrm>
          <a:off x="15290800" y="10057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92528</xdr:rowOff>
    </xdr:from>
    <xdr:to>
      <xdr:col>74</xdr:col>
      <xdr:colOff>31750</xdr:colOff>
      <xdr:row>59</xdr:row>
      <xdr:rowOff>22678</xdr:rowOff>
    </xdr:to>
    <xdr:sp macro="" textlink="">
      <xdr:nvSpPr>
        <xdr:cNvPr id="272" name="楕円 271">
          <a:extLst>
            <a:ext uri="{FF2B5EF4-FFF2-40B4-BE49-F238E27FC236}">
              <a16:creationId xmlns="" xmlns:a16="http://schemas.microsoft.com/office/drawing/2014/main" id="{177CC841-AE55-4A20-99E9-2CDF647AB3E2}"/>
            </a:ext>
          </a:extLst>
        </xdr:cNvPr>
        <xdr:cNvSpPr/>
      </xdr:nvSpPr>
      <xdr:spPr>
        <a:xfrm>
          <a:off x="14732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7455</xdr:rowOff>
    </xdr:from>
    <xdr:ext cx="762000" cy="259045"/>
    <xdr:sp macro="" textlink="">
      <xdr:nvSpPr>
        <xdr:cNvPr id="273" name="テキスト ボックス 272">
          <a:extLst>
            <a:ext uri="{FF2B5EF4-FFF2-40B4-BE49-F238E27FC236}">
              <a16:creationId xmlns="" xmlns:a16="http://schemas.microsoft.com/office/drawing/2014/main" id="{3CC5B626-E10B-4A47-9532-79105DC99B20}"/>
            </a:ext>
          </a:extLst>
        </xdr:cNvPr>
        <xdr:cNvSpPr txBox="1"/>
      </xdr:nvSpPr>
      <xdr:spPr>
        <a:xfrm>
          <a:off x="144018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2722</xdr:rowOff>
    </xdr:from>
    <xdr:to>
      <xdr:col>69</xdr:col>
      <xdr:colOff>142875</xdr:colOff>
      <xdr:row>61</xdr:row>
      <xdr:rowOff>104322</xdr:rowOff>
    </xdr:to>
    <xdr:sp macro="" textlink="">
      <xdr:nvSpPr>
        <xdr:cNvPr id="274" name="楕円 273">
          <a:extLst>
            <a:ext uri="{FF2B5EF4-FFF2-40B4-BE49-F238E27FC236}">
              <a16:creationId xmlns="" xmlns:a16="http://schemas.microsoft.com/office/drawing/2014/main" id="{02C8AA3D-2E66-4DEA-B054-4E8421244D33}"/>
            </a:ext>
          </a:extLst>
        </xdr:cNvPr>
        <xdr:cNvSpPr/>
      </xdr:nvSpPr>
      <xdr:spPr>
        <a:xfrm>
          <a:off x="13843000" y="1046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89099</xdr:rowOff>
    </xdr:from>
    <xdr:ext cx="762000" cy="259045"/>
    <xdr:sp macro="" textlink="">
      <xdr:nvSpPr>
        <xdr:cNvPr id="275" name="テキスト ボックス 274">
          <a:extLst>
            <a:ext uri="{FF2B5EF4-FFF2-40B4-BE49-F238E27FC236}">
              <a16:creationId xmlns="" xmlns:a16="http://schemas.microsoft.com/office/drawing/2014/main" id="{3AD05867-3946-4BF7-BBA5-53C29AC3853D}"/>
            </a:ext>
          </a:extLst>
        </xdr:cNvPr>
        <xdr:cNvSpPr txBox="1"/>
      </xdr:nvSpPr>
      <xdr:spPr>
        <a:xfrm>
          <a:off x="13512800" y="1054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108857</xdr:rowOff>
    </xdr:from>
    <xdr:to>
      <xdr:col>65</xdr:col>
      <xdr:colOff>53975</xdr:colOff>
      <xdr:row>61</xdr:row>
      <xdr:rowOff>39007</xdr:rowOff>
    </xdr:to>
    <xdr:sp macro="" textlink="">
      <xdr:nvSpPr>
        <xdr:cNvPr id="276" name="楕円 275">
          <a:extLst>
            <a:ext uri="{FF2B5EF4-FFF2-40B4-BE49-F238E27FC236}">
              <a16:creationId xmlns="" xmlns:a16="http://schemas.microsoft.com/office/drawing/2014/main" id="{0219C6FA-5C75-42B7-9FEB-272A93EE7F11}"/>
            </a:ext>
          </a:extLst>
        </xdr:cNvPr>
        <xdr:cNvSpPr/>
      </xdr:nvSpPr>
      <xdr:spPr>
        <a:xfrm>
          <a:off x="12954000" y="1039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23784</xdr:rowOff>
    </xdr:from>
    <xdr:ext cx="762000" cy="259045"/>
    <xdr:sp macro="" textlink="">
      <xdr:nvSpPr>
        <xdr:cNvPr id="277" name="テキスト ボックス 276">
          <a:extLst>
            <a:ext uri="{FF2B5EF4-FFF2-40B4-BE49-F238E27FC236}">
              <a16:creationId xmlns="" xmlns:a16="http://schemas.microsoft.com/office/drawing/2014/main" id="{D92730BA-F391-460D-97C2-60ADADFA1AF0}"/>
            </a:ext>
          </a:extLst>
        </xdr:cNvPr>
        <xdr:cNvSpPr txBox="1"/>
      </xdr:nvSpPr>
      <xdr:spPr>
        <a:xfrm>
          <a:off x="12623800" y="1048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 xmlns:a16="http://schemas.microsoft.com/office/drawing/2014/main" id="{5C903392-B467-40D5-A021-D3C95B2DDE5B}"/>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 xmlns:a16="http://schemas.microsoft.com/office/drawing/2014/main" id="{8524B7EC-9639-485D-B5D6-FDEC7E63779D}"/>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 xmlns:a16="http://schemas.microsoft.com/office/drawing/2014/main" id="{04180844-BB98-40AF-9BF7-4872D26E3BB1}"/>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 xmlns:a16="http://schemas.microsoft.com/office/drawing/2014/main" id="{77B957E1-53C4-41DA-B1C0-D6AC5B708965}"/>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 xmlns:a16="http://schemas.microsoft.com/office/drawing/2014/main" id="{DED66C57-3B11-458A-AE0D-9E7F9D7D2073}"/>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 xmlns:a16="http://schemas.microsoft.com/office/drawing/2014/main" id="{06E78082-56EE-476A-B8BE-256AA7309243}"/>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 xmlns:a16="http://schemas.microsoft.com/office/drawing/2014/main" id="{EA68308A-BAD6-420B-A71B-9A9DFF141FC7}"/>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 xmlns:a16="http://schemas.microsoft.com/office/drawing/2014/main" id="{0DD7B28B-6D67-43FC-9ABE-38297CABEB3D}"/>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 xmlns:a16="http://schemas.microsoft.com/office/drawing/2014/main" id="{EB940CDA-9F9E-41C1-A5A0-639F91146BA1}"/>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 xmlns:a16="http://schemas.microsoft.com/office/drawing/2014/main" id="{56961C44-7065-4C8C-86AA-E99217A47BC5}"/>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 xmlns:a16="http://schemas.microsoft.com/office/drawing/2014/main" id="{E50435FF-17D7-4AFB-B79A-CA92C9CB4FD1}"/>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下水道企業会計への繰出金が前年度比で５</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しているため前年度より</a:t>
          </a:r>
          <a:r>
            <a:rPr kumimoji="1" lang="ja-JP" altLang="en-US" sz="1100">
              <a:solidFill>
                <a:schemeClr val="dk1"/>
              </a:solidFill>
              <a:effectLst/>
              <a:latin typeface="+mn-lt"/>
              <a:ea typeface="+mn-ea"/>
              <a:cs typeface="+mn-cs"/>
            </a:rPr>
            <a:t>２．３</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、類似団体より</a:t>
          </a:r>
          <a:r>
            <a:rPr kumimoji="1" lang="ja-JP" altLang="en-US" sz="1100">
              <a:solidFill>
                <a:schemeClr val="dk1"/>
              </a:solidFill>
              <a:effectLst/>
              <a:latin typeface="+mn-lt"/>
              <a:ea typeface="+mn-ea"/>
              <a:cs typeface="+mn-cs"/>
            </a:rPr>
            <a:t>１．６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回っている。</a:t>
          </a:r>
          <a:endParaRPr lang="ja-JP" altLang="ja-JP" sz="1400">
            <a:effectLst/>
          </a:endParaRPr>
        </a:p>
        <a:p>
          <a:r>
            <a:rPr kumimoji="1" lang="ja-JP" altLang="ja-JP" sz="1100">
              <a:solidFill>
                <a:schemeClr val="dk1"/>
              </a:solidFill>
              <a:effectLst/>
              <a:latin typeface="+mn-lt"/>
              <a:ea typeface="+mn-ea"/>
              <a:cs typeface="+mn-cs"/>
            </a:rPr>
            <a:t>　今後も、補助金の交付にあたっては、十分な審査を行い、適正な運用を行う</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 xmlns:a16="http://schemas.microsoft.com/office/drawing/2014/main" id="{DD2D259E-B8FA-4803-A688-7C652E52B71E}"/>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 xmlns:a16="http://schemas.microsoft.com/office/drawing/2014/main" id="{6F2CABD6-7AF2-4509-BAB2-76DC12FE5ED7}"/>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 xmlns:a16="http://schemas.microsoft.com/office/drawing/2014/main" id="{54FBCD66-3C80-4080-8E92-D033F870D2F5}"/>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a:extLst>
            <a:ext uri="{FF2B5EF4-FFF2-40B4-BE49-F238E27FC236}">
              <a16:creationId xmlns="" xmlns:a16="http://schemas.microsoft.com/office/drawing/2014/main" id="{48B3297A-89FA-4904-A255-1BA14971ADA3}"/>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a:extLst>
            <a:ext uri="{FF2B5EF4-FFF2-40B4-BE49-F238E27FC236}">
              <a16:creationId xmlns="" xmlns:a16="http://schemas.microsoft.com/office/drawing/2014/main" id="{64B459B3-B0B7-4B61-A409-7F94166C05C4}"/>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a:extLst>
            <a:ext uri="{FF2B5EF4-FFF2-40B4-BE49-F238E27FC236}">
              <a16:creationId xmlns="" xmlns:a16="http://schemas.microsoft.com/office/drawing/2014/main" id="{8A699FE9-07FE-46B3-80B5-9EB13EB6CAAB}"/>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a:extLst>
            <a:ext uri="{FF2B5EF4-FFF2-40B4-BE49-F238E27FC236}">
              <a16:creationId xmlns="" xmlns:a16="http://schemas.microsoft.com/office/drawing/2014/main" id="{533DEB57-92E8-4666-9466-4A4545C6899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6" name="直線コネクタ 295">
          <a:extLst>
            <a:ext uri="{FF2B5EF4-FFF2-40B4-BE49-F238E27FC236}">
              <a16:creationId xmlns="" xmlns:a16="http://schemas.microsoft.com/office/drawing/2014/main" id="{C871F5D4-2218-4A8F-8553-6EA12B08506B}"/>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7" name="テキスト ボックス 296">
          <a:extLst>
            <a:ext uri="{FF2B5EF4-FFF2-40B4-BE49-F238E27FC236}">
              <a16:creationId xmlns="" xmlns:a16="http://schemas.microsoft.com/office/drawing/2014/main" id="{6F8608A4-C21A-4317-8348-8109D1FB37F7}"/>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 xmlns:a16="http://schemas.microsoft.com/office/drawing/2014/main" id="{6E7E7608-4CF7-4ABA-9500-F57021A06703}"/>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 xmlns:a16="http://schemas.microsoft.com/office/drawing/2014/main" id="{F1CBDFDA-AD42-4FDD-A6A2-C4EBBB6412AB}"/>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41</xdr:row>
      <xdr:rowOff>29845</xdr:rowOff>
    </xdr:to>
    <xdr:cxnSp macro="">
      <xdr:nvCxnSpPr>
        <xdr:cNvPr id="300" name="直線コネクタ 299">
          <a:extLst>
            <a:ext uri="{FF2B5EF4-FFF2-40B4-BE49-F238E27FC236}">
              <a16:creationId xmlns="" xmlns:a16="http://schemas.microsoft.com/office/drawing/2014/main" id="{2498268A-B44A-42D1-91E3-C6B0DFD4BF3E}"/>
            </a:ext>
          </a:extLst>
        </xdr:cNvPr>
        <xdr:cNvCxnSpPr/>
      </xdr:nvCxnSpPr>
      <xdr:spPr>
        <a:xfrm flipV="1">
          <a:off x="16510000" y="591058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1922</xdr:rowOff>
    </xdr:from>
    <xdr:ext cx="762000" cy="259045"/>
    <xdr:sp macro="" textlink="">
      <xdr:nvSpPr>
        <xdr:cNvPr id="301" name="補助費等最小値テキスト">
          <a:extLst>
            <a:ext uri="{FF2B5EF4-FFF2-40B4-BE49-F238E27FC236}">
              <a16:creationId xmlns="" xmlns:a16="http://schemas.microsoft.com/office/drawing/2014/main" id="{79EB9265-54FA-454B-A81F-E41444BD3B2E}"/>
            </a:ext>
          </a:extLst>
        </xdr:cNvPr>
        <xdr:cNvSpPr txBox="1"/>
      </xdr:nvSpPr>
      <xdr:spPr>
        <a:xfrm>
          <a:off x="16598900" y="703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29845</xdr:rowOff>
    </xdr:from>
    <xdr:to>
      <xdr:col>82</xdr:col>
      <xdr:colOff>196850</xdr:colOff>
      <xdr:row>41</xdr:row>
      <xdr:rowOff>29845</xdr:rowOff>
    </xdr:to>
    <xdr:cxnSp macro="">
      <xdr:nvCxnSpPr>
        <xdr:cNvPr id="302" name="直線コネクタ 301">
          <a:extLst>
            <a:ext uri="{FF2B5EF4-FFF2-40B4-BE49-F238E27FC236}">
              <a16:creationId xmlns="" xmlns:a16="http://schemas.microsoft.com/office/drawing/2014/main" id="{63971546-DEA5-475E-AF9B-E5D1D2DFC8AC}"/>
            </a:ext>
          </a:extLst>
        </xdr:cNvPr>
        <xdr:cNvCxnSpPr/>
      </xdr:nvCxnSpPr>
      <xdr:spPr>
        <a:xfrm>
          <a:off x="16421100" y="705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3" name="補助費等最大値テキスト">
          <a:extLst>
            <a:ext uri="{FF2B5EF4-FFF2-40B4-BE49-F238E27FC236}">
              <a16:creationId xmlns="" xmlns:a16="http://schemas.microsoft.com/office/drawing/2014/main" id="{731681C6-4E9F-4F03-B4A9-AB17D6687E05}"/>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04" name="直線コネクタ 303">
          <a:extLst>
            <a:ext uri="{FF2B5EF4-FFF2-40B4-BE49-F238E27FC236}">
              <a16:creationId xmlns="" xmlns:a16="http://schemas.microsoft.com/office/drawing/2014/main" id="{ED89FA24-161F-41C3-801C-697D41F1596D}"/>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138430</xdr:rowOff>
    </xdr:from>
    <xdr:to>
      <xdr:col>82</xdr:col>
      <xdr:colOff>107950</xdr:colOff>
      <xdr:row>37</xdr:row>
      <xdr:rowOff>98425</xdr:rowOff>
    </xdr:to>
    <xdr:cxnSp macro="">
      <xdr:nvCxnSpPr>
        <xdr:cNvPr id="305" name="直線コネクタ 304">
          <a:extLst>
            <a:ext uri="{FF2B5EF4-FFF2-40B4-BE49-F238E27FC236}">
              <a16:creationId xmlns="" xmlns:a16="http://schemas.microsoft.com/office/drawing/2014/main" id="{10C1CC75-7DC1-46FD-94C5-B83A6F03431F}"/>
            </a:ext>
          </a:extLst>
        </xdr:cNvPr>
        <xdr:cNvCxnSpPr/>
      </xdr:nvCxnSpPr>
      <xdr:spPr>
        <a:xfrm>
          <a:off x="15671800" y="6310630"/>
          <a:ext cx="8382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111142</xdr:rowOff>
    </xdr:from>
    <xdr:ext cx="762000" cy="259045"/>
    <xdr:sp macro="" textlink="">
      <xdr:nvSpPr>
        <xdr:cNvPr id="306" name="補助費等平均値テキスト">
          <a:extLst>
            <a:ext uri="{FF2B5EF4-FFF2-40B4-BE49-F238E27FC236}">
              <a16:creationId xmlns="" xmlns:a16="http://schemas.microsoft.com/office/drawing/2014/main" id="{63A352EB-3D5D-47DD-ABF1-C5A3E77EC5CC}"/>
            </a:ext>
          </a:extLst>
        </xdr:cNvPr>
        <xdr:cNvSpPr txBox="1"/>
      </xdr:nvSpPr>
      <xdr:spPr>
        <a:xfrm>
          <a:off x="16598900" y="6454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139065</xdr:rowOff>
    </xdr:from>
    <xdr:to>
      <xdr:col>82</xdr:col>
      <xdr:colOff>158750</xdr:colOff>
      <xdr:row>38</xdr:row>
      <xdr:rowOff>69215</xdr:rowOff>
    </xdr:to>
    <xdr:sp macro="" textlink="">
      <xdr:nvSpPr>
        <xdr:cNvPr id="307" name="フローチャート: 判断 306">
          <a:extLst>
            <a:ext uri="{FF2B5EF4-FFF2-40B4-BE49-F238E27FC236}">
              <a16:creationId xmlns="" xmlns:a16="http://schemas.microsoft.com/office/drawing/2014/main" id="{2370EA42-15FE-41BB-A88C-5B5AD1A31AE1}"/>
            </a:ext>
          </a:extLst>
        </xdr:cNvPr>
        <xdr:cNvSpPr/>
      </xdr:nvSpPr>
      <xdr:spPr>
        <a:xfrm>
          <a:off x="164592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138430</xdr:rowOff>
    </xdr:from>
    <xdr:to>
      <xdr:col>78</xdr:col>
      <xdr:colOff>69850</xdr:colOff>
      <xdr:row>37</xdr:row>
      <xdr:rowOff>6985</xdr:rowOff>
    </xdr:to>
    <xdr:cxnSp macro="">
      <xdr:nvCxnSpPr>
        <xdr:cNvPr id="308" name="直線コネクタ 307">
          <a:extLst>
            <a:ext uri="{FF2B5EF4-FFF2-40B4-BE49-F238E27FC236}">
              <a16:creationId xmlns="" xmlns:a16="http://schemas.microsoft.com/office/drawing/2014/main" id="{C4595AA6-5072-4B2C-8F4A-A41D2F2D430D}"/>
            </a:ext>
          </a:extLst>
        </xdr:cNvPr>
        <xdr:cNvCxnSpPr/>
      </xdr:nvCxnSpPr>
      <xdr:spPr>
        <a:xfrm flipV="1">
          <a:off x="14782800" y="631063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133350</xdr:rowOff>
    </xdr:from>
    <xdr:to>
      <xdr:col>78</xdr:col>
      <xdr:colOff>120650</xdr:colOff>
      <xdr:row>38</xdr:row>
      <xdr:rowOff>63500</xdr:rowOff>
    </xdr:to>
    <xdr:sp macro="" textlink="">
      <xdr:nvSpPr>
        <xdr:cNvPr id="309" name="フローチャート: 判断 308">
          <a:extLst>
            <a:ext uri="{FF2B5EF4-FFF2-40B4-BE49-F238E27FC236}">
              <a16:creationId xmlns="" xmlns:a16="http://schemas.microsoft.com/office/drawing/2014/main" id="{0F262491-1066-4884-B464-4AAE8F520AE1}"/>
            </a:ext>
          </a:extLst>
        </xdr:cNvPr>
        <xdr:cNvSpPr/>
      </xdr:nvSpPr>
      <xdr:spPr>
        <a:xfrm>
          <a:off x="15621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48277</xdr:rowOff>
    </xdr:from>
    <xdr:ext cx="736600" cy="259045"/>
    <xdr:sp macro="" textlink="">
      <xdr:nvSpPr>
        <xdr:cNvPr id="310" name="テキスト ボックス 309">
          <a:extLst>
            <a:ext uri="{FF2B5EF4-FFF2-40B4-BE49-F238E27FC236}">
              <a16:creationId xmlns="" xmlns:a16="http://schemas.microsoft.com/office/drawing/2014/main" id="{BB42B545-AFBD-48E9-8DAA-2ED6E3A6AB64}"/>
            </a:ext>
          </a:extLst>
        </xdr:cNvPr>
        <xdr:cNvSpPr txBox="1"/>
      </xdr:nvSpPr>
      <xdr:spPr>
        <a:xfrm>
          <a:off x="15290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6985</xdr:rowOff>
    </xdr:from>
    <xdr:to>
      <xdr:col>73</xdr:col>
      <xdr:colOff>180975</xdr:colOff>
      <xdr:row>37</xdr:row>
      <xdr:rowOff>6985</xdr:rowOff>
    </xdr:to>
    <xdr:cxnSp macro="">
      <xdr:nvCxnSpPr>
        <xdr:cNvPr id="311" name="直線コネクタ 310">
          <a:extLst>
            <a:ext uri="{FF2B5EF4-FFF2-40B4-BE49-F238E27FC236}">
              <a16:creationId xmlns="" xmlns:a16="http://schemas.microsoft.com/office/drawing/2014/main" id="{CE6249E6-8778-4404-B591-7459B1DE88B5}"/>
            </a:ext>
          </a:extLst>
        </xdr:cNvPr>
        <xdr:cNvCxnSpPr/>
      </xdr:nvCxnSpPr>
      <xdr:spPr>
        <a:xfrm>
          <a:off x="13893800" y="6179185"/>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127635</xdr:rowOff>
    </xdr:from>
    <xdr:to>
      <xdr:col>74</xdr:col>
      <xdr:colOff>31750</xdr:colOff>
      <xdr:row>38</xdr:row>
      <xdr:rowOff>57785</xdr:rowOff>
    </xdr:to>
    <xdr:sp macro="" textlink="">
      <xdr:nvSpPr>
        <xdr:cNvPr id="312" name="フローチャート: 判断 311">
          <a:extLst>
            <a:ext uri="{FF2B5EF4-FFF2-40B4-BE49-F238E27FC236}">
              <a16:creationId xmlns="" xmlns:a16="http://schemas.microsoft.com/office/drawing/2014/main" id="{07A76D32-D2AC-4719-BFC2-796790B1A0F7}"/>
            </a:ext>
          </a:extLst>
        </xdr:cNvPr>
        <xdr:cNvSpPr/>
      </xdr:nvSpPr>
      <xdr:spPr>
        <a:xfrm>
          <a:off x="14732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42562</xdr:rowOff>
    </xdr:from>
    <xdr:ext cx="762000" cy="259045"/>
    <xdr:sp macro="" textlink="">
      <xdr:nvSpPr>
        <xdr:cNvPr id="313" name="テキスト ボックス 312">
          <a:extLst>
            <a:ext uri="{FF2B5EF4-FFF2-40B4-BE49-F238E27FC236}">
              <a16:creationId xmlns="" xmlns:a16="http://schemas.microsoft.com/office/drawing/2014/main" id="{0AE5D02A-415B-4243-ABC6-DE16851DAE30}"/>
            </a:ext>
          </a:extLst>
        </xdr:cNvPr>
        <xdr:cNvSpPr txBox="1"/>
      </xdr:nvSpPr>
      <xdr:spPr>
        <a:xfrm>
          <a:off x="14401800" y="655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6985</xdr:rowOff>
    </xdr:from>
    <xdr:to>
      <xdr:col>69</xdr:col>
      <xdr:colOff>92075</xdr:colOff>
      <xdr:row>36</xdr:row>
      <xdr:rowOff>18415</xdr:rowOff>
    </xdr:to>
    <xdr:cxnSp macro="">
      <xdr:nvCxnSpPr>
        <xdr:cNvPr id="314" name="直線コネクタ 313">
          <a:extLst>
            <a:ext uri="{FF2B5EF4-FFF2-40B4-BE49-F238E27FC236}">
              <a16:creationId xmlns="" xmlns:a16="http://schemas.microsoft.com/office/drawing/2014/main" id="{2ECCC7C6-86C8-442C-9272-D375A3B20169}"/>
            </a:ext>
          </a:extLst>
        </xdr:cNvPr>
        <xdr:cNvCxnSpPr/>
      </xdr:nvCxnSpPr>
      <xdr:spPr>
        <a:xfrm flipV="1">
          <a:off x="13004800" y="617918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47625</xdr:rowOff>
    </xdr:from>
    <xdr:to>
      <xdr:col>69</xdr:col>
      <xdr:colOff>142875</xdr:colOff>
      <xdr:row>37</xdr:row>
      <xdr:rowOff>149225</xdr:rowOff>
    </xdr:to>
    <xdr:sp macro="" textlink="">
      <xdr:nvSpPr>
        <xdr:cNvPr id="315" name="フローチャート: 判断 314">
          <a:extLst>
            <a:ext uri="{FF2B5EF4-FFF2-40B4-BE49-F238E27FC236}">
              <a16:creationId xmlns="" xmlns:a16="http://schemas.microsoft.com/office/drawing/2014/main" id="{762565E3-288E-4A27-A12D-61AAB2CFCE05}"/>
            </a:ext>
          </a:extLst>
        </xdr:cNvPr>
        <xdr:cNvSpPr/>
      </xdr:nvSpPr>
      <xdr:spPr>
        <a:xfrm>
          <a:off x="13843000" y="639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134002</xdr:rowOff>
    </xdr:from>
    <xdr:ext cx="762000" cy="259045"/>
    <xdr:sp macro="" textlink="">
      <xdr:nvSpPr>
        <xdr:cNvPr id="316" name="テキスト ボックス 315">
          <a:extLst>
            <a:ext uri="{FF2B5EF4-FFF2-40B4-BE49-F238E27FC236}">
              <a16:creationId xmlns="" xmlns:a16="http://schemas.microsoft.com/office/drawing/2014/main" id="{F247390E-4929-4CD3-92A4-6F71C95E8BB1}"/>
            </a:ext>
          </a:extLst>
        </xdr:cNvPr>
        <xdr:cNvSpPr txBox="1"/>
      </xdr:nvSpPr>
      <xdr:spPr>
        <a:xfrm>
          <a:off x="13512800" y="647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24765</xdr:rowOff>
    </xdr:from>
    <xdr:to>
      <xdr:col>65</xdr:col>
      <xdr:colOff>53975</xdr:colOff>
      <xdr:row>37</xdr:row>
      <xdr:rowOff>126365</xdr:rowOff>
    </xdr:to>
    <xdr:sp macro="" textlink="">
      <xdr:nvSpPr>
        <xdr:cNvPr id="317" name="フローチャート: 判断 316">
          <a:extLst>
            <a:ext uri="{FF2B5EF4-FFF2-40B4-BE49-F238E27FC236}">
              <a16:creationId xmlns="" xmlns:a16="http://schemas.microsoft.com/office/drawing/2014/main" id="{C3D94B40-6B96-4727-8BA4-944F9990722F}"/>
            </a:ext>
          </a:extLst>
        </xdr:cNvPr>
        <xdr:cNvSpPr/>
      </xdr:nvSpPr>
      <xdr:spPr>
        <a:xfrm>
          <a:off x="12954000" y="63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111142</xdr:rowOff>
    </xdr:from>
    <xdr:ext cx="762000" cy="259045"/>
    <xdr:sp macro="" textlink="">
      <xdr:nvSpPr>
        <xdr:cNvPr id="318" name="テキスト ボックス 317">
          <a:extLst>
            <a:ext uri="{FF2B5EF4-FFF2-40B4-BE49-F238E27FC236}">
              <a16:creationId xmlns="" xmlns:a16="http://schemas.microsoft.com/office/drawing/2014/main" id="{ED994ABB-8DBD-4BFE-BE98-DBB1FAE19768}"/>
            </a:ext>
          </a:extLst>
        </xdr:cNvPr>
        <xdr:cNvSpPr txBox="1"/>
      </xdr:nvSpPr>
      <xdr:spPr>
        <a:xfrm>
          <a:off x="12623800" y="645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 xmlns:a16="http://schemas.microsoft.com/office/drawing/2014/main" id="{15736329-17F9-49B3-B608-77584F6D9524}"/>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 xmlns:a16="http://schemas.microsoft.com/office/drawing/2014/main" id="{04FCAD21-5A3F-4384-A535-001A573F7D89}"/>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 xmlns:a16="http://schemas.microsoft.com/office/drawing/2014/main" id="{1BC2AE84-0263-460D-937B-8120DADC2BD4}"/>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 xmlns:a16="http://schemas.microsoft.com/office/drawing/2014/main" id="{2C14DE81-2C32-4A3D-B320-DCEFAC1DE212}"/>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 xmlns:a16="http://schemas.microsoft.com/office/drawing/2014/main" id="{5E0E4ED7-E96D-43AB-87D4-75DDA0E1F766}"/>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47625</xdr:rowOff>
    </xdr:from>
    <xdr:to>
      <xdr:col>82</xdr:col>
      <xdr:colOff>158750</xdr:colOff>
      <xdr:row>37</xdr:row>
      <xdr:rowOff>149225</xdr:rowOff>
    </xdr:to>
    <xdr:sp macro="" textlink="">
      <xdr:nvSpPr>
        <xdr:cNvPr id="324" name="楕円 323">
          <a:extLst>
            <a:ext uri="{FF2B5EF4-FFF2-40B4-BE49-F238E27FC236}">
              <a16:creationId xmlns="" xmlns:a16="http://schemas.microsoft.com/office/drawing/2014/main" id="{12A9BC2B-5586-4FED-BAFD-C646357941E5}"/>
            </a:ext>
          </a:extLst>
        </xdr:cNvPr>
        <xdr:cNvSpPr/>
      </xdr:nvSpPr>
      <xdr:spPr>
        <a:xfrm>
          <a:off x="164592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64152</xdr:rowOff>
    </xdr:from>
    <xdr:ext cx="762000" cy="259045"/>
    <xdr:sp macro="" textlink="">
      <xdr:nvSpPr>
        <xdr:cNvPr id="325" name="補助費等該当値テキスト">
          <a:extLst>
            <a:ext uri="{FF2B5EF4-FFF2-40B4-BE49-F238E27FC236}">
              <a16:creationId xmlns="" xmlns:a16="http://schemas.microsoft.com/office/drawing/2014/main" id="{3F69588F-FCA3-4ACD-8B51-B2188C7595BF}"/>
            </a:ext>
          </a:extLst>
        </xdr:cNvPr>
        <xdr:cNvSpPr txBox="1"/>
      </xdr:nvSpPr>
      <xdr:spPr>
        <a:xfrm>
          <a:off x="16598900" y="6236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87630</xdr:rowOff>
    </xdr:from>
    <xdr:to>
      <xdr:col>78</xdr:col>
      <xdr:colOff>120650</xdr:colOff>
      <xdr:row>37</xdr:row>
      <xdr:rowOff>17780</xdr:rowOff>
    </xdr:to>
    <xdr:sp macro="" textlink="">
      <xdr:nvSpPr>
        <xdr:cNvPr id="326" name="楕円 325">
          <a:extLst>
            <a:ext uri="{FF2B5EF4-FFF2-40B4-BE49-F238E27FC236}">
              <a16:creationId xmlns="" xmlns:a16="http://schemas.microsoft.com/office/drawing/2014/main" id="{E281300F-BA9B-47DD-A5C2-8E9372686DB4}"/>
            </a:ext>
          </a:extLst>
        </xdr:cNvPr>
        <xdr:cNvSpPr/>
      </xdr:nvSpPr>
      <xdr:spPr>
        <a:xfrm>
          <a:off x="15621000" y="62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27957</xdr:rowOff>
    </xdr:from>
    <xdr:ext cx="736600" cy="259045"/>
    <xdr:sp macro="" textlink="">
      <xdr:nvSpPr>
        <xdr:cNvPr id="327" name="テキスト ボックス 326">
          <a:extLst>
            <a:ext uri="{FF2B5EF4-FFF2-40B4-BE49-F238E27FC236}">
              <a16:creationId xmlns="" xmlns:a16="http://schemas.microsoft.com/office/drawing/2014/main" id="{E0A34AD5-DBA4-4A71-B4C8-FF588B20F6F5}"/>
            </a:ext>
          </a:extLst>
        </xdr:cNvPr>
        <xdr:cNvSpPr txBox="1"/>
      </xdr:nvSpPr>
      <xdr:spPr>
        <a:xfrm>
          <a:off x="15290800" y="6028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127635</xdr:rowOff>
    </xdr:from>
    <xdr:to>
      <xdr:col>74</xdr:col>
      <xdr:colOff>31750</xdr:colOff>
      <xdr:row>37</xdr:row>
      <xdr:rowOff>57785</xdr:rowOff>
    </xdr:to>
    <xdr:sp macro="" textlink="">
      <xdr:nvSpPr>
        <xdr:cNvPr id="328" name="楕円 327">
          <a:extLst>
            <a:ext uri="{FF2B5EF4-FFF2-40B4-BE49-F238E27FC236}">
              <a16:creationId xmlns="" xmlns:a16="http://schemas.microsoft.com/office/drawing/2014/main" id="{DD7597A9-F077-4C8D-80EF-3D43924968DB}"/>
            </a:ext>
          </a:extLst>
        </xdr:cNvPr>
        <xdr:cNvSpPr/>
      </xdr:nvSpPr>
      <xdr:spPr>
        <a:xfrm>
          <a:off x="14732000" y="629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67962</xdr:rowOff>
    </xdr:from>
    <xdr:ext cx="762000" cy="259045"/>
    <xdr:sp macro="" textlink="">
      <xdr:nvSpPr>
        <xdr:cNvPr id="329" name="テキスト ボックス 328">
          <a:extLst>
            <a:ext uri="{FF2B5EF4-FFF2-40B4-BE49-F238E27FC236}">
              <a16:creationId xmlns="" xmlns:a16="http://schemas.microsoft.com/office/drawing/2014/main" id="{8534E773-B321-43C4-A309-0EFE440FC043}"/>
            </a:ext>
          </a:extLst>
        </xdr:cNvPr>
        <xdr:cNvSpPr txBox="1"/>
      </xdr:nvSpPr>
      <xdr:spPr>
        <a:xfrm>
          <a:off x="14401800" y="6068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127635</xdr:rowOff>
    </xdr:from>
    <xdr:to>
      <xdr:col>69</xdr:col>
      <xdr:colOff>142875</xdr:colOff>
      <xdr:row>36</xdr:row>
      <xdr:rowOff>57785</xdr:rowOff>
    </xdr:to>
    <xdr:sp macro="" textlink="">
      <xdr:nvSpPr>
        <xdr:cNvPr id="330" name="楕円 329">
          <a:extLst>
            <a:ext uri="{FF2B5EF4-FFF2-40B4-BE49-F238E27FC236}">
              <a16:creationId xmlns="" xmlns:a16="http://schemas.microsoft.com/office/drawing/2014/main" id="{2274EB06-2921-4E23-8AFC-8FE9BF4C71AE}"/>
            </a:ext>
          </a:extLst>
        </xdr:cNvPr>
        <xdr:cNvSpPr/>
      </xdr:nvSpPr>
      <xdr:spPr>
        <a:xfrm>
          <a:off x="13843000" y="612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67962</xdr:rowOff>
    </xdr:from>
    <xdr:ext cx="762000" cy="259045"/>
    <xdr:sp macro="" textlink="">
      <xdr:nvSpPr>
        <xdr:cNvPr id="331" name="テキスト ボックス 330">
          <a:extLst>
            <a:ext uri="{FF2B5EF4-FFF2-40B4-BE49-F238E27FC236}">
              <a16:creationId xmlns="" xmlns:a16="http://schemas.microsoft.com/office/drawing/2014/main" id="{C873A6AA-FBE7-4703-9288-662D51E37C9E}"/>
            </a:ext>
          </a:extLst>
        </xdr:cNvPr>
        <xdr:cNvSpPr txBox="1"/>
      </xdr:nvSpPr>
      <xdr:spPr>
        <a:xfrm>
          <a:off x="13512800" y="589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139065</xdr:rowOff>
    </xdr:from>
    <xdr:to>
      <xdr:col>65</xdr:col>
      <xdr:colOff>53975</xdr:colOff>
      <xdr:row>36</xdr:row>
      <xdr:rowOff>69215</xdr:rowOff>
    </xdr:to>
    <xdr:sp macro="" textlink="">
      <xdr:nvSpPr>
        <xdr:cNvPr id="332" name="楕円 331">
          <a:extLst>
            <a:ext uri="{FF2B5EF4-FFF2-40B4-BE49-F238E27FC236}">
              <a16:creationId xmlns="" xmlns:a16="http://schemas.microsoft.com/office/drawing/2014/main" id="{BACA1EB7-AE38-4CE9-ACB2-BA00FD1914A1}"/>
            </a:ext>
          </a:extLst>
        </xdr:cNvPr>
        <xdr:cNvSpPr/>
      </xdr:nvSpPr>
      <xdr:spPr>
        <a:xfrm>
          <a:off x="12954000" y="613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79392</xdr:rowOff>
    </xdr:from>
    <xdr:ext cx="762000" cy="259045"/>
    <xdr:sp macro="" textlink="">
      <xdr:nvSpPr>
        <xdr:cNvPr id="333" name="テキスト ボックス 332">
          <a:extLst>
            <a:ext uri="{FF2B5EF4-FFF2-40B4-BE49-F238E27FC236}">
              <a16:creationId xmlns="" xmlns:a16="http://schemas.microsoft.com/office/drawing/2014/main" id="{B7C729FC-1284-4791-AB24-BD6A0706C4B2}"/>
            </a:ext>
          </a:extLst>
        </xdr:cNvPr>
        <xdr:cNvSpPr txBox="1"/>
      </xdr:nvSpPr>
      <xdr:spPr>
        <a:xfrm>
          <a:off x="12623800" y="590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 xmlns:a16="http://schemas.microsoft.com/office/drawing/2014/main" id="{7DC22C4E-03B9-49A5-9245-2CFE6B0D4FD9}"/>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 xmlns:a16="http://schemas.microsoft.com/office/drawing/2014/main" id="{9D08C87F-1AF0-4452-A16B-CFF79FB33E3D}"/>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 xmlns:a16="http://schemas.microsoft.com/office/drawing/2014/main" id="{02855B3F-ED89-4E01-8D5A-9CA58058792E}"/>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 xmlns:a16="http://schemas.microsoft.com/office/drawing/2014/main" id="{F9B1B856-7291-4E9E-B14A-5700832816D7}"/>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 xmlns:a16="http://schemas.microsoft.com/office/drawing/2014/main" id="{F1349AC2-7ABD-4E6C-B2B6-20C70FA121B3}"/>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 xmlns:a16="http://schemas.microsoft.com/office/drawing/2014/main" id="{28829909-F92B-4066-8492-4C4927917EE6}"/>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 xmlns:a16="http://schemas.microsoft.com/office/drawing/2014/main" id="{A5A97D23-1CC1-47D4-BF06-6ADCA50F7FEE}"/>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 xmlns:a16="http://schemas.microsoft.com/office/drawing/2014/main" id="{0C9BE710-4220-4687-A952-C2BFD1C6006D}"/>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 xmlns:a16="http://schemas.microsoft.com/office/drawing/2014/main" id="{CDE1E692-1C50-4568-B2A6-B5797B9B4D48}"/>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 xmlns:a16="http://schemas.microsoft.com/office/drawing/2014/main" id="{7EF35500-16A6-4D0A-9CB0-E3B64FF48C84}"/>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 xmlns:a16="http://schemas.microsoft.com/office/drawing/2014/main" id="{BCD785C6-7D0C-4A4D-9662-FC3BB32C5C73}"/>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類似団体を上回り、前年度より１．７ポイント</a:t>
          </a:r>
          <a:r>
            <a:rPr kumimoji="1" lang="ja-JP" altLang="en-US" sz="1050">
              <a:solidFill>
                <a:schemeClr val="dk1"/>
              </a:solidFill>
              <a:effectLst/>
              <a:latin typeface="+mn-lt"/>
              <a:ea typeface="+mn-ea"/>
              <a:cs typeface="+mn-cs"/>
            </a:rPr>
            <a:t>上昇</a:t>
          </a:r>
          <a:r>
            <a:rPr kumimoji="1" lang="ja-JP" altLang="ja-JP" sz="1050">
              <a:solidFill>
                <a:schemeClr val="dk1"/>
              </a:solidFill>
              <a:effectLst/>
              <a:latin typeface="+mn-lt"/>
              <a:ea typeface="+mn-ea"/>
              <a:cs typeface="+mn-cs"/>
            </a:rPr>
            <a:t>している理由としては</a:t>
          </a:r>
          <a:r>
            <a:rPr kumimoji="1" lang="en-US" altLang="ja-JP" sz="1050">
              <a:solidFill>
                <a:schemeClr val="dk1"/>
              </a:solidFill>
              <a:effectLst/>
              <a:latin typeface="+mn-lt"/>
              <a:ea typeface="+mn-ea"/>
              <a:cs typeface="+mn-cs"/>
            </a:rPr>
            <a:t>H</a:t>
          </a:r>
          <a:r>
            <a:rPr kumimoji="1" lang="ja-JP" altLang="ja-JP" sz="1050">
              <a:solidFill>
                <a:schemeClr val="dk1"/>
              </a:solidFill>
              <a:effectLst/>
              <a:latin typeface="+mn-lt"/>
              <a:ea typeface="+mn-ea"/>
              <a:cs typeface="+mn-cs"/>
            </a:rPr>
            <a:t>３０～</a:t>
          </a:r>
          <a:r>
            <a:rPr kumimoji="1" lang="en-US" altLang="ja-JP" sz="1050">
              <a:solidFill>
                <a:schemeClr val="dk1"/>
              </a:solidFill>
              <a:effectLst/>
              <a:latin typeface="+mn-lt"/>
              <a:ea typeface="+mn-ea"/>
              <a:cs typeface="+mn-cs"/>
            </a:rPr>
            <a:t>R</a:t>
          </a:r>
          <a:r>
            <a:rPr kumimoji="1" lang="ja-JP" altLang="ja-JP" sz="1050">
              <a:solidFill>
                <a:schemeClr val="dk1"/>
              </a:solidFill>
              <a:effectLst/>
              <a:latin typeface="+mn-lt"/>
              <a:ea typeface="+mn-ea"/>
              <a:cs typeface="+mn-cs"/>
            </a:rPr>
            <a:t>３に大型事業整備の財源とするための多額の借入を行っており、</a:t>
          </a:r>
          <a:r>
            <a:rPr kumimoji="1" lang="en-US" altLang="ja-JP" sz="1050">
              <a:solidFill>
                <a:schemeClr val="dk1"/>
              </a:solidFill>
              <a:effectLst/>
              <a:latin typeface="+mn-lt"/>
              <a:ea typeface="+mn-ea"/>
              <a:cs typeface="+mn-cs"/>
            </a:rPr>
            <a:t>H</a:t>
          </a:r>
          <a:r>
            <a:rPr kumimoji="1" lang="ja-JP" altLang="ja-JP" sz="1050">
              <a:solidFill>
                <a:schemeClr val="dk1"/>
              </a:solidFill>
              <a:effectLst/>
              <a:latin typeface="+mn-lt"/>
              <a:ea typeface="+mn-ea"/>
              <a:cs typeface="+mn-cs"/>
            </a:rPr>
            <a:t>３０借入分の元利償還が</a:t>
          </a:r>
          <a:r>
            <a:rPr kumimoji="1" lang="en-US" altLang="ja-JP" sz="1050">
              <a:solidFill>
                <a:schemeClr val="dk1"/>
              </a:solidFill>
              <a:effectLst/>
              <a:latin typeface="+mn-lt"/>
              <a:ea typeface="+mn-ea"/>
              <a:cs typeface="+mn-cs"/>
            </a:rPr>
            <a:t>R</a:t>
          </a:r>
          <a:r>
            <a:rPr kumimoji="1" lang="ja-JP" altLang="ja-JP" sz="1050">
              <a:solidFill>
                <a:schemeClr val="dk1"/>
              </a:solidFill>
              <a:effectLst/>
              <a:latin typeface="+mn-lt"/>
              <a:ea typeface="+mn-ea"/>
              <a:cs typeface="+mn-cs"/>
            </a:rPr>
            <a:t>４から開始されたためである。大型事業最終年度の</a:t>
          </a:r>
          <a:r>
            <a:rPr kumimoji="1" lang="en-US" altLang="ja-JP" sz="1050">
              <a:solidFill>
                <a:schemeClr val="dk1"/>
              </a:solidFill>
              <a:effectLst/>
              <a:latin typeface="+mn-lt"/>
              <a:ea typeface="+mn-ea"/>
              <a:cs typeface="+mn-cs"/>
            </a:rPr>
            <a:t>R</a:t>
          </a:r>
          <a:r>
            <a:rPr kumimoji="1" lang="ja-JP" altLang="ja-JP" sz="1050">
              <a:solidFill>
                <a:schemeClr val="dk1"/>
              </a:solidFill>
              <a:effectLst/>
              <a:latin typeface="+mn-lt"/>
              <a:ea typeface="+mn-ea"/>
              <a:cs typeface="+mn-cs"/>
            </a:rPr>
            <a:t>３借入分の元金償還が始まる令和７年度までは単年度数値が悪化することが見込まれる</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今後も地方財政健全化法に基づく、実質公債費比率や将来負担比率などの各種財政指標に常に目配りを行い、地方債の借入にあたっては財政効率の高い地方債を取捨選択するなどして、地方債元利償還金に係る財政負担を抑制するよう努める。</a:t>
          </a:r>
          <a:endParaRPr lang="ja-JP" altLang="ja-JP" sz="1200">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 xmlns:a16="http://schemas.microsoft.com/office/drawing/2014/main" id="{B99F00EA-EDD0-4049-9C5B-9681A5B36447}"/>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 xmlns:a16="http://schemas.microsoft.com/office/drawing/2014/main" id="{22BB67B0-AFA6-480E-892C-214C14D70F3C}"/>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 xmlns:a16="http://schemas.microsoft.com/office/drawing/2014/main" id="{89BF11F1-BBB1-4358-8CC7-A39E4F7D8A1D}"/>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a:extLst>
            <a:ext uri="{FF2B5EF4-FFF2-40B4-BE49-F238E27FC236}">
              <a16:creationId xmlns="" xmlns:a16="http://schemas.microsoft.com/office/drawing/2014/main" id="{05292B2C-F2DB-459F-BBF0-9D0C2AA7FD3E}"/>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a:extLst>
            <a:ext uri="{FF2B5EF4-FFF2-40B4-BE49-F238E27FC236}">
              <a16:creationId xmlns="" xmlns:a16="http://schemas.microsoft.com/office/drawing/2014/main" id="{C8F55F95-0B9A-43E1-AB80-4EF6758BC774}"/>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a:extLst>
            <a:ext uri="{FF2B5EF4-FFF2-40B4-BE49-F238E27FC236}">
              <a16:creationId xmlns="" xmlns:a16="http://schemas.microsoft.com/office/drawing/2014/main" id="{7F06513A-F73D-432D-B0B4-24C0B1625EA5}"/>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a:extLst>
            <a:ext uri="{FF2B5EF4-FFF2-40B4-BE49-F238E27FC236}">
              <a16:creationId xmlns="" xmlns:a16="http://schemas.microsoft.com/office/drawing/2014/main" id="{64F4C2DF-9C51-4A69-857D-ADA45E35B3DB}"/>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a:extLst>
            <a:ext uri="{FF2B5EF4-FFF2-40B4-BE49-F238E27FC236}">
              <a16:creationId xmlns="" xmlns:a16="http://schemas.microsoft.com/office/drawing/2014/main" id="{C653AE4D-07BC-4BA3-B028-4F2CE71DF883}"/>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a:extLst>
            <a:ext uri="{FF2B5EF4-FFF2-40B4-BE49-F238E27FC236}">
              <a16:creationId xmlns="" xmlns:a16="http://schemas.microsoft.com/office/drawing/2014/main" id="{9B3AB078-5DBC-43F3-A2A9-9509AED0FE33}"/>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a:extLst>
            <a:ext uri="{FF2B5EF4-FFF2-40B4-BE49-F238E27FC236}">
              <a16:creationId xmlns="" xmlns:a16="http://schemas.microsoft.com/office/drawing/2014/main" id="{9DC37368-7C77-4772-B8F1-D35C3D2BED29}"/>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a:extLst>
            <a:ext uri="{FF2B5EF4-FFF2-40B4-BE49-F238E27FC236}">
              <a16:creationId xmlns="" xmlns:a16="http://schemas.microsoft.com/office/drawing/2014/main" id="{DBBADD69-9D60-4A0E-BA5B-6EA354CA7D09}"/>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a:extLst>
            <a:ext uri="{FF2B5EF4-FFF2-40B4-BE49-F238E27FC236}">
              <a16:creationId xmlns="" xmlns:a16="http://schemas.microsoft.com/office/drawing/2014/main" id="{E36F9FC6-1A48-4F12-809B-3BBE77C71168}"/>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a:extLst>
            <a:ext uri="{FF2B5EF4-FFF2-40B4-BE49-F238E27FC236}">
              <a16:creationId xmlns="" xmlns:a16="http://schemas.microsoft.com/office/drawing/2014/main" id="{E061FAD5-B9A8-4E47-A94F-0D2FA3361CBF}"/>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a:extLst>
            <a:ext uri="{FF2B5EF4-FFF2-40B4-BE49-F238E27FC236}">
              <a16:creationId xmlns="" xmlns:a16="http://schemas.microsoft.com/office/drawing/2014/main" id="{B71AFE00-335C-4E29-88D6-4D03CB0A1044}"/>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a:extLst>
            <a:ext uri="{FF2B5EF4-FFF2-40B4-BE49-F238E27FC236}">
              <a16:creationId xmlns="" xmlns:a16="http://schemas.microsoft.com/office/drawing/2014/main" id="{5022DFFD-7E4F-4750-8683-C3847580283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 xmlns:a16="http://schemas.microsoft.com/office/drawing/2014/main" id="{366ABA74-5597-4D82-8954-E0B7830DCE3C}"/>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 xmlns:a16="http://schemas.microsoft.com/office/drawing/2014/main" id="{5392B03E-294D-4199-A4BA-227B21D6C89E}"/>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 xmlns:a16="http://schemas.microsoft.com/office/drawing/2014/main" id="{D76ADA74-3280-490B-9F18-EB42D7A70583}"/>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110672</xdr:rowOff>
    </xdr:from>
    <xdr:to>
      <xdr:col>24</xdr:col>
      <xdr:colOff>25400</xdr:colOff>
      <xdr:row>81</xdr:row>
      <xdr:rowOff>4536</xdr:rowOff>
    </xdr:to>
    <xdr:cxnSp macro="">
      <xdr:nvCxnSpPr>
        <xdr:cNvPr id="363" name="直線コネクタ 362">
          <a:extLst>
            <a:ext uri="{FF2B5EF4-FFF2-40B4-BE49-F238E27FC236}">
              <a16:creationId xmlns="" xmlns:a16="http://schemas.microsoft.com/office/drawing/2014/main" id="{5C700554-4867-4481-ACCA-29E0CAEC327E}"/>
            </a:ext>
          </a:extLst>
        </xdr:cNvPr>
        <xdr:cNvCxnSpPr/>
      </xdr:nvCxnSpPr>
      <xdr:spPr>
        <a:xfrm flipV="1">
          <a:off x="4826000" y="12455072"/>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148063</xdr:rowOff>
    </xdr:from>
    <xdr:ext cx="762000" cy="259045"/>
    <xdr:sp macro="" textlink="">
      <xdr:nvSpPr>
        <xdr:cNvPr id="364" name="公債費最小値テキスト">
          <a:extLst>
            <a:ext uri="{FF2B5EF4-FFF2-40B4-BE49-F238E27FC236}">
              <a16:creationId xmlns="" xmlns:a16="http://schemas.microsoft.com/office/drawing/2014/main" id="{13253FC2-5FE8-4124-90DE-CC153DA69B13}"/>
            </a:ext>
          </a:extLst>
        </xdr:cNvPr>
        <xdr:cNvSpPr txBox="1"/>
      </xdr:nvSpPr>
      <xdr:spPr>
        <a:xfrm>
          <a:off x="4914900" y="1386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4536</xdr:rowOff>
    </xdr:from>
    <xdr:to>
      <xdr:col>24</xdr:col>
      <xdr:colOff>114300</xdr:colOff>
      <xdr:row>81</xdr:row>
      <xdr:rowOff>4536</xdr:rowOff>
    </xdr:to>
    <xdr:cxnSp macro="">
      <xdr:nvCxnSpPr>
        <xdr:cNvPr id="365" name="直線コネクタ 364">
          <a:extLst>
            <a:ext uri="{FF2B5EF4-FFF2-40B4-BE49-F238E27FC236}">
              <a16:creationId xmlns="" xmlns:a16="http://schemas.microsoft.com/office/drawing/2014/main" id="{1CB784E7-B333-4DFA-954E-9B326EC0A461}"/>
            </a:ext>
          </a:extLst>
        </xdr:cNvPr>
        <xdr:cNvCxnSpPr/>
      </xdr:nvCxnSpPr>
      <xdr:spPr>
        <a:xfrm>
          <a:off x="4737100" y="1389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25599</xdr:rowOff>
    </xdr:from>
    <xdr:ext cx="762000" cy="259045"/>
    <xdr:sp macro="" textlink="">
      <xdr:nvSpPr>
        <xdr:cNvPr id="366" name="公債費最大値テキスト">
          <a:extLst>
            <a:ext uri="{FF2B5EF4-FFF2-40B4-BE49-F238E27FC236}">
              <a16:creationId xmlns="" xmlns:a16="http://schemas.microsoft.com/office/drawing/2014/main" id="{B27A4341-997C-43F8-A2EF-7A8E99652479}"/>
            </a:ext>
          </a:extLst>
        </xdr:cNvPr>
        <xdr:cNvSpPr txBox="1"/>
      </xdr:nvSpPr>
      <xdr:spPr>
        <a:xfrm>
          <a:off x="4914900" y="1219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110672</xdr:rowOff>
    </xdr:from>
    <xdr:to>
      <xdr:col>24</xdr:col>
      <xdr:colOff>114300</xdr:colOff>
      <xdr:row>72</xdr:row>
      <xdr:rowOff>110672</xdr:rowOff>
    </xdr:to>
    <xdr:cxnSp macro="">
      <xdr:nvCxnSpPr>
        <xdr:cNvPr id="367" name="直線コネクタ 366">
          <a:extLst>
            <a:ext uri="{FF2B5EF4-FFF2-40B4-BE49-F238E27FC236}">
              <a16:creationId xmlns="" xmlns:a16="http://schemas.microsoft.com/office/drawing/2014/main" id="{1DD342ED-2416-47C6-9216-19AE75FF3AD5}"/>
            </a:ext>
          </a:extLst>
        </xdr:cNvPr>
        <xdr:cNvCxnSpPr/>
      </xdr:nvCxnSpPr>
      <xdr:spPr>
        <a:xfrm>
          <a:off x="4737100" y="1245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86178</xdr:rowOff>
    </xdr:from>
    <xdr:to>
      <xdr:col>24</xdr:col>
      <xdr:colOff>25400</xdr:colOff>
      <xdr:row>76</xdr:row>
      <xdr:rowOff>99786</xdr:rowOff>
    </xdr:to>
    <xdr:cxnSp macro="">
      <xdr:nvCxnSpPr>
        <xdr:cNvPr id="368" name="直線コネクタ 367">
          <a:extLst>
            <a:ext uri="{FF2B5EF4-FFF2-40B4-BE49-F238E27FC236}">
              <a16:creationId xmlns="" xmlns:a16="http://schemas.microsoft.com/office/drawing/2014/main" id="{D7427B81-7202-422F-A705-57BC4F315B75}"/>
            </a:ext>
          </a:extLst>
        </xdr:cNvPr>
        <xdr:cNvCxnSpPr/>
      </xdr:nvCxnSpPr>
      <xdr:spPr>
        <a:xfrm>
          <a:off x="3987800" y="12944928"/>
          <a:ext cx="838200" cy="18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97263</xdr:rowOff>
    </xdr:from>
    <xdr:ext cx="762000" cy="259045"/>
    <xdr:sp macro="" textlink="">
      <xdr:nvSpPr>
        <xdr:cNvPr id="369" name="公債費平均値テキスト">
          <a:extLst>
            <a:ext uri="{FF2B5EF4-FFF2-40B4-BE49-F238E27FC236}">
              <a16:creationId xmlns="" xmlns:a16="http://schemas.microsoft.com/office/drawing/2014/main" id="{9E52D517-4E4D-4D30-A07F-473300F293EF}"/>
            </a:ext>
          </a:extLst>
        </xdr:cNvPr>
        <xdr:cNvSpPr txBox="1"/>
      </xdr:nvSpPr>
      <xdr:spPr>
        <a:xfrm>
          <a:off x="4914900" y="13127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125186</xdr:rowOff>
    </xdr:from>
    <xdr:to>
      <xdr:col>24</xdr:col>
      <xdr:colOff>76200</xdr:colOff>
      <xdr:row>77</xdr:row>
      <xdr:rowOff>55336</xdr:rowOff>
    </xdr:to>
    <xdr:sp macro="" textlink="">
      <xdr:nvSpPr>
        <xdr:cNvPr id="370" name="フローチャート: 判断 369">
          <a:extLst>
            <a:ext uri="{FF2B5EF4-FFF2-40B4-BE49-F238E27FC236}">
              <a16:creationId xmlns="" xmlns:a16="http://schemas.microsoft.com/office/drawing/2014/main" id="{CB2D7CD8-FD79-4CB2-9CCA-17B915EBC3A5}"/>
            </a:ext>
          </a:extLst>
        </xdr:cNvPr>
        <xdr:cNvSpPr/>
      </xdr:nvSpPr>
      <xdr:spPr>
        <a:xfrm>
          <a:off x="47752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86178</xdr:rowOff>
    </xdr:from>
    <xdr:to>
      <xdr:col>19</xdr:col>
      <xdr:colOff>187325</xdr:colOff>
      <xdr:row>76</xdr:row>
      <xdr:rowOff>99786</xdr:rowOff>
    </xdr:to>
    <xdr:cxnSp macro="">
      <xdr:nvCxnSpPr>
        <xdr:cNvPr id="371" name="直線コネクタ 370">
          <a:extLst>
            <a:ext uri="{FF2B5EF4-FFF2-40B4-BE49-F238E27FC236}">
              <a16:creationId xmlns="" xmlns:a16="http://schemas.microsoft.com/office/drawing/2014/main" id="{D8E1D8F3-A884-4F3A-966F-82500E2969B3}"/>
            </a:ext>
          </a:extLst>
        </xdr:cNvPr>
        <xdr:cNvCxnSpPr/>
      </xdr:nvCxnSpPr>
      <xdr:spPr>
        <a:xfrm flipV="1">
          <a:off x="3098800" y="12944928"/>
          <a:ext cx="889000" cy="18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59871</xdr:rowOff>
    </xdr:from>
    <xdr:to>
      <xdr:col>20</xdr:col>
      <xdr:colOff>38100</xdr:colOff>
      <xdr:row>76</xdr:row>
      <xdr:rowOff>161471</xdr:rowOff>
    </xdr:to>
    <xdr:sp macro="" textlink="">
      <xdr:nvSpPr>
        <xdr:cNvPr id="372" name="フローチャート: 判断 371">
          <a:extLst>
            <a:ext uri="{FF2B5EF4-FFF2-40B4-BE49-F238E27FC236}">
              <a16:creationId xmlns="" xmlns:a16="http://schemas.microsoft.com/office/drawing/2014/main" id="{5A79E006-A2E9-4327-8B71-0E3CAAF79E78}"/>
            </a:ext>
          </a:extLst>
        </xdr:cNvPr>
        <xdr:cNvSpPr/>
      </xdr:nvSpPr>
      <xdr:spPr>
        <a:xfrm>
          <a:off x="3937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146248</xdr:rowOff>
    </xdr:from>
    <xdr:ext cx="736600" cy="259045"/>
    <xdr:sp macro="" textlink="">
      <xdr:nvSpPr>
        <xdr:cNvPr id="373" name="テキスト ボックス 372">
          <a:extLst>
            <a:ext uri="{FF2B5EF4-FFF2-40B4-BE49-F238E27FC236}">
              <a16:creationId xmlns="" xmlns:a16="http://schemas.microsoft.com/office/drawing/2014/main" id="{497E2D15-9664-42DF-A797-C74A6DC36CF6}"/>
            </a:ext>
          </a:extLst>
        </xdr:cNvPr>
        <xdr:cNvSpPr txBox="1"/>
      </xdr:nvSpPr>
      <xdr:spPr>
        <a:xfrm>
          <a:off x="3606800" y="13176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88900</xdr:rowOff>
    </xdr:from>
    <xdr:to>
      <xdr:col>15</xdr:col>
      <xdr:colOff>98425</xdr:colOff>
      <xdr:row>76</xdr:row>
      <xdr:rowOff>99786</xdr:rowOff>
    </xdr:to>
    <xdr:cxnSp macro="">
      <xdr:nvCxnSpPr>
        <xdr:cNvPr id="374" name="直線コネクタ 373">
          <a:extLst>
            <a:ext uri="{FF2B5EF4-FFF2-40B4-BE49-F238E27FC236}">
              <a16:creationId xmlns="" xmlns:a16="http://schemas.microsoft.com/office/drawing/2014/main" id="{22CADA96-C1EA-4F00-B5D7-12BFFE07D8F8}"/>
            </a:ext>
          </a:extLst>
        </xdr:cNvPr>
        <xdr:cNvCxnSpPr/>
      </xdr:nvCxnSpPr>
      <xdr:spPr>
        <a:xfrm>
          <a:off x="2209800" y="131191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48986</xdr:rowOff>
    </xdr:from>
    <xdr:to>
      <xdr:col>15</xdr:col>
      <xdr:colOff>149225</xdr:colOff>
      <xdr:row>76</xdr:row>
      <xdr:rowOff>150586</xdr:rowOff>
    </xdr:to>
    <xdr:sp macro="" textlink="">
      <xdr:nvSpPr>
        <xdr:cNvPr id="375" name="フローチャート: 判断 374">
          <a:extLst>
            <a:ext uri="{FF2B5EF4-FFF2-40B4-BE49-F238E27FC236}">
              <a16:creationId xmlns="" xmlns:a16="http://schemas.microsoft.com/office/drawing/2014/main" id="{42B677BA-311F-46EC-B3F0-052515284C10}"/>
            </a:ext>
          </a:extLst>
        </xdr:cNvPr>
        <xdr:cNvSpPr/>
      </xdr:nvSpPr>
      <xdr:spPr>
        <a:xfrm>
          <a:off x="3048000" y="130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160762</xdr:rowOff>
    </xdr:from>
    <xdr:ext cx="762000" cy="259045"/>
    <xdr:sp macro="" textlink="">
      <xdr:nvSpPr>
        <xdr:cNvPr id="376" name="テキスト ボックス 375">
          <a:extLst>
            <a:ext uri="{FF2B5EF4-FFF2-40B4-BE49-F238E27FC236}">
              <a16:creationId xmlns="" xmlns:a16="http://schemas.microsoft.com/office/drawing/2014/main" id="{113A6758-5E85-409B-ABAD-4D4F1539B46D}"/>
            </a:ext>
          </a:extLst>
        </xdr:cNvPr>
        <xdr:cNvSpPr txBox="1"/>
      </xdr:nvSpPr>
      <xdr:spPr>
        <a:xfrm>
          <a:off x="2717800" y="1284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1814</xdr:rowOff>
    </xdr:from>
    <xdr:to>
      <xdr:col>11</xdr:col>
      <xdr:colOff>9525</xdr:colOff>
      <xdr:row>76</xdr:row>
      <xdr:rowOff>88900</xdr:rowOff>
    </xdr:to>
    <xdr:cxnSp macro="">
      <xdr:nvCxnSpPr>
        <xdr:cNvPr id="377" name="直線コネクタ 376">
          <a:extLst>
            <a:ext uri="{FF2B5EF4-FFF2-40B4-BE49-F238E27FC236}">
              <a16:creationId xmlns="" xmlns:a16="http://schemas.microsoft.com/office/drawing/2014/main" id="{97F5A77C-C70D-48B1-837C-E3A1F2340DC0}"/>
            </a:ext>
          </a:extLst>
        </xdr:cNvPr>
        <xdr:cNvCxnSpPr/>
      </xdr:nvCxnSpPr>
      <xdr:spPr>
        <a:xfrm>
          <a:off x="1320800" y="13032014"/>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48986</xdr:rowOff>
    </xdr:from>
    <xdr:to>
      <xdr:col>11</xdr:col>
      <xdr:colOff>60325</xdr:colOff>
      <xdr:row>76</xdr:row>
      <xdr:rowOff>150586</xdr:rowOff>
    </xdr:to>
    <xdr:sp macro="" textlink="">
      <xdr:nvSpPr>
        <xdr:cNvPr id="378" name="フローチャート: 判断 377">
          <a:extLst>
            <a:ext uri="{FF2B5EF4-FFF2-40B4-BE49-F238E27FC236}">
              <a16:creationId xmlns="" xmlns:a16="http://schemas.microsoft.com/office/drawing/2014/main" id="{2A44544A-ABE7-4AA9-80DD-142A115F5DB4}"/>
            </a:ext>
          </a:extLst>
        </xdr:cNvPr>
        <xdr:cNvSpPr/>
      </xdr:nvSpPr>
      <xdr:spPr>
        <a:xfrm>
          <a:off x="2159000" y="130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135363</xdr:rowOff>
    </xdr:from>
    <xdr:ext cx="762000" cy="259045"/>
    <xdr:sp macro="" textlink="">
      <xdr:nvSpPr>
        <xdr:cNvPr id="379" name="テキスト ボックス 378">
          <a:extLst>
            <a:ext uri="{FF2B5EF4-FFF2-40B4-BE49-F238E27FC236}">
              <a16:creationId xmlns="" xmlns:a16="http://schemas.microsoft.com/office/drawing/2014/main" id="{D05B2D84-3871-49CB-8428-FA94CF844F1F}"/>
            </a:ext>
          </a:extLst>
        </xdr:cNvPr>
        <xdr:cNvSpPr txBox="1"/>
      </xdr:nvSpPr>
      <xdr:spPr>
        <a:xfrm>
          <a:off x="1828800" y="13165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59871</xdr:rowOff>
    </xdr:from>
    <xdr:to>
      <xdr:col>6</xdr:col>
      <xdr:colOff>171450</xdr:colOff>
      <xdr:row>76</xdr:row>
      <xdr:rowOff>161471</xdr:rowOff>
    </xdr:to>
    <xdr:sp macro="" textlink="">
      <xdr:nvSpPr>
        <xdr:cNvPr id="380" name="フローチャート: 判断 379">
          <a:extLst>
            <a:ext uri="{FF2B5EF4-FFF2-40B4-BE49-F238E27FC236}">
              <a16:creationId xmlns="" xmlns:a16="http://schemas.microsoft.com/office/drawing/2014/main" id="{C6DFEDF5-88DE-44DA-B6DB-3AE3D41C8F5F}"/>
            </a:ext>
          </a:extLst>
        </xdr:cNvPr>
        <xdr:cNvSpPr/>
      </xdr:nvSpPr>
      <xdr:spPr>
        <a:xfrm>
          <a:off x="1270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146248</xdr:rowOff>
    </xdr:from>
    <xdr:ext cx="762000" cy="259045"/>
    <xdr:sp macro="" textlink="">
      <xdr:nvSpPr>
        <xdr:cNvPr id="381" name="テキスト ボックス 380">
          <a:extLst>
            <a:ext uri="{FF2B5EF4-FFF2-40B4-BE49-F238E27FC236}">
              <a16:creationId xmlns="" xmlns:a16="http://schemas.microsoft.com/office/drawing/2014/main" id="{52399937-8713-486D-ABA7-15BE198D75C5}"/>
            </a:ext>
          </a:extLst>
        </xdr:cNvPr>
        <xdr:cNvSpPr txBox="1"/>
      </xdr:nvSpPr>
      <xdr:spPr>
        <a:xfrm>
          <a:off x="939800" y="1317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 xmlns:a16="http://schemas.microsoft.com/office/drawing/2014/main" id="{CB1A4004-6550-4055-8A43-47003ECCCB8A}"/>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 xmlns:a16="http://schemas.microsoft.com/office/drawing/2014/main" id="{2C19EB62-1080-4832-A703-FBA7D2F0F86A}"/>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 xmlns:a16="http://schemas.microsoft.com/office/drawing/2014/main" id="{A8D33FBD-E0D4-4D39-A5E1-7DF68DA9A37E}"/>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 xmlns:a16="http://schemas.microsoft.com/office/drawing/2014/main" id="{2B1A76BC-6511-4247-BFE6-0B33F2A012CF}"/>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 xmlns:a16="http://schemas.microsoft.com/office/drawing/2014/main" id="{C6420592-A443-4B56-A62B-732218ADE36B}"/>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48986</xdr:rowOff>
    </xdr:from>
    <xdr:to>
      <xdr:col>24</xdr:col>
      <xdr:colOff>76200</xdr:colOff>
      <xdr:row>76</xdr:row>
      <xdr:rowOff>150586</xdr:rowOff>
    </xdr:to>
    <xdr:sp macro="" textlink="">
      <xdr:nvSpPr>
        <xdr:cNvPr id="387" name="楕円 386">
          <a:extLst>
            <a:ext uri="{FF2B5EF4-FFF2-40B4-BE49-F238E27FC236}">
              <a16:creationId xmlns="" xmlns:a16="http://schemas.microsoft.com/office/drawing/2014/main" id="{FCE91B6C-9771-473F-97BE-EDB3D8571ECE}"/>
            </a:ext>
          </a:extLst>
        </xdr:cNvPr>
        <xdr:cNvSpPr/>
      </xdr:nvSpPr>
      <xdr:spPr>
        <a:xfrm>
          <a:off x="4775200" y="1307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65512</xdr:rowOff>
    </xdr:from>
    <xdr:ext cx="762000" cy="259045"/>
    <xdr:sp macro="" textlink="">
      <xdr:nvSpPr>
        <xdr:cNvPr id="388" name="公債費該当値テキスト">
          <a:extLst>
            <a:ext uri="{FF2B5EF4-FFF2-40B4-BE49-F238E27FC236}">
              <a16:creationId xmlns="" xmlns:a16="http://schemas.microsoft.com/office/drawing/2014/main" id="{3BCB3A55-08A1-43A9-BAF2-CCD09C0ECECF}"/>
            </a:ext>
          </a:extLst>
        </xdr:cNvPr>
        <xdr:cNvSpPr txBox="1"/>
      </xdr:nvSpPr>
      <xdr:spPr>
        <a:xfrm>
          <a:off x="4914900" y="1292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35378</xdr:rowOff>
    </xdr:from>
    <xdr:to>
      <xdr:col>20</xdr:col>
      <xdr:colOff>38100</xdr:colOff>
      <xdr:row>75</xdr:row>
      <xdr:rowOff>136978</xdr:rowOff>
    </xdr:to>
    <xdr:sp macro="" textlink="">
      <xdr:nvSpPr>
        <xdr:cNvPr id="389" name="楕円 388">
          <a:extLst>
            <a:ext uri="{FF2B5EF4-FFF2-40B4-BE49-F238E27FC236}">
              <a16:creationId xmlns="" xmlns:a16="http://schemas.microsoft.com/office/drawing/2014/main" id="{329E37CD-B664-460D-A97A-F3DCADDED95B}"/>
            </a:ext>
          </a:extLst>
        </xdr:cNvPr>
        <xdr:cNvSpPr/>
      </xdr:nvSpPr>
      <xdr:spPr>
        <a:xfrm>
          <a:off x="3937000" y="1289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147155</xdr:rowOff>
    </xdr:from>
    <xdr:ext cx="736600" cy="259045"/>
    <xdr:sp macro="" textlink="">
      <xdr:nvSpPr>
        <xdr:cNvPr id="390" name="テキスト ボックス 389">
          <a:extLst>
            <a:ext uri="{FF2B5EF4-FFF2-40B4-BE49-F238E27FC236}">
              <a16:creationId xmlns="" xmlns:a16="http://schemas.microsoft.com/office/drawing/2014/main" id="{31F6370F-054D-4B36-938A-8670600ABA65}"/>
            </a:ext>
          </a:extLst>
        </xdr:cNvPr>
        <xdr:cNvSpPr txBox="1"/>
      </xdr:nvSpPr>
      <xdr:spPr>
        <a:xfrm>
          <a:off x="3606800" y="12663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48986</xdr:rowOff>
    </xdr:from>
    <xdr:to>
      <xdr:col>15</xdr:col>
      <xdr:colOff>149225</xdr:colOff>
      <xdr:row>76</xdr:row>
      <xdr:rowOff>150586</xdr:rowOff>
    </xdr:to>
    <xdr:sp macro="" textlink="">
      <xdr:nvSpPr>
        <xdr:cNvPr id="391" name="楕円 390">
          <a:extLst>
            <a:ext uri="{FF2B5EF4-FFF2-40B4-BE49-F238E27FC236}">
              <a16:creationId xmlns="" xmlns:a16="http://schemas.microsoft.com/office/drawing/2014/main" id="{B9CB2B07-83D5-49F6-85DE-F9BBA95EC92A}"/>
            </a:ext>
          </a:extLst>
        </xdr:cNvPr>
        <xdr:cNvSpPr/>
      </xdr:nvSpPr>
      <xdr:spPr>
        <a:xfrm>
          <a:off x="3048000" y="1307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135363</xdr:rowOff>
    </xdr:from>
    <xdr:ext cx="762000" cy="259045"/>
    <xdr:sp macro="" textlink="">
      <xdr:nvSpPr>
        <xdr:cNvPr id="392" name="テキスト ボックス 391">
          <a:extLst>
            <a:ext uri="{FF2B5EF4-FFF2-40B4-BE49-F238E27FC236}">
              <a16:creationId xmlns="" xmlns:a16="http://schemas.microsoft.com/office/drawing/2014/main" id="{7744CEB9-C775-4EB7-8819-843C02B2C317}"/>
            </a:ext>
          </a:extLst>
        </xdr:cNvPr>
        <xdr:cNvSpPr txBox="1"/>
      </xdr:nvSpPr>
      <xdr:spPr>
        <a:xfrm>
          <a:off x="2717800" y="13165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38100</xdr:rowOff>
    </xdr:from>
    <xdr:to>
      <xdr:col>11</xdr:col>
      <xdr:colOff>60325</xdr:colOff>
      <xdr:row>76</xdr:row>
      <xdr:rowOff>139700</xdr:rowOff>
    </xdr:to>
    <xdr:sp macro="" textlink="">
      <xdr:nvSpPr>
        <xdr:cNvPr id="393" name="楕円 392">
          <a:extLst>
            <a:ext uri="{FF2B5EF4-FFF2-40B4-BE49-F238E27FC236}">
              <a16:creationId xmlns="" xmlns:a16="http://schemas.microsoft.com/office/drawing/2014/main" id="{8E9A050E-8AAD-416C-93EA-62D2AB421E8F}"/>
            </a:ext>
          </a:extLst>
        </xdr:cNvPr>
        <xdr:cNvSpPr/>
      </xdr:nvSpPr>
      <xdr:spPr>
        <a:xfrm>
          <a:off x="2159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149877</xdr:rowOff>
    </xdr:from>
    <xdr:ext cx="762000" cy="259045"/>
    <xdr:sp macro="" textlink="">
      <xdr:nvSpPr>
        <xdr:cNvPr id="394" name="テキスト ボックス 393">
          <a:extLst>
            <a:ext uri="{FF2B5EF4-FFF2-40B4-BE49-F238E27FC236}">
              <a16:creationId xmlns="" xmlns:a16="http://schemas.microsoft.com/office/drawing/2014/main" id="{6FEE1A24-494F-4364-B2E0-8862D107F11D}"/>
            </a:ext>
          </a:extLst>
        </xdr:cNvPr>
        <xdr:cNvSpPr txBox="1"/>
      </xdr:nvSpPr>
      <xdr:spPr>
        <a:xfrm>
          <a:off x="1828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122465</xdr:rowOff>
    </xdr:from>
    <xdr:to>
      <xdr:col>6</xdr:col>
      <xdr:colOff>171450</xdr:colOff>
      <xdr:row>76</xdr:row>
      <xdr:rowOff>52614</xdr:rowOff>
    </xdr:to>
    <xdr:sp macro="" textlink="">
      <xdr:nvSpPr>
        <xdr:cNvPr id="395" name="楕円 394">
          <a:extLst>
            <a:ext uri="{FF2B5EF4-FFF2-40B4-BE49-F238E27FC236}">
              <a16:creationId xmlns="" xmlns:a16="http://schemas.microsoft.com/office/drawing/2014/main" id="{044E9C02-FB61-470C-BC46-731CF8275A1F}"/>
            </a:ext>
          </a:extLst>
        </xdr:cNvPr>
        <xdr:cNvSpPr/>
      </xdr:nvSpPr>
      <xdr:spPr>
        <a:xfrm>
          <a:off x="1270000" y="129812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62792</xdr:rowOff>
    </xdr:from>
    <xdr:ext cx="762000" cy="259045"/>
    <xdr:sp macro="" textlink="">
      <xdr:nvSpPr>
        <xdr:cNvPr id="396" name="テキスト ボックス 395">
          <a:extLst>
            <a:ext uri="{FF2B5EF4-FFF2-40B4-BE49-F238E27FC236}">
              <a16:creationId xmlns="" xmlns:a16="http://schemas.microsoft.com/office/drawing/2014/main" id="{9E7292C6-A40F-4FC2-9629-A09203F3F40A}"/>
            </a:ext>
          </a:extLst>
        </xdr:cNvPr>
        <xdr:cNvSpPr txBox="1"/>
      </xdr:nvSpPr>
      <xdr:spPr>
        <a:xfrm>
          <a:off x="939800" y="1275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 xmlns:a16="http://schemas.microsoft.com/office/drawing/2014/main" id="{DE424C45-72C2-4C13-82B9-F60332CC455F}"/>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 xmlns:a16="http://schemas.microsoft.com/office/drawing/2014/main" id="{A5419CB1-9DB0-485F-BBD7-8406FC82E7E1}"/>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 xmlns:a16="http://schemas.microsoft.com/office/drawing/2014/main" id="{449AD2BB-ABA2-46A3-9A3C-932BCE560308}"/>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 xmlns:a16="http://schemas.microsoft.com/office/drawing/2014/main" id="{F4944ADD-2E40-4573-8830-361CE826191B}"/>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 xmlns:a16="http://schemas.microsoft.com/office/drawing/2014/main" id="{BEEA13B7-4D3F-4361-91A1-0BC027B082B1}"/>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 xmlns:a16="http://schemas.microsoft.com/office/drawing/2014/main" id="{6E636D51-75EF-4E17-9F70-73D2A102B287}"/>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 xmlns:a16="http://schemas.microsoft.com/office/drawing/2014/main" id="{D2ACD4B4-A7BB-49B4-923A-7E0C20AC5598}"/>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 xmlns:a16="http://schemas.microsoft.com/office/drawing/2014/main" id="{78208872-0332-47C9-AB6D-169F001BEEDD}"/>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 xmlns:a16="http://schemas.microsoft.com/office/drawing/2014/main" id="{79BFC34E-13A3-4F98-A11D-9AD4C6D421C8}"/>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 xmlns:a16="http://schemas.microsoft.com/office/drawing/2014/main" id="{5A85C7EB-98AE-4A8A-80F4-16ED2FFC08B9}"/>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 xmlns:a16="http://schemas.microsoft.com/office/drawing/2014/main" id="{D77FF1A0-F201-44A4-B2F5-D3F6D7F5C59A}"/>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前年度と比較して４．</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しており、類似団体平均より</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．４ポイント高い状況にある。</a:t>
          </a:r>
          <a:endParaRPr lang="ja-JP" altLang="ja-JP" sz="1400">
            <a:effectLst/>
          </a:endParaRPr>
        </a:p>
        <a:p>
          <a:r>
            <a:rPr kumimoji="1" lang="ja-JP" altLang="ja-JP" sz="1100">
              <a:solidFill>
                <a:schemeClr val="dk1"/>
              </a:solidFill>
              <a:effectLst/>
              <a:latin typeface="+mn-lt"/>
              <a:ea typeface="+mn-ea"/>
              <a:cs typeface="+mn-cs"/>
            </a:rPr>
            <a:t>　区分ごとの類似団体比較としては、人件費、扶助費、その他は平均を上回っている状況である。</a:t>
          </a:r>
          <a:endParaRPr lang="ja-JP" altLang="ja-JP" sz="1400">
            <a:effectLst/>
          </a:endParaRPr>
        </a:p>
        <a:p>
          <a:r>
            <a:rPr kumimoji="1" lang="ja-JP" altLang="ja-JP" sz="1100">
              <a:solidFill>
                <a:schemeClr val="dk1"/>
              </a:solidFill>
              <a:effectLst/>
              <a:latin typeface="+mn-lt"/>
              <a:ea typeface="+mn-ea"/>
              <a:cs typeface="+mn-cs"/>
            </a:rPr>
            <a:t>　施設老朽化に伴う維持費増加など、今後も厳しい財政状況となることが予想されるが、行財政改革を徹底することで財政基盤の強化を図り、より健全な財政運営を行う。</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 xmlns:a16="http://schemas.microsoft.com/office/drawing/2014/main" id="{C617EA3A-917A-489A-B942-8D417C64603E}"/>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 xmlns:a16="http://schemas.microsoft.com/office/drawing/2014/main" id="{8705EA09-067F-4E79-85D6-37F22803FD37}"/>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 xmlns:a16="http://schemas.microsoft.com/office/drawing/2014/main" id="{55187961-DC0C-4E76-B90C-6634D71B4C01}"/>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1" name="直線コネクタ 410">
          <a:extLst>
            <a:ext uri="{FF2B5EF4-FFF2-40B4-BE49-F238E27FC236}">
              <a16:creationId xmlns="" xmlns:a16="http://schemas.microsoft.com/office/drawing/2014/main" id="{3A4D763B-01A7-4F8B-843C-CD0472E08266}"/>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2" name="テキスト ボックス 411">
          <a:extLst>
            <a:ext uri="{FF2B5EF4-FFF2-40B4-BE49-F238E27FC236}">
              <a16:creationId xmlns="" xmlns:a16="http://schemas.microsoft.com/office/drawing/2014/main" id="{C4B8FCA2-1B10-47C3-9D15-01703A5D5C3C}"/>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3" name="直線コネクタ 412">
          <a:extLst>
            <a:ext uri="{FF2B5EF4-FFF2-40B4-BE49-F238E27FC236}">
              <a16:creationId xmlns="" xmlns:a16="http://schemas.microsoft.com/office/drawing/2014/main" id="{D848D26D-74F3-44C9-9D88-B2DC25B90E1E}"/>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4" name="テキスト ボックス 413">
          <a:extLst>
            <a:ext uri="{FF2B5EF4-FFF2-40B4-BE49-F238E27FC236}">
              <a16:creationId xmlns="" xmlns:a16="http://schemas.microsoft.com/office/drawing/2014/main" id="{67732632-10DD-42C7-BD7C-C961C0521F2D}"/>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 xmlns:a16="http://schemas.microsoft.com/office/drawing/2014/main" id="{88E97885-0E62-4CC5-9601-A88EEECD0EE3}"/>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 xmlns:a16="http://schemas.microsoft.com/office/drawing/2014/main" id="{9989D353-3427-4D1F-B661-EC3EA8278F9C}"/>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7" name="直線コネクタ 416">
          <a:extLst>
            <a:ext uri="{FF2B5EF4-FFF2-40B4-BE49-F238E27FC236}">
              <a16:creationId xmlns="" xmlns:a16="http://schemas.microsoft.com/office/drawing/2014/main" id="{0F22CA7B-234F-4373-A74B-179FB75C0E0A}"/>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8" name="テキスト ボックス 417">
          <a:extLst>
            <a:ext uri="{FF2B5EF4-FFF2-40B4-BE49-F238E27FC236}">
              <a16:creationId xmlns="" xmlns:a16="http://schemas.microsoft.com/office/drawing/2014/main" id="{6DA469AF-A292-4376-BC1D-2FC63979F28E}"/>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9" name="直線コネクタ 418">
          <a:extLst>
            <a:ext uri="{FF2B5EF4-FFF2-40B4-BE49-F238E27FC236}">
              <a16:creationId xmlns="" xmlns:a16="http://schemas.microsoft.com/office/drawing/2014/main" id="{D8B120EE-10EC-436B-86C4-C186C3649BB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0" name="テキスト ボックス 419">
          <a:extLst>
            <a:ext uri="{FF2B5EF4-FFF2-40B4-BE49-F238E27FC236}">
              <a16:creationId xmlns="" xmlns:a16="http://schemas.microsoft.com/office/drawing/2014/main" id="{4180B111-0E5B-4F11-A64A-2939C64E665F}"/>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 xmlns:a16="http://schemas.microsoft.com/office/drawing/2014/main" id="{561EE730-226A-4E4D-B0C2-A565ADE0F361}"/>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 xmlns:a16="http://schemas.microsoft.com/office/drawing/2014/main" id="{E05E4810-AA8D-4824-88AF-109881B30DAA}"/>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 xmlns:a16="http://schemas.microsoft.com/office/drawing/2014/main" id="{545B5742-CFF3-482B-A582-751C226342AC}"/>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142239</xdr:rowOff>
    </xdr:to>
    <xdr:cxnSp macro="">
      <xdr:nvCxnSpPr>
        <xdr:cNvPr id="424" name="直線コネクタ 423">
          <a:extLst>
            <a:ext uri="{FF2B5EF4-FFF2-40B4-BE49-F238E27FC236}">
              <a16:creationId xmlns="" xmlns:a16="http://schemas.microsoft.com/office/drawing/2014/main" id="{713B84DE-1E7D-4E58-BC0D-E2977A2DBF90}"/>
            </a:ext>
          </a:extLst>
        </xdr:cNvPr>
        <xdr:cNvCxnSpPr/>
      </xdr:nvCxnSpPr>
      <xdr:spPr>
        <a:xfrm flipV="1">
          <a:off x="16510000" y="12539980"/>
          <a:ext cx="0" cy="1318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5" name="公債費以外最小値テキスト">
          <a:extLst>
            <a:ext uri="{FF2B5EF4-FFF2-40B4-BE49-F238E27FC236}">
              <a16:creationId xmlns="" xmlns:a16="http://schemas.microsoft.com/office/drawing/2014/main" id="{8226CC0A-37EC-4264-8E7D-39313CF80C3D}"/>
            </a:ext>
          </a:extLst>
        </xdr:cNvPr>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6" name="直線コネクタ 425">
          <a:extLst>
            <a:ext uri="{FF2B5EF4-FFF2-40B4-BE49-F238E27FC236}">
              <a16:creationId xmlns="" xmlns:a16="http://schemas.microsoft.com/office/drawing/2014/main" id="{5AC12FEF-D468-4A2E-B946-05010555D66A}"/>
            </a:ext>
          </a:extLst>
        </xdr:cNvPr>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7" name="公債費以外最大値テキスト">
          <a:extLst>
            <a:ext uri="{FF2B5EF4-FFF2-40B4-BE49-F238E27FC236}">
              <a16:creationId xmlns="" xmlns:a16="http://schemas.microsoft.com/office/drawing/2014/main" id="{D051D8C5-2F47-46BB-B789-67EF0272F7E8}"/>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8" name="直線コネクタ 427">
          <a:extLst>
            <a:ext uri="{FF2B5EF4-FFF2-40B4-BE49-F238E27FC236}">
              <a16:creationId xmlns="" xmlns:a16="http://schemas.microsoft.com/office/drawing/2014/main" id="{0EFE262D-8EF3-44A9-9602-8CE040CD99E6}"/>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161289</xdr:rowOff>
    </xdr:from>
    <xdr:to>
      <xdr:col>82</xdr:col>
      <xdr:colOff>107950</xdr:colOff>
      <xdr:row>77</xdr:row>
      <xdr:rowOff>168911</xdr:rowOff>
    </xdr:to>
    <xdr:cxnSp macro="">
      <xdr:nvCxnSpPr>
        <xdr:cNvPr id="429" name="直線コネクタ 428">
          <a:extLst>
            <a:ext uri="{FF2B5EF4-FFF2-40B4-BE49-F238E27FC236}">
              <a16:creationId xmlns="" xmlns:a16="http://schemas.microsoft.com/office/drawing/2014/main" id="{4F17FC58-A1AA-4EE6-8144-4FC13A7DDA27}"/>
            </a:ext>
          </a:extLst>
        </xdr:cNvPr>
        <xdr:cNvCxnSpPr/>
      </xdr:nvCxnSpPr>
      <xdr:spPr>
        <a:xfrm>
          <a:off x="15671800" y="13020039"/>
          <a:ext cx="838200" cy="350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47007</xdr:rowOff>
    </xdr:from>
    <xdr:ext cx="762000" cy="259045"/>
    <xdr:sp macro="" textlink="">
      <xdr:nvSpPr>
        <xdr:cNvPr id="430" name="公債費以外平均値テキスト">
          <a:extLst>
            <a:ext uri="{FF2B5EF4-FFF2-40B4-BE49-F238E27FC236}">
              <a16:creationId xmlns="" xmlns:a16="http://schemas.microsoft.com/office/drawing/2014/main" id="{19957BCE-5A0D-4CCB-91B8-783F3F1F26CA}"/>
            </a:ext>
          </a:extLst>
        </xdr:cNvPr>
        <xdr:cNvSpPr txBox="1"/>
      </xdr:nvSpPr>
      <xdr:spPr>
        <a:xfrm>
          <a:off x="16598900" y="12905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31" name="フローチャート: 判断 430">
          <a:extLst>
            <a:ext uri="{FF2B5EF4-FFF2-40B4-BE49-F238E27FC236}">
              <a16:creationId xmlns="" xmlns:a16="http://schemas.microsoft.com/office/drawing/2014/main" id="{43C5F43A-9C71-4E01-BA10-543B516CBE9C}"/>
            </a:ext>
          </a:extLst>
        </xdr:cNvPr>
        <xdr:cNvSpPr/>
      </xdr:nvSpPr>
      <xdr:spPr>
        <a:xfrm>
          <a:off x="16459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161289</xdr:rowOff>
    </xdr:from>
    <xdr:to>
      <xdr:col>78</xdr:col>
      <xdr:colOff>69850</xdr:colOff>
      <xdr:row>77</xdr:row>
      <xdr:rowOff>153670</xdr:rowOff>
    </xdr:to>
    <xdr:cxnSp macro="">
      <xdr:nvCxnSpPr>
        <xdr:cNvPr id="432" name="直線コネクタ 431">
          <a:extLst>
            <a:ext uri="{FF2B5EF4-FFF2-40B4-BE49-F238E27FC236}">
              <a16:creationId xmlns="" xmlns:a16="http://schemas.microsoft.com/office/drawing/2014/main" id="{1B808A83-111F-425C-B472-2F9E070F56FD}"/>
            </a:ext>
          </a:extLst>
        </xdr:cNvPr>
        <xdr:cNvCxnSpPr/>
      </xdr:nvCxnSpPr>
      <xdr:spPr>
        <a:xfrm flipV="1">
          <a:off x="14782800" y="13020039"/>
          <a:ext cx="889000" cy="33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3810</xdr:rowOff>
    </xdr:from>
    <xdr:to>
      <xdr:col>78</xdr:col>
      <xdr:colOff>120650</xdr:colOff>
      <xdr:row>75</xdr:row>
      <xdr:rowOff>105410</xdr:rowOff>
    </xdr:to>
    <xdr:sp macro="" textlink="">
      <xdr:nvSpPr>
        <xdr:cNvPr id="433" name="フローチャート: 判断 432">
          <a:extLst>
            <a:ext uri="{FF2B5EF4-FFF2-40B4-BE49-F238E27FC236}">
              <a16:creationId xmlns="" xmlns:a16="http://schemas.microsoft.com/office/drawing/2014/main" id="{4187F917-9CD9-40A8-A891-2AA59EFE793E}"/>
            </a:ext>
          </a:extLst>
        </xdr:cNvPr>
        <xdr:cNvSpPr/>
      </xdr:nvSpPr>
      <xdr:spPr>
        <a:xfrm>
          <a:off x="15621000" y="1286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115587</xdr:rowOff>
    </xdr:from>
    <xdr:ext cx="736600" cy="259045"/>
    <xdr:sp macro="" textlink="">
      <xdr:nvSpPr>
        <xdr:cNvPr id="434" name="テキスト ボックス 433">
          <a:extLst>
            <a:ext uri="{FF2B5EF4-FFF2-40B4-BE49-F238E27FC236}">
              <a16:creationId xmlns="" xmlns:a16="http://schemas.microsoft.com/office/drawing/2014/main" id="{38226D6E-B415-4B18-8754-B579FC0B5C2A}"/>
            </a:ext>
          </a:extLst>
        </xdr:cNvPr>
        <xdr:cNvSpPr txBox="1"/>
      </xdr:nvSpPr>
      <xdr:spPr>
        <a:xfrm>
          <a:off x="15290800" y="1263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153670</xdr:rowOff>
    </xdr:from>
    <xdr:to>
      <xdr:col>73</xdr:col>
      <xdr:colOff>180975</xdr:colOff>
      <xdr:row>78</xdr:row>
      <xdr:rowOff>43180</xdr:rowOff>
    </xdr:to>
    <xdr:cxnSp macro="">
      <xdr:nvCxnSpPr>
        <xdr:cNvPr id="435" name="直線コネクタ 434">
          <a:extLst>
            <a:ext uri="{FF2B5EF4-FFF2-40B4-BE49-F238E27FC236}">
              <a16:creationId xmlns="" xmlns:a16="http://schemas.microsoft.com/office/drawing/2014/main" id="{74668283-64E0-4924-A202-730AF2E787A3}"/>
            </a:ext>
          </a:extLst>
        </xdr:cNvPr>
        <xdr:cNvCxnSpPr/>
      </xdr:nvCxnSpPr>
      <xdr:spPr>
        <a:xfrm flipV="1">
          <a:off x="13893800" y="133553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106680</xdr:rowOff>
    </xdr:from>
    <xdr:to>
      <xdr:col>74</xdr:col>
      <xdr:colOff>31750</xdr:colOff>
      <xdr:row>77</xdr:row>
      <xdr:rowOff>36830</xdr:rowOff>
    </xdr:to>
    <xdr:sp macro="" textlink="">
      <xdr:nvSpPr>
        <xdr:cNvPr id="436" name="フローチャート: 判断 435">
          <a:extLst>
            <a:ext uri="{FF2B5EF4-FFF2-40B4-BE49-F238E27FC236}">
              <a16:creationId xmlns="" xmlns:a16="http://schemas.microsoft.com/office/drawing/2014/main" id="{B5CF0CCB-8C66-4EFC-BB2A-00C331DFD23E}"/>
            </a:ext>
          </a:extLst>
        </xdr:cNvPr>
        <xdr:cNvSpPr/>
      </xdr:nvSpPr>
      <xdr:spPr>
        <a:xfrm>
          <a:off x="14732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47007</xdr:rowOff>
    </xdr:from>
    <xdr:ext cx="762000" cy="259045"/>
    <xdr:sp macro="" textlink="">
      <xdr:nvSpPr>
        <xdr:cNvPr id="437" name="テキスト ボックス 436">
          <a:extLst>
            <a:ext uri="{FF2B5EF4-FFF2-40B4-BE49-F238E27FC236}">
              <a16:creationId xmlns="" xmlns:a16="http://schemas.microsoft.com/office/drawing/2014/main" id="{16092BB2-FD58-4CCF-A95E-A327D8B7FEB6}"/>
            </a:ext>
          </a:extLst>
        </xdr:cNvPr>
        <xdr:cNvSpPr txBox="1"/>
      </xdr:nvSpPr>
      <xdr:spPr>
        <a:xfrm>
          <a:off x="14401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92711</xdr:rowOff>
    </xdr:from>
    <xdr:to>
      <xdr:col>69</xdr:col>
      <xdr:colOff>92075</xdr:colOff>
      <xdr:row>78</xdr:row>
      <xdr:rowOff>43180</xdr:rowOff>
    </xdr:to>
    <xdr:cxnSp macro="">
      <xdr:nvCxnSpPr>
        <xdr:cNvPr id="438" name="直線コネクタ 437">
          <a:extLst>
            <a:ext uri="{FF2B5EF4-FFF2-40B4-BE49-F238E27FC236}">
              <a16:creationId xmlns="" xmlns:a16="http://schemas.microsoft.com/office/drawing/2014/main" id="{20FC0E9F-92E7-47B4-9EB5-78C7F8DA214A}"/>
            </a:ext>
          </a:extLst>
        </xdr:cNvPr>
        <xdr:cNvCxnSpPr/>
      </xdr:nvCxnSpPr>
      <xdr:spPr>
        <a:xfrm>
          <a:off x="13004800" y="13294361"/>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160020</xdr:rowOff>
    </xdr:from>
    <xdr:to>
      <xdr:col>69</xdr:col>
      <xdr:colOff>142875</xdr:colOff>
      <xdr:row>77</xdr:row>
      <xdr:rowOff>90170</xdr:rowOff>
    </xdr:to>
    <xdr:sp macro="" textlink="">
      <xdr:nvSpPr>
        <xdr:cNvPr id="439" name="フローチャート: 判断 438">
          <a:extLst>
            <a:ext uri="{FF2B5EF4-FFF2-40B4-BE49-F238E27FC236}">
              <a16:creationId xmlns="" xmlns:a16="http://schemas.microsoft.com/office/drawing/2014/main" id="{A8A94B0F-AD29-4289-AC1D-3F588ACD7CBF}"/>
            </a:ext>
          </a:extLst>
        </xdr:cNvPr>
        <xdr:cNvSpPr/>
      </xdr:nvSpPr>
      <xdr:spPr>
        <a:xfrm>
          <a:off x="13843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100347</xdr:rowOff>
    </xdr:from>
    <xdr:ext cx="762000" cy="259045"/>
    <xdr:sp macro="" textlink="">
      <xdr:nvSpPr>
        <xdr:cNvPr id="440" name="テキスト ボックス 439">
          <a:extLst>
            <a:ext uri="{FF2B5EF4-FFF2-40B4-BE49-F238E27FC236}">
              <a16:creationId xmlns="" xmlns:a16="http://schemas.microsoft.com/office/drawing/2014/main" id="{0265BC3A-717B-4FBF-9C82-A6DBF70C2B9C}"/>
            </a:ext>
          </a:extLst>
        </xdr:cNvPr>
        <xdr:cNvSpPr txBox="1"/>
      </xdr:nvSpPr>
      <xdr:spPr>
        <a:xfrm>
          <a:off x="13512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106680</xdr:rowOff>
    </xdr:from>
    <xdr:to>
      <xdr:col>65</xdr:col>
      <xdr:colOff>53975</xdr:colOff>
      <xdr:row>77</xdr:row>
      <xdr:rowOff>36830</xdr:rowOff>
    </xdr:to>
    <xdr:sp macro="" textlink="">
      <xdr:nvSpPr>
        <xdr:cNvPr id="441" name="フローチャート: 判断 440">
          <a:extLst>
            <a:ext uri="{FF2B5EF4-FFF2-40B4-BE49-F238E27FC236}">
              <a16:creationId xmlns="" xmlns:a16="http://schemas.microsoft.com/office/drawing/2014/main" id="{F28A945C-F9BB-45FC-B10D-95282762A09C}"/>
            </a:ext>
          </a:extLst>
        </xdr:cNvPr>
        <xdr:cNvSpPr/>
      </xdr:nvSpPr>
      <xdr:spPr>
        <a:xfrm>
          <a:off x="12954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47007</xdr:rowOff>
    </xdr:from>
    <xdr:ext cx="762000" cy="259045"/>
    <xdr:sp macro="" textlink="">
      <xdr:nvSpPr>
        <xdr:cNvPr id="442" name="テキスト ボックス 441">
          <a:extLst>
            <a:ext uri="{FF2B5EF4-FFF2-40B4-BE49-F238E27FC236}">
              <a16:creationId xmlns="" xmlns:a16="http://schemas.microsoft.com/office/drawing/2014/main" id="{D4A52931-0344-4F0F-BFCD-0F99DD9009B2}"/>
            </a:ext>
          </a:extLst>
        </xdr:cNvPr>
        <xdr:cNvSpPr txBox="1"/>
      </xdr:nvSpPr>
      <xdr:spPr>
        <a:xfrm>
          <a:off x="12623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 xmlns:a16="http://schemas.microsoft.com/office/drawing/2014/main" id="{A8F169BA-1CD1-43A0-A119-5A848C5BAD0F}"/>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 xmlns:a16="http://schemas.microsoft.com/office/drawing/2014/main" id="{27DED031-4D10-445B-9F0E-8BD99386E66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 xmlns:a16="http://schemas.microsoft.com/office/drawing/2014/main" id="{C84015E3-6FB6-482D-B996-C805F556121C}"/>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 xmlns:a16="http://schemas.microsoft.com/office/drawing/2014/main" id="{CDF2A78C-2537-4D4A-9774-1C9A7DEC3395}"/>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 xmlns:a16="http://schemas.microsoft.com/office/drawing/2014/main" id="{EB531F62-6CF3-490D-895B-DFAF58892A07}"/>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118111</xdr:rowOff>
    </xdr:from>
    <xdr:to>
      <xdr:col>82</xdr:col>
      <xdr:colOff>158750</xdr:colOff>
      <xdr:row>78</xdr:row>
      <xdr:rowOff>48261</xdr:rowOff>
    </xdr:to>
    <xdr:sp macro="" textlink="">
      <xdr:nvSpPr>
        <xdr:cNvPr id="448" name="楕円 447">
          <a:extLst>
            <a:ext uri="{FF2B5EF4-FFF2-40B4-BE49-F238E27FC236}">
              <a16:creationId xmlns="" xmlns:a16="http://schemas.microsoft.com/office/drawing/2014/main" id="{DD090186-AEC8-44CA-9B6C-453494C9F16D}"/>
            </a:ext>
          </a:extLst>
        </xdr:cNvPr>
        <xdr:cNvSpPr/>
      </xdr:nvSpPr>
      <xdr:spPr>
        <a:xfrm>
          <a:off x="164592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90188</xdr:rowOff>
    </xdr:from>
    <xdr:ext cx="762000" cy="259045"/>
    <xdr:sp macro="" textlink="">
      <xdr:nvSpPr>
        <xdr:cNvPr id="449" name="公債費以外該当値テキスト">
          <a:extLst>
            <a:ext uri="{FF2B5EF4-FFF2-40B4-BE49-F238E27FC236}">
              <a16:creationId xmlns="" xmlns:a16="http://schemas.microsoft.com/office/drawing/2014/main" id="{7BA65F28-D404-47F3-80A1-D7B25832EBE5}"/>
            </a:ext>
          </a:extLst>
        </xdr:cNvPr>
        <xdr:cNvSpPr txBox="1"/>
      </xdr:nvSpPr>
      <xdr:spPr>
        <a:xfrm>
          <a:off x="165989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110490</xdr:rowOff>
    </xdr:from>
    <xdr:to>
      <xdr:col>78</xdr:col>
      <xdr:colOff>120650</xdr:colOff>
      <xdr:row>76</xdr:row>
      <xdr:rowOff>40639</xdr:rowOff>
    </xdr:to>
    <xdr:sp macro="" textlink="">
      <xdr:nvSpPr>
        <xdr:cNvPr id="450" name="楕円 449">
          <a:extLst>
            <a:ext uri="{FF2B5EF4-FFF2-40B4-BE49-F238E27FC236}">
              <a16:creationId xmlns="" xmlns:a16="http://schemas.microsoft.com/office/drawing/2014/main" id="{A4031EE3-113C-4C85-A5EF-A8B209DD3B8A}"/>
            </a:ext>
          </a:extLst>
        </xdr:cNvPr>
        <xdr:cNvSpPr/>
      </xdr:nvSpPr>
      <xdr:spPr>
        <a:xfrm>
          <a:off x="15621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25416</xdr:rowOff>
    </xdr:from>
    <xdr:ext cx="736600" cy="259045"/>
    <xdr:sp macro="" textlink="">
      <xdr:nvSpPr>
        <xdr:cNvPr id="451" name="テキスト ボックス 450">
          <a:extLst>
            <a:ext uri="{FF2B5EF4-FFF2-40B4-BE49-F238E27FC236}">
              <a16:creationId xmlns="" xmlns:a16="http://schemas.microsoft.com/office/drawing/2014/main" id="{FB5C3C0A-2920-407C-A64D-F2D482E5F1D1}"/>
            </a:ext>
          </a:extLst>
        </xdr:cNvPr>
        <xdr:cNvSpPr txBox="1"/>
      </xdr:nvSpPr>
      <xdr:spPr>
        <a:xfrm>
          <a:off x="15290800" y="130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102870</xdr:rowOff>
    </xdr:from>
    <xdr:to>
      <xdr:col>74</xdr:col>
      <xdr:colOff>31750</xdr:colOff>
      <xdr:row>78</xdr:row>
      <xdr:rowOff>33020</xdr:rowOff>
    </xdr:to>
    <xdr:sp macro="" textlink="">
      <xdr:nvSpPr>
        <xdr:cNvPr id="452" name="楕円 451">
          <a:extLst>
            <a:ext uri="{FF2B5EF4-FFF2-40B4-BE49-F238E27FC236}">
              <a16:creationId xmlns="" xmlns:a16="http://schemas.microsoft.com/office/drawing/2014/main" id="{E81CBDD5-CBB2-41CE-B503-3FEEFF937DE7}"/>
            </a:ext>
          </a:extLst>
        </xdr:cNvPr>
        <xdr:cNvSpPr/>
      </xdr:nvSpPr>
      <xdr:spPr>
        <a:xfrm>
          <a:off x="14732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17797</xdr:rowOff>
    </xdr:from>
    <xdr:ext cx="762000" cy="259045"/>
    <xdr:sp macro="" textlink="">
      <xdr:nvSpPr>
        <xdr:cNvPr id="453" name="テキスト ボックス 452">
          <a:extLst>
            <a:ext uri="{FF2B5EF4-FFF2-40B4-BE49-F238E27FC236}">
              <a16:creationId xmlns="" xmlns:a16="http://schemas.microsoft.com/office/drawing/2014/main" id="{4E98D8A2-7F59-4761-A9BE-84E98A2A70FA}"/>
            </a:ext>
          </a:extLst>
        </xdr:cNvPr>
        <xdr:cNvSpPr txBox="1"/>
      </xdr:nvSpPr>
      <xdr:spPr>
        <a:xfrm>
          <a:off x="14401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163830</xdr:rowOff>
    </xdr:from>
    <xdr:to>
      <xdr:col>69</xdr:col>
      <xdr:colOff>142875</xdr:colOff>
      <xdr:row>78</xdr:row>
      <xdr:rowOff>93980</xdr:rowOff>
    </xdr:to>
    <xdr:sp macro="" textlink="">
      <xdr:nvSpPr>
        <xdr:cNvPr id="454" name="楕円 453">
          <a:extLst>
            <a:ext uri="{FF2B5EF4-FFF2-40B4-BE49-F238E27FC236}">
              <a16:creationId xmlns="" xmlns:a16="http://schemas.microsoft.com/office/drawing/2014/main" id="{6CF1B27E-CDE0-4D7C-91D0-E8E6754076EB}"/>
            </a:ext>
          </a:extLst>
        </xdr:cNvPr>
        <xdr:cNvSpPr/>
      </xdr:nvSpPr>
      <xdr:spPr>
        <a:xfrm>
          <a:off x="13843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78757</xdr:rowOff>
    </xdr:from>
    <xdr:ext cx="762000" cy="259045"/>
    <xdr:sp macro="" textlink="">
      <xdr:nvSpPr>
        <xdr:cNvPr id="455" name="テキスト ボックス 454">
          <a:extLst>
            <a:ext uri="{FF2B5EF4-FFF2-40B4-BE49-F238E27FC236}">
              <a16:creationId xmlns="" xmlns:a16="http://schemas.microsoft.com/office/drawing/2014/main" id="{EA2CDEC9-F79C-43B5-9C2F-43CFE1477F9F}"/>
            </a:ext>
          </a:extLst>
        </xdr:cNvPr>
        <xdr:cNvSpPr txBox="1"/>
      </xdr:nvSpPr>
      <xdr:spPr>
        <a:xfrm>
          <a:off x="13512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41911</xdr:rowOff>
    </xdr:from>
    <xdr:to>
      <xdr:col>65</xdr:col>
      <xdr:colOff>53975</xdr:colOff>
      <xdr:row>77</xdr:row>
      <xdr:rowOff>143511</xdr:rowOff>
    </xdr:to>
    <xdr:sp macro="" textlink="">
      <xdr:nvSpPr>
        <xdr:cNvPr id="456" name="楕円 455">
          <a:extLst>
            <a:ext uri="{FF2B5EF4-FFF2-40B4-BE49-F238E27FC236}">
              <a16:creationId xmlns="" xmlns:a16="http://schemas.microsoft.com/office/drawing/2014/main" id="{914FE30B-4AF5-490A-80CA-170A20E552FA}"/>
            </a:ext>
          </a:extLst>
        </xdr:cNvPr>
        <xdr:cNvSpPr/>
      </xdr:nvSpPr>
      <xdr:spPr>
        <a:xfrm>
          <a:off x="12954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128288</xdr:rowOff>
    </xdr:from>
    <xdr:ext cx="762000" cy="259045"/>
    <xdr:sp macro="" textlink="">
      <xdr:nvSpPr>
        <xdr:cNvPr id="457" name="テキスト ボックス 456">
          <a:extLst>
            <a:ext uri="{FF2B5EF4-FFF2-40B4-BE49-F238E27FC236}">
              <a16:creationId xmlns="" xmlns:a16="http://schemas.microsoft.com/office/drawing/2014/main" id="{0113E55B-E119-4E95-A1D5-5F7B2F044319}"/>
            </a:ext>
          </a:extLst>
        </xdr:cNvPr>
        <xdr:cNvSpPr txBox="1"/>
      </xdr:nvSpPr>
      <xdr:spPr>
        <a:xfrm>
          <a:off x="12623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E37CB08A-996E-4258-AEDB-5DF3A1DB4C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 xmlns:a16="http://schemas.microsoft.com/office/drawing/2014/main" id="{1A15CB9E-6D01-4599-A490-4FA47290541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 xmlns:a16="http://schemas.microsoft.com/office/drawing/2014/main" id="{862E7F07-3F0F-48D8-A286-9F58CFF486A5}"/>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 xmlns:a16="http://schemas.microsoft.com/office/drawing/2014/main" id="{4219A399-01FB-4FD8-B1AF-7F79A899E4A1}"/>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 xmlns:a16="http://schemas.microsoft.com/office/drawing/2014/main" id="{8FA3931A-A6BA-4E61-8896-D41F635BCF26}"/>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福岡県柳川市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 xmlns:a16="http://schemas.microsoft.com/office/drawing/2014/main" id="{5645C17A-B63E-4299-91FB-25A6FB0FDBDB}"/>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 xmlns:a16="http://schemas.microsoft.com/office/drawing/2014/main" id="{494B5BEC-B085-4529-BFA7-308C7E247E57}"/>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 xmlns:a16="http://schemas.microsoft.com/office/drawing/2014/main" id="{5B8243B4-3960-435F-9BA9-71F5427559BD}"/>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 xmlns:a16="http://schemas.microsoft.com/office/drawing/2014/main" id="{2E0FFAC2-FA9D-4BC8-AC70-DABF48BF0BFA}"/>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 xmlns:a16="http://schemas.microsoft.com/office/drawing/2014/main" id="{32866453-6400-4BC0-989B-E27756811EA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 xmlns:a16="http://schemas.microsoft.com/office/drawing/2014/main" id="{8905DE30-6618-4A43-B26E-4A35FF6166A4}"/>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 xmlns:a16="http://schemas.microsoft.com/office/drawing/2014/main" id="{9C49661F-BBAD-444F-B70A-10DAE650061A}"/>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 xmlns:a16="http://schemas.microsoft.com/office/drawing/2014/main" id="{EDAAC852-1778-46CB-9050-B1EE11C51428}"/>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 xmlns:a16="http://schemas.microsoft.com/office/drawing/2014/main" id="{B1AB4E88-9B59-4E19-8D9A-201A98A9605D}"/>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 xmlns:a16="http://schemas.microsoft.com/office/drawing/2014/main" id="{0D322B98-7C3A-491F-904F-3A2DACBEA7E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 xmlns:a16="http://schemas.microsoft.com/office/drawing/2014/main" id="{CA76E045-BD52-4027-97F6-2CE5121DC48D}"/>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 xmlns:a16="http://schemas.microsoft.com/office/drawing/2014/main" id="{098D35D8-B930-40A2-AD16-BC8B69040292}"/>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 xmlns:a16="http://schemas.microsoft.com/office/drawing/2014/main" id="{4688D5B7-8CF0-411D-8C69-B406F9B6A905}"/>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 xmlns:a16="http://schemas.microsoft.com/office/drawing/2014/main" id="{7E436E16-9B73-491B-8B52-45764B8B94A1}"/>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 xmlns:a16="http://schemas.microsoft.com/office/drawing/2014/main" id="{84FD0E17-FF01-4B37-823D-BFD9461EEED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 xmlns:a16="http://schemas.microsoft.com/office/drawing/2014/main" id="{CB74CD78-9149-4F47-A877-456F22D10267}"/>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 xmlns:a16="http://schemas.microsoft.com/office/drawing/2014/main" id="{230B6169-EEC7-4EBF-9FDD-1B87B54D4383}"/>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 xmlns:a16="http://schemas.microsoft.com/office/drawing/2014/main" id="{EA7935C6-1380-46E6-8131-6293FBA1112A}"/>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 xmlns:a16="http://schemas.microsoft.com/office/drawing/2014/main" id="{B12BC22C-DEC9-4DE7-9BD4-8C3CF8433987}"/>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 xmlns:a16="http://schemas.microsoft.com/office/drawing/2014/main" id="{4371A7E1-F34C-4420-8A93-4540BE1E1FA1}"/>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 xmlns:a16="http://schemas.microsoft.com/office/drawing/2014/main" id="{BDF9CB23-84B9-4E9C-954B-3AE149A5BCD6}"/>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 xmlns:a16="http://schemas.microsoft.com/office/drawing/2014/main" id="{E9FC3C96-C46F-407F-9F45-EA6245783D6B}"/>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 xmlns:a16="http://schemas.microsoft.com/office/drawing/2014/main" id="{6191D572-B6E5-4C44-8678-784D638E97CA}"/>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 xmlns:a16="http://schemas.microsoft.com/office/drawing/2014/main" id="{F9D76882-3D84-41A1-92DD-94E6C0334F3E}"/>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 xmlns:a16="http://schemas.microsoft.com/office/drawing/2014/main" id="{9B606B80-4A61-4CEA-9A20-AACB6E4DFEF3}"/>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 xmlns:a16="http://schemas.microsoft.com/office/drawing/2014/main" id="{B28FC0CF-4277-4D9E-B8E2-068AEB82F8BF}"/>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 xmlns:a16="http://schemas.microsoft.com/office/drawing/2014/main" id="{344E804A-CE74-4E80-B668-D4AED443A091}"/>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 xmlns:a16="http://schemas.microsoft.com/office/drawing/2014/main" id="{12833EBE-077C-492B-BD96-ED0F5F07DF57}"/>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 xmlns:a16="http://schemas.microsoft.com/office/drawing/2014/main" id="{55A4279C-C0BC-45DF-9EF5-DA8B7F51AEAB}"/>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 xmlns:a16="http://schemas.microsoft.com/office/drawing/2014/main" id="{D72D5572-B43A-4B5A-AD1A-38D9C95733F7}"/>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 xmlns:a16="http://schemas.microsoft.com/office/drawing/2014/main" id="{AFEDCD69-2FBB-4261-9310-877CDE7CDFF2}"/>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 xmlns:a16="http://schemas.microsoft.com/office/drawing/2014/main" id="{2FC60A85-8B9F-4B54-A64D-01494467F95A}"/>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 xmlns:a16="http://schemas.microsoft.com/office/drawing/2014/main" id="{6F1C22A8-2CEF-49E6-8FB6-6A8023AAD959}"/>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 xmlns:a16="http://schemas.microsoft.com/office/drawing/2014/main" id="{196B1BB4-D7DE-450A-959F-7578115F5DBB}"/>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 xmlns:a16="http://schemas.microsoft.com/office/drawing/2014/main" id="{BC82BB52-8F24-453E-999F-B015962BD943}"/>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 xmlns:a16="http://schemas.microsoft.com/office/drawing/2014/main" id="{76272A18-7F60-48C6-B65B-7A29CA268615}"/>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56271</xdr:rowOff>
    </xdr:from>
    <xdr:to>
      <xdr:col>29</xdr:col>
      <xdr:colOff>127000</xdr:colOff>
      <xdr:row>20</xdr:row>
      <xdr:rowOff>110861</xdr:rowOff>
    </xdr:to>
    <xdr:cxnSp macro="">
      <xdr:nvCxnSpPr>
        <xdr:cNvPr id="43" name="直線コネクタ 42">
          <a:extLst>
            <a:ext uri="{FF2B5EF4-FFF2-40B4-BE49-F238E27FC236}">
              <a16:creationId xmlns="" xmlns:a16="http://schemas.microsoft.com/office/drawing/2014/main" id="{3332E50E-52FD-413B-853B-429E6A0BDBB8}"/>
            </a:ext>
          </a:extLst>
        </xdr:cNvPr>
        <xdr:cNvCxnSpPr/>
      </xdr:nvCxnSpPr>
      <xdr:spPr bwMode="auto">
        <a:xfrm flipV="1">
          <a:off x="5651500" y="1989846"/>
          <a:ext cx="0" cy="15976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82938</xdr:rowOff>
    </xdr:from>
    <xdr:ext cx="762000" cy="259045"/>
    <xdr:sp macro="" textlink="">
      <xdr:nvSpPr>
        <xdr:cNvPr id="44" name="人口1人当たり決算額の推移最小値テキスト130">
          <a:extLst>
            <a:ext uri="{FF2B5EF4-FFF2-40B4-BE49-F238E27FC236}">
              <a16:creationId xmlns="" xmlns:a16="http://schemas.microsoft.com/office/drawing/2014/main" id="{3E529649-A55A-4038-A317-1CCDCA9A6BCD}"/>
            </a:ext>
          </a:extLst>
        </xdr:cNvPr>
        <xdr:cNvSpPr txBox="1"/>
      </xdr:nvSpPr>
      <xdr:spPr>
        <a:xfrm>
          <a:off x="5740400" y="3559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110861</xdr:rowOff>
    </xdr:from>
    <xdr:to>
      <xdr:col>30</xdr:col>
      <xdr:colOff>25400</xdr:colOff>
      <xdr:row>20</xdr:row>
      <xdr:rowOff>110861</xdr:rowOff>
    </xdr:to>
    <xdr:cxnSp macro="">
      <xdr:nvCxnSpPr>
        <xdr:cNvPr id="45" name="直線コネクタ 44">
          <a:extLst>
            <a:ext uri="{FF2B5EF4-FFF2-40B4-BE49-F238E27FC236}">
              <a16:creationId xmlns="" xmlns:a16="http://schemas.microsoft.com/office/drawing/2014/main" id="{A3A5EF04-5421-4F1C-9BEE-72F73775136D}"/>
            </a:ext>
          </a:extLst>
        </xdr:cNvPr>
        <xdr:cNvCxnSpPr/>
      </xdr:nvCxnSpPr>
      <xdr:spPr bwMode="auto">
        <a:xfrm>
          <a:off x="5562600" y="35874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142648</xdr:rowOff>
    </xdr:from>
    <xdr:ext cx="762000" cy="259045"/>
    <xdr:sp macro="" textlink="">
      <xdr:nvSpPr>
        <xdr:cNvPr id="46" name="人口1人当たり決算額の推移最大値テキスト130">
          <a:extLst>
            <a:ext uri="{FF2B5EF4-FFF2-40B4-BE49-F238E27FC236}">
              <a16:creationId xmlns="" xmlns:a16="http://schemas.microsoft.com/office/drawing/2014/main" id="{34EBDB89-1CBA-45B7-86F4-FB4D3550326D}"/>
            </a:ext>
          </a:extLst>
        </xdr:cNvPr>
        <xdr:cNvSpPr txBox="1"/>
      </xdr:nvSpPr>
      <xdr:spPr>
        <a:xfrm>
          <a:off x="5740400" y="173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56271</xdr:rowOff>
    </xdr:from>
    <xdr:to>
      <xdr:col>30</xdr:col>
      <xdr:colOff>25400</xdr:colOff>
      <xdr:row>11</xdr:row>
      <xdr:rowOff>56271</xdr:rowOff>
    </xdr:to>
    <xdr:cxnSp macro="">
      <xdr:nvCxnSpPr>
        <xdr:cNvPr id="47" name="直線コネクタ 46">
          <a:extLst>
            <a:ext uri="{FF2B5EF4-FFF2-40B4-BE49-F238E27FC236}">
              <a16:creationId xmlns="" xmlns:a16="http://schemas.microsoft.com/office/drawing/2014/main" id="{9EE2BFEE-3E62-45E3-AABB-5F3D9BB36611}"/>
            </a:ext>
          </a:extLst>
        </xdr:cNvPr>
        <xdr:cNvCxnSpPr/>
      </xdr:nvCxnSpPr>
      <xdr:spPr bwMode="auto">
        <a:xfrm>
          <a:off x="5562600" y="19898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132532</xdr:rowOff>
    </xdr:from>
    <xdr:to>
      <xdr:col>29</xdr:col>
      <xdr:colOff>127000</xdr:colOff>
      <xdr:row>18</xdr:row>
      <xdr:rowOff>157434</xdr:rowOff>
    </xdr:to>
    <xdr:cxnSp macro="">
      <xdr:nvCxnSpPr>
        <xdr:cNvPr id="48" name="直線コネクタ 47">
          <a:extLst>
            <a:ext uri="{FF2B5EF4-FFF2-40B4-BE49-F238E27FC236}">
              <a16:creationId xmlns="" xmlns:a16="http://schemas.microsoft.com/office/drawing/2014/main" id="{5F47773D-9722-410A-822E-7ECE0C6954DC}"/>
            </a:ext>
          </a:extLst>
        </xdr:cNvPr>
        <xdr:cNvCxnSpPr/>
      </xdr:nvCxnSpPr>
      <xdr:spPr bwMode="auto">
        <a:xfrm flipV="1">
          <a:off x="5003800" y="3266257"/>
          <a:ext cx="647700" cy="249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133235</xdr:rowOff>
    </xdr:from>
    <xdr:ext cx="762000" cy="259045"/>
    <xdr:sp macro="" textlink="">
      <xdr:nvSpPr>
        <xdr:cNvPr id="49" name="人口1人当たり決算額の推移平均値テキスト130">
          <a:extLst>
            <a:ext uri="{FF2B5EF4-FFF2-40B4-BE49-F238E27FC236}">
              <a16:creationId xmlns="" xmlns:a16="http://schemas.microsoft.com/office/drawing/2014/main" id="{3A3071FC-C952-46DE-8768-37E3F03A22C9}"/>
            </a:ext>
          </a:extLst>
        </xdr:cNvPr>
        <xdr:cNvSpPr txBox="1"/>
      </xdr:nvSpPr>
      <xdr:spPr>
        <a:xfrm>
          <a:off x="5740400" y="27526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116708</xdr:rowOff>
    </xdr:from>
    <xdr:to>
      <xdr:col>29</xdr:col>
      <xdr:colOff>177800</xdr:colOff>
      <xdr:row>17</xdr:row>
      <xdr:rowOff>46858</xdr:rowOff>
    </xdr:to>
    <xdr:sp macro="" textlink="">
      <xdr:nvSpPr>
        <xdr:cNvPr id="50" name="フローチャート: 判断 49">
          <a:extLst>
            <a:ext uri="{FF2B5EF4-FFF2-40B4-BE49-F238E27FC236}">
              <a16:creationId xmlns="" xmlns:a16="http://schemas.microsoft.com/office/drawing/2014/main" id="{5AF18F50-1DE8-4058-A1EB-EAF307B806C2}"/>
            </a:ext>
          </a:extLst>
        </xdr:cNvPr>
        <xdr:cNvSpPr/>
      </xdr:nvSpPr>
      <xdr:spPr bwMode="auto">
        <a:xfrm>
          <a:off x="5600700" y="29075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157434</xdr:rowOff>
    </xdr:from>
    <xdr:to>
      <xdr:col>26</xdr:col>
      <xdr:colOff>50800</xdr:colOff>
      <xdr:row>19</xdr:row>
      <xdr:rowOff>1910</xdr:rowOff>
    </xdr:to>
    <xdr:cxnSp macro="">
      <xdr:nvCxnSpPr>
        <xdr:cNvPr id="51" name="直線コネクタ 50">
          <a:extLst>
            <a:ext uri="{FF2B5EF4-FFF2-40B4-BE49-F238E27FC236}">
              <a16:creationId xmlns="" xmlns:a16="http://schemas.microsoft.com/office/drawing/2014/main" id="{97F12C00-872B-45D9-9A89-FA2E2E405913}"/>
            </a:ext>
          </a:extLst>
        </xdr:cNvPr>
        <xdr:cNvCxnSpPr/>
      </xdr:nvCxnSpPr>
      <xdr:spPr bwMode="auto">
        <a:xfrm flipV="1">
          <a:off x="4305300" y="3291159"/>
          <a:ext cx="698500" cy="159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133563</xdr:rowOff>
    </xdr:from>
    <xdr:to>
      <xdr:col>26</xdr:col>
      <xdr:colOff>101600</xdr:colOff>
      <xdr:row>17</xdr:row>
      <xdr:rowOff>63713</xdr:rowOff>
    </xdr:to>
    <xdr:sp macro="" textlink="">
      <xdr:nvSpPr>
        <xdr:cNvPr id="52" name="フローチャート: 判断 51">
          <a:extLst>
            <a:ext uri="{FF2B5EF4-FFF2-40B4-BE49-F238E27FC236}">
              <a16:creationId xmlns="" xmlns:a16="http://schemas.microsoft.com/office/drawing/2014/main" id="{DDBD0B9C-CD99-4842-8264-BC9D83DA6D38}"/>
            </a:ext>
          </a:extLst>
        </xdr:cNvPr>
        <xdr:cNvSpPr/>
      </xdr:nvSpPr>
      <xdr:spPr bwMode="auto">
        <a:xfrm>
          <a:off x="4953000" y="29243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73890</xdr:rowOff>
    </xdr:from>
    <xdr:ext cx="736600" cy="259045"/>
    <xdr:sp macro="" textlink="">
      <xdr:nvSpPr>
        <xdr:cNvPr id="53" name="テキスト ボックス 52">
          <a:extLst>
            <a:ext uri="{FF2B5EF4-FFF2-40B4-BE49-F238E27FC236}">
              <a16:creationId xmlns="" xmlns:a16="http://schemas.microsoft.com/office/drawing/2014/main" id="{818CC16D-5CFD-4173-B77C-0491F1CB474B}"/>
            </a:ext>
          </a:extLst>
        </xdr:cNvPr>
        <xdr:cNvSpPr txBox="1"/>
      </xdr:nvSpPr>
      <xdr:spPr>
        <a:xfrm>
          <a:off x="4622800" y="2693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168041</xdr:rowOff>
    </xdr:from>
    <xdr:to>
      <xdr:col>22</xdr:col>
      <xdr:colOff>114300</xdr:colOff>
      <xdr:row>19</xdr:row>
      <xdr:rowOff>1910</xdr:rowOff>
    </xdr:to>
    <xdr:cxnSp macro="">
      <xdr:nvCxnSpPr>
        <xdr:cNvPr id="54" name="直線コネクタ 53">
          <a:extLst>
            <a:ext uri="{FF2B5EF4-FFF2-40B4-BE49-F238E27FC236}">
              <a16:creationId xmlns="" xmlns:a16="http://schemas.microsoft.com/office/drawing/2014/main" id="{882639C8-FEA7-4630-BAC8-B061A2552832}"/>
            </a:ext>
          </a:extLst>
        </xdr:cNvPr>
        <xdr:cNvCxnSpPr/>
      </xdr:nvCxnSpPr>
      <xdr:spPr bwMode="auto">
        <a:xfrm>
          <a:off x="3606800" y="3301766"/>
          <a:ext cx="698500" cy="53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65044</xdr:rowOff>
    </xdr:from>
    <xdr:to>
      <xdr:col>22</xdr:col>
      <xdr:colOff>165100</xdr:colOff>
      <xdr:row>17</xdr:row>
      <xdr:rowOff>166644</xdr:rowOff>
    </xdr:to>
    <xdr:sp macro="" textlink="">
      <xdr:nvSpPr>
        <xdr:cNvPr id="55" name="フローチャート: 判断 54">
          <a:extLst>
            <a:ext uri="{FF2B5EF4-FFF2-40B4-BE49-F238E27FC236}">
              <a16:creationId xmlns="" xmlns:a16="http://schemas.microsoft.com/office/drawing/2014/main" id="{33B114A7-AEDA-44D6-B76D-4DD8C846F2C8}"/>
            </a:ext>
          </a:extLst>
        </xdr:cNvPr>
        <xdr:cNvSpPr/>
      </xdr:nvSpPr>
      <xdr:spPr bwMode="auto">
        <a:xfrm>
          <a:off x="4254500" y="3027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5371</xdr:rowOff>
    </xdr:from>
    <xdr:ext cx="762000" cy="259045"/>
    <xdr:sp macro="" textlink="">
      <xdr:nvSpPr>
        <xdr:cNvPr id="56" name="テキスト ボックス 55">
          <a:extLst>
            <a:ext uri="{FF2B5EF4-FFF2-40B4-BE49-F238E27FC236}">
              <a16:creationId xmlns="" xmlns:a16="http://schemas.microsoft.com/office/drawing/2014/main" id="{DBA9AC76-EA73-4637-BD51-32248111BDCB}"/>
            </a:ext>
          </a:extLst>
        </xdr:cNvPr>
        <xdr:cNvSpPr txBox="1"/>
      </xdr:nvSpPr>
      <xdr:spPr>
        <a:xfrm>
          <a:off x="3924300" y="2796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168041</xdr:rowOff>
    </xdr:from>
    <xdr:to>
      <xdr:col>18</xdr:col>
      <xdr:colOff>177800</xdr:colOff>
      <xdr:row>18</xdr:row>
      <xdr:rowOff>169565</xdr:rowOff>
    </xdr:to>
    <xdr:cxnSp macro="">
      <xdr:nvCxnSpPr>
        <xdr:cNvPr id="57" name="直線コネクタ 56">
          <a:extLst>
            <a:ext uri="{FF2B5EF4-FFF2-40B4-BE49-F238E27FC236}">
              <a16:creationId xmlns="" xmlns:a16="http://schemas.microsoft.com/office/drawing/2014/main" id="{0038D90E-7DD9-4C70-B57D-E8621F86AA3D}"/>
            </a:ext>
          </a:extLst>
        </xdr:cNvPr>
        <xdr:cNvCxnSpPr/>
      </xdr:nvCxnSpPr>
      <xdr:spPr bwMode="auto">
        <a:xfrm flipV="1">
          <a:off x="2908300" y="3301766"/>
          <a:ext cx="698500" cy="15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101178</xdr:rowOff>
    </xdr:from>
    <xdr:to>
      <xdr:col>19</xdr:col>
      <xdr:colOff>38100</xdr:colOff>
      <xdr:row>18</xdr:row>
      <xdr:rowOff>31328</xdr:rowOff>
    </xdr:to>
    <xdr:sp macro="" textlink="">
      <xdr:nvSpPr>
        <xdr:cNvPr id="58" name="フローチャート: 判断 57">
          <a:extLst>
            <a:ext uri="{FF2B5EF4-FFF2-40B4-BE49-F238E27FC236}">
              <a16:creationId xmlns="" xmlns:a16="http://schemas.microsoft.com/office/drawing/2014/main" id="{A6684701-FB27-4E96-A88D-A8EC00B85DEC}"/>
            </a:ext>
          </a:extLst>
        </xdr:cNvPr>
        <xdr:cNvSpPr/>
      </xdr:nvSpPr>
      <xdr:spPr bwMode="auto">
        <a:xfrm>
          <a:off x="3556000" y="30634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41505</xdr:rowOff>
    </xdr:from>
    <xdr:ext cx="762000" cy="259045"/>
    <xdr:sp macro="" textlink="">
      <xdr:nvSpPr>
        <xdr:cNvPr id="59" name="テキスト ボックス 58">
          <a:extLst>
            <a:ext uri="{FF2B5EF4-FFF2-40B4-BE49-F238E27FC236}">
              <a16:creationId xmlns="" xmlns:a16="http://schemas.microsoft.com/office/drawing/2014/main" id="{79DA449F-49F8-483A-82BA-065F45A19D9C}"/>
            </a:ext>
          </a:extLst>
        </xdr:cNvPr>
        <xdr:cNvSpPr txBox="1"/>
      </xdr:nvSpPr>
      <xdr:spPr>
        <a:xfrm>
          <a:off x="3225800" y="2832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118491</xdr:rowOff>
    </xdr:from>
    <xdr:to>
      <xdr:col>15</xdr:col>
      <xdr:colOff>101600</xdr:colOff>
      <xdr:row>18</xdr:row>
      <xdr:rowOff>48641</xdr:rowOff>
    </xdr:to>
    <xdr:sp macro="" textlink="">
      <xdr:nvSpPr>
        <xdr:cNvPr id="60" name="フローチャート: 判断 59">
          <a:extLst>
            <a:ext uri="{FF2B5EF4-FFF2-40B4-BE49-F238E27FC236}">
              <a16:creationId xmlns="" xmlns:a16="http://schemas.microsoft.com/office/drawing/2014/main" id="{221658AD-A842-43E0-BA19-1D6B875EF998}"/>
            </a:ext>
          </a:extLst>
        </xdr:cNvPr>
        <xdr:cNvSpPr/>
      </xdr:nvSpPr>
      <xdr:spPr bwMode="auto">
        <a:xfrm>
          <a:off x="2857500" y="30807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58818</xdr:rowOff>
    </xdr:from>
    <xdr:ext cx="762000" cy="259045"/>
    <xdr:sp macro="" textlink="">
      <xdr:nvSpPr>
        <xdr:cNvPr id="61" name="テキスト ボックス 60">
          <a:extLst>
            <a:ext uri="{FF2B5EF4-FFF2-40B4-BE49-F238E27FC236}">
              <a16:creationId xmlns="" xmlns:a16="http://schemas.microsoft.com/office/drawing/2014/main" id="{FD0AD0E8-F778-484A-9721-BE4286F87069}"/>
            </a:ext>
          </a:extLst>
        </xdr:cNvPr>
        <xdr:cNvSpPr txBox="1"/>
      </xdr:nvSpPr>
      <xdr:spPr>
        <a:xfrm>
          <a:off x="2527300" y="2849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 xmlns:a16="http://schemas.microsoft.com/office/drawing/2014/main" id="{DCB33A64-9916-4A63-91E0-A846F0D2FC23}"/>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 xmlns:a16="http://schemas.microsoft.com/office/drawing/2014/main" id="{8C35C789-7B7A-470A-955C-74B80544741D}"/>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 xmlns:a16="http://schemas.microsoft.com/office/drawing/2014/main" id="{81895924-8174-4371-AE7B-438F92E655BE}"/>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 xmlns:a16="http://schemas.microsoft.com/office/drawing/2014/main" id="{33635910-3E5F-4143-8F95-700E77FF3EE7}"/>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 xmlns:a16="http://schemas.microsoft.com/office/drawing/2014/main" id="{AB0E75AD-2664-4025-8D3E-A132ED69BB5C}"/>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81732</xdr:rowOff>
    </xdr:from>
    <xdr:to>
      <xdr:col>29</xdr:col>
      <xdr:colOff>177800</xdr:colOff>
      <xdr:row>19</xdr:row>
      <xdr:rowOff>11882</xdr:rowOff>
    </xdr:to>
    <xdr:sp macro="" textlink="">
      <xdr:nvSpPr>
        <xdr:cNvPr id="67" name="楕円 66">
          <a:extLst>
            <a:ext uri="{FF2B5EF4-FFF2-40B4-BE49-F238E27FC236}">
              <a16:creationId xmlns="" xmlns:a16="http://schemas.microsoft.com/office/drawing/2014/main" id="{D0A3169C-C643-4375-B9D7-242093226151}"/>
            </a:ext>
          </a:extLst>
        </xdr:cNvPr>
        <xdr:cNvSpPr/>
      </xdr:nvSpPr>
      <xdr:spPr bwMode="auto">
        <a:xfrm>
          <a:off x="5600700" y="3215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53809</xdr:rowOff>
    </xdr:from>
    <xdr:ext cx="762000" cy="259045"/>
    <xdr:sp macro="" textlink="">
      <xdr:nvSpPr>
        <xdr:cNvPr id="68" name="人口1人当たり決算額の推移該当値テキスト130">
          <a:extLst>
            <a:ext uri="{FF2B5EF4-FFF2-40B4-BE49-F238E27FC236}">
              <a16:creationId xmlns="" xmlns:a16="http://schemas.microsoft.com/office/drawing/2014/main" id="{542F31F3-8523-4351-B061-52D85BE602EA}"/>
            </a:ext>
          </a:extLst>
        </xdr:cNvPr>
        <xdr:cNvSpPr txBox="1"/>
      </xdr:nvSpPr>
      <xdr:spPr>
        <a:xfrm>
          <a:off x="5740400" y="318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106634</xdr:rowOff>
    </xdr:from>
    <xdr:to>
      <xdr:col>26</xdr:col>
      <xdr:colOff>101600</xdr:colOff>
      <xdr:row>19</xdr:row>
      <xdr:rowOff>36784</xdr:rowOff>
    </xdr:to>
    <xdr:sp macro="" textlink="">
      <xdr:nvSpPr>
        <xdr:cNvPr id="69" name="楕円 68">
          <a:extLst>
            <a:ext uri="{FF2B5EF4-FFF2-40B4-BE49-F238E27FC236}">
              <a16:creationId xmlns="" xmlns:a16="http://schemas.microsoft.com/office/drawing/2014/main" id="{B3EC411E-6A35-4EE4-851E-A3669231A310}"/>
            </a:ext>
          </a:extLst>
        </xdr:cNvPr>
        <xdr:cNvSpPr/>
      </xdr:nvSpPr>
      <xdr:spPr bwMode="auto">
        <a:xfrm>
          <a:off x="4953000" y="32403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21561</xdr:rowOff>
    </xdr:from>
    <xdr:ext cx="736600" cy="259045"/>
    <xdr:sp macro="" textlink="">
      <xdr:nvSpPr>
        <xdr:cNvPr id="70" name="テキスト ボックス 69">
          <a:extLst>
            <a:ext uri="{FF2B5EF4-FFF2-40B4-BE49-F238E27FC236}">
              <a16:creationId xmlns="" xmlns:a16="http://schemas.microsoft.com/office/drawing/2014/main" id="{4873B678-2701-43DA-BED8-10F8BDC35C4D}"/>
            </a:ext>
          </a:extLst>
        </xdr:cNvPr>
        <xdr:cNvSpPr txBox="1"/>
      </xdr:nvSpPr>
      <xdr:spPr>
        <a:xfrm>
          <a:off x="4622800" y="3326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122560</xdr:rowOff>
    </xdr:from>
    <xdr:to>
      <xdr:col>22</xdr:col>
      <xdr:colOff>165100</xdr:colOff>
      <xdr:row>19</xdr:row>
      <xdr:rowOff>52710</xdr:rowOff>
    </xdr:to>
    <xdr:sp macro="" textlink="">
      <xdr:nvSpPr>
        <xdr:cNvPr id="71" name="楕円 70">
          <a:extLst>
            <a:ext uri="{FF2B5EF4-FFF2-40B4-BE49-F238E27FC236}">
              <a16:creationId xmlns="" xmlns:a16="http://schemas.microsoft.com/office/drawing/2014/main" id="{764BD513-337D-4A6A-9E17-B799C436801A}"/>
            </a:ext>
          </a:extLst>
        </xdr:cNvPr>
        <xdr:cNvSpPr/>
      </xdr:nvSpPr>
      <xdr:spPr bwMode="auto">
        <a:xfrm>
          <a:off x="4254500" y="32562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37487</xdr:rowOff>
    </xdr:from>
    <xdr:ext cx="762000" cy="259045"/>
    <xdr:sp macro="" textlink="">
      <xdr:nvSpPr>
        <xdr:cNvPr id="72" name="テキスト ボックス 71">
          <a:extLst>
            <a:ext uri="{FF2B5EF4-FFF2-40B4-BE49-F238E27FC236}">
              <a16:creationId xmlns="" xmlns:a16="http://schemas.microsoft.com/office/drawing/2014/main" id="{3B401AF9-A41C-4C0A-9E0B-ABDFCCBB1D55}"/>
            </a:ext>
          </a:extLst>
        </xdr:cNvPr>
        <xdr:cNvSpPr txBox="1"/>
      </xdr:nvSpPr>
      <xdr:spPr>
        <a:xfrm>
          <a:off x="3924300" y="334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117241</xdr:rowOff>
    </xdr:from>
    <xdr:to>
      <xdr:col>19</xdr:col>
      <xdr:colOff>38100</xdr:colOff>
      <xdr:row>19</xdr:row>
      <xdr:rowOff>47391</xdr:rowOff>
    </xdr:to>
    <xdr:sp macro="" textlink="">
      <xdr:nvSpPr>
        <xdr:cNvPr id="73" name="楕円 72">
          <a:extLst>
            <a:ext uri="{FF2B5EF4-FFF2-40B4-BE49-F238E27FC236}">
              <a16:creationId xmlns="" xmlns:a16="http://schemas.microsoft.com/office/drawing/2014/main" id="{0A493234-C698-4DFF-B2F9-F91D4FC8AAC9}"/>
            </a:ext>
          </a:extLst>
        </xdr:cNvPr>
        <xdr:cNvSpPr/>
      </xdr:nvSpPr>
      <xdr:spPr bwMode="auto">
        <a:xfrm>
          <a:off x="3556000" y="3250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32168</xdr:rowOff>
    </xdr:from>
    <xdr:ext cx="762000" cy="259045"/>
    <xdr:sp macro="" textlink="">
      <xdr:nvSpPr>
        <xdr:cNvPr id="74" name="テキスト ボックス 73">
          <a:extLst>
            <a:ext uri="{FF2B5EF4-FFF2-40B4-BE49-F238E27FC236}">
              <a16:creationId xmlns="" xmlns:a16="http://schemas.microsoft.com/office/drawing/2014/main" id="{F418EB67-BB2B-480D-8DD8-782E395B6890}"/>
            </a:ext>
          </a:extLst>
        </xdr:cNvPr>
        <xdr:cNvSpPr txBox="1"/>
      </xdr:nvSpPr>
      <xdr:spPr>
        <a:xfrm>
          <a:off x="3225800" y="3337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118765</xdr:rowOff>
    </xdr:from>
    <xdr:to>
      <xdr:col>15</xdr:col>
      <xdr:colOff>101600</xdr:colOff>
      <xdr:row>19</xdr:row>
      <xdr:rowOff>48915</xdr:rowOff>
    </xdr:to>
    <xdr:sp macro="" textlink="">
      <xdr:nvSpPr>
        <xdr:cNvPr id="75" name="楕円 74">
          <a:extLst>
            <a:ext uri="{FF2B5EF4-FFF2-40B4-BE49-F238E27FC236}">
              <a16:creationId xmlns="" xmlns:a16="http://schemas.microsoft.com/office/drawing/2014/main" id="{499C4DB5-C3BA-49A5-B641-18A99C4A17B1}"/>
            </a:ext>
          </a:extLst>
        </xdr:cNvPr>
        <xdr:cNvSpPr/>
      </xdr:nvSpPr>
      <xdr:spPr bwMode="auto">
        <a:xfrm>
          <a:off x="2857500" y="3252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33692</xdr:rowOff>
    </xdr:from>
    <xdr:ext cx="762000" cy="259045"/>
    <xdr:sp macro="" textlink="">
      <xdr:nvSpPr>
        <xdr:cNvPr id="76" name="テキスト ボックス 75">
          <a:extLst>
            <a:ext uri="{FF2B5EF4-FFF2-40B4-BE49-F238E27FC236}">
              <a16:creationId xmlns="" xmlns:a16="http://schemas.microsoft.com/office/drawing/2014/main" id="{A4E402D3-8B43-4145-B97A-1E84AF43C4DE}"/>
            </a:ext>
          </a:extLst>
        </xdr:cNvPr>
        <xdr:cNvSpPr txBox="1"/>
      </xdr:nvSpPr>
      <xdr:spPr>
        <a:xfrm>
          <a:off x="2527300" y="333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 xmlns:a16="http://schemas.microsoft.com/office/drawing/2014/main" id="{D198EDEE-F3C5-4300-832D-B984B5D28A64}"/>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 xmlns:a16="http://schemas.microsoft.com/office/drawing/2014/main" id="{AD93F350-D56E-4130-AC2D-9E18E9DA264A}"/>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 xmlns:a16="http://schemas.microsoft.com/office/drawing/2014/main" id="{0073CFCF-1E16-419A-8E19-9243473FCE91}"/>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 xmlns:a16="http://schemas.microsoft.com/office/drawing/2014/main" id="{582F3370-DF84-48B8-AE35-3EE9D4939096}"/>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 xmlns:a16="http://schemas.microsoft.com/office/drawing/2014/main" id="{9737A96D-0A44-478A-B9D0-2129630A8EA1}"/>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 xmlns:a16="http://schemas.microsoft.com/office/drawing/2014/main" id="{28289193-9FD8-4896-A88E-1DCB217906BE}"/>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 xmlns:a16="http://schemas.microsoft.com/office/drawing/2014/main" id="{12090BC7-2BA0-4D03-9391-44653A074FE1}"/>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 xmlns:a16="http://schemas.microsoft.com/office/drawing/2014/main" id="{3EAE1BEA-EE2E-48ED-890D-1E4907812786}"/>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 xmlns:a16="http://schemas.microsoft.com/office/drawing/2014/main" id="{1661CFF7-BAE3-4E2B-ADED-44222EF881AC}"/>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 xmlns:a16="http://schemas.microsoft.com/office/drawing/2014/main" id="{321DDAC0-69C0-40EE-82AF-8775B2822872}"/>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 xmlns:a16="http://schemas.microsoft.com/office/drawing/2014/main" id="{416BC389-2724-4055-9B2C-B24CA0C1FC4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 xmlns:a16="http://schemas.microsoft.com/office/drawing/2014/main" id="{BE61FE08-575A-4B7C-9D80-3056BBCF5F67}"/>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 xmlns:a16="http://schemas.microsoft.com/office/drawing/2014/main" id="{93DE72E6-8FB4-4C9D-ACE7-39E74B24FB2C}"/>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 xmlns:a16="http://schemas.microsoft.com/office/drawing/2014/main" id="{BFCA9F9B-91F4-4EBA-AC56-259677618E6F}"/>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 xmlns:a16="http://schemas.microsoft.com/office/drawing/2014/main" id="{7EEBCAE0-EB62-47B0-A397-A77F3CC8AE9C}"/>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 xmlns:a16="http://schemas.microsoft.com/office/drawing/2014/main" id="{66D24AF7-7A74-446B-A464-B83CCEA5A1B8}"/>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 xmlns:a16="http://schemas.microsoft.com/office/drawing/2014/main" id="{015A389E-DEC2-4689-BEC7-1CC525B875D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 xmlns:a16="http://schemas.microsoft.com/office/drawing/2014/main" id="{129EE44A-8965-4062-B090-CE52919BF74B}"/>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 xmlns:a16="http://schemas.microsoft.com/office/drawing/2014/main" id="{F59CE5D6-5D48-4014-8CA9-9BEA7283D31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 xmlns:a16="http://schemas.microsoft.com/office/drawing/2014/main" id="{5759C0BD-80F2-4F99-A0AC-E93B6595A81F}"/>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 xmlns:a16="http://schemas.microsoft.com/office/drawing/2014/main" id="{8884FCD0-9C1E-4F47-BC6A-9964A8856301}"/>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 xmlns:a16="http://schemas.microsoft.com/office/drawing/2014/main" id="{40A54AD0-C0F2-4CA0-8311-D0B23738B2AE}"/>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 xmlns:a16="http://schemas.microsoft.com/office/drawing/2014/main" id="{EC27EE65-F28C-4DAF-9104-0E9035B0C79F}"/>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 xmlns:a16="http://schemas.microsoft.com/office/drawing/2014/main" id="{88C85044-6DB8-4B9A-B987-8A96E9B31059}"/>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 xmlns:a16="http://schemas.microsoft.com/office/drawing/2014/main" id="{9C9E8747-4D0C-49D4-9D5D-8BD87E3465A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 xmlns:a16="http://schemas.microsoft.com/office/drawing/2014/main" id="{862C50C8-656C-4245-8028-2E104EACC429}"/>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 xmlns:a16="http://schemas.microsoft.com/office/drawing/2014/main" id="{F915F6DB-1D5F-4A07-87AB-CC9EC435766E}"/>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 xmlns:a16="http://schemas.microsoft.com/office/drawing/2014/main" id="{0DF79B03-3E64-4F25-B1F1-7CD6AEFD446F}"/>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 xmlns:a16="http://schemas.microsoft.com/office/drawing/2014/main" id="{D856CBE2-FAB6-4CD0-9D67-3F73D3A10C7E}"/>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 xmlns:a16="http://schemas.microsoft.com/office/drawing/2014/main" id="{6D1DC8DC-89F0-4030-BE35-D9CCDFCA9EED}"/>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81280</xdr:rowOff>
    </xdr:from>
    <xdr:to>
      <xdr:col>29</xdr:col>
      <xdr:colOff>127000</xdr:colOff>
      <xdr:row>38</xdr:row>
      <xdr:rowOff>63580</xdr:rowOff>
    </xdr:to>
    <xdr:cxnSp macro="">
      <xdr:nvCxnSpPr>
        <xdr:cNvPr id="107" name="直線コネクタ 106">
          <a:extLst>
            <a:ext uri="{FF2B5EF4-FFF2-40B4-BE49-F238E27FC236}">
              <a16:creationId xmlns="" xmlns:a16="http://schemas.microsoft.com/office/drawing/2014/main" id="{94821AB0-D11D-434F-8274-E06D290BACBA}"/>
            </a:ext>
          </a:extLst>
        </xdr:cNvPr>
        <xdr:cNvCxnSpPr/>
      </xdr:nvCxnSpPr>
      <xdr:spPr bwMode="auto">
        <a:xfrm flipV="1">
          <a:off x="5651500" y="6005830"/>
          <a:ext cx="0" cy="15253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35657</xdr:rowOff>
    </xdr:from>
    <xdr:ext cx="762000" cy="259045"/>
    <xdr:sp macro="" textlink="">
      <xdr:nvSpPr>
        <xdr:cNvPr id="108" name="人口1人当たり決算額の推移最小値テキスト445">
          <a:extLst>
            <a:ext uri="{FF2B5EF4-FFF2-40B4-BE49-F238E27FC236}">
              <a16:creationId xmlns="" xmlns:a16="http://schemas.microsoft.com/office/drawing/2014/main" id="{2AD61823-2BDF-4649-A7B3-65D49213E124}"/>
            </a:ext>
          </a:extLst>
        </xdr:cNvPr>
        <xdr:cNvSpPr txBox="1"/>
      </xdr:nvSpPr>
      <xdr:spPr>
        <a:xfrm>
          <a:off x="5740400" y="750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63580</xdr:rowOff>
    </xdr:from>
    <xdr:to>
      <xdr:col>30</xdr:col>
      <xdr:colOff>25400</xdr:colOff>
      <xdr:row>38</xdr:row>
      <xdr:rowOff>63580</xdr:rowOff>
    </xdr:to>
    <xdr:cxnSp macro="">
      <xdr:nvCxnSpPr>
        <xdr:cNvPr id="109" name="直線コネクタ 108">
          <a:extLst>
            <a:ext uri="{FF2B5EF4-FFF2-40B4-BE49-F238E27FC236}">
              <a16:creationId xmlns="" xmlns:a16="http://schemas.microsoft.com/office/drawing/2014/main" id="{8F054AB7-0EB1-48A0-93C5-53EB1A09374B}"/>
            </a:ext>
          </a:extLst>
        </xdr:cNvPr>
        <xdr:cNvCxnSpPr/>
      </xdr:nvCxnSpPr>
      <xdr:spPr bwMode="auto">
        <a:xfrm>
          <a:off x="5562600" y="7531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339107</xdr:rowOff>
    </xdr:from>
    <xdr:ext cx="762000" cy="259045"/>
    <xdr:sp macro="" textlink="">
      <xdr:nvSpPr>
        <xdr:cNvPr id="110" name="人口1人当たり決算額の推移最大値テキスト445">
          <a:extLst>
            <a:ext uri="{FF2B5EF4-FFF2-40B4-BE49-F238E27FC236}">
              <a16:creationId xmlns="" xmlns:a16="http://schemas.microsoft.com/office/drawing/2014/main" id="{1B5B7AF1-EB56-489D-ABE0-61F12D0D8045}"/>
            </a:ext>
          </a:extLst>
        </xdr:cNvPr>
        <xdr:cNvSpPr txBox="1"/>
      </xdr:nvSpPr>
      <xdr:spPr>
        <a:xfrm>
          <a:off x="5740400" y="5749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81280</xdr:rowOff>
    </xdr:from>
    <xdr:to>
      <xdr:col>30</xdr:col>
      <xdr:colOff>25400</xdr:colOff>
      <xdr:row>33</xdr:row>
      <xdr:rowOff>81280</xdr:rowOff>
    </xdr:to>
    <xdr:cxnSp macro="">
      <xdr:nvCxnSpPr>
        <xdr:cNvPr id="111" name="直線コネクタ 110">
          <a:extLst>
            <a:ext uri="{FF2B5EF4-FFF2-40B4-BE49-F238E27FC236}">
              <a16:creationId xmlns="" xmlns:a16="http://schemas.microsoft.com/office/drawing/2014/main" id="{08CAB9B5-BB88-427C-AAC7-37768B2AB69F}"/>
            </a:ext>
          </a:extLst>
        </xdr:cNvPr>
        <xdr:cNvCxnSpPr/>
      </xdr:nvCxnSpPr>
      <xdr:spPr bwMode="auto">
        <a:xfrm>
          <a:off x="5562600" y="60058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121285</xdr:rowOff>
    </xdr:from>
    <xdr:to>
      <xdr:col>29</xdr:col>
      <xdr:colOff>127000</xdr:colOff>
      <xdr:row>37</xdr:row>
      <xdr:rowOff>75205</xdr:rowOff>
    </xdr:to>
    <xdr:cxnSp macro="">
      <xdr:nvCxnSpPr>
        <xdr:cNvPr id="112" name="直線コネクタ 111">
          <a:extLst>
            <a:ext uri="{FF2B5EF4-FFF2-40B4-BE49-F238E27FC236}">
              <a16:creationId xmlns="" xmlns:a16="http://schemas.microsoft.com/office/drawing/2014/main" id="{0A3B426D-A872-4246-A87F-A142C843651D}"/>
            </a:ext>
          </a:extLst>
        </xdr:cNvPr>
        <xdr:cNvCxnSpPr/>
      </xdr:nvCxnSpPr>
      <xdr:spPr bwMode="auto">
        <a:xfrm flipV="1">
          <a:off x="5003800" y="7074535"/>
          <a:ext cx="647700" cy="1253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72937</xdr:rowOff>
    </xdr:from>
    <xdr:ext cx="762000" cy="259045"/>
    <xdr:sp macro="" textlink="">
      <xdr:nvSpPr>
        <xdr:cNvPr id="113" name="人口1人当たり決算額の推移平均値テキスト445">
          <a:extLst>
            <a:ext uri="{FF2B5EF4-FFF2-40B4-BE49-F238E27FC236}">
              <a16:creationId xmlns="" xmlns:a16="http://schemas.microsoft.com/office/drawing/2014/main" id="{2872EDDF-DD13-4939-B4C9-978E6D4EBA10}"/>
            </a:ext>
          </a:extLst>
        </xdr:cNvPr>
        <xdr:cNvSpPr txBox="1"/>
      </xdr:nvSpPr>
      <xdr:spPr>
        <a:xfrm>
          <a:off x="5740400" y="66832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227860</xdr:rowOff>
    </xdr:from>
    <xdr:to>
      <xdr:col>29</xdr:col>
      <xdr:colOff>177800</xdr:colOff>
      <xdr:row>35</xdr:row>
      <xdr:rowOff>329460</xdr:rowOff>
    </xdr:to>
    <xdr:sp macro="" textlink="">
      <xdr:nvSpPr>
        <xdr:cNvPr id="114" name="フローチャート: 判断 113">
          <a:extLst>
            <a:ext uri="{FF2B5EF4-FFF2-40B4-BE49-F238E27FC236}">
              <a16:creationId xmlns="" xmlns:a16="http://schemas.microsoft.com/office/drawing/2014/main" id="{2C336D7B-6A82-42F4-9291-A49AA16D7C6A}"/>
            </a:ext>
          </a:extLst>
        </xdr:cNvPr>
        <xdr:cNvSpPr/>
      </xdr:nvSpPr>
      <xdr:spPr bwMode="auto">
        <a:xfrm>
          <a:off x="5600700" y="6838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75205</xdr:rowOff>
    </xdr:from>
    <xdr:to>
      <xdr:col>26</xdr:col>
      <xdr:colOff>50800</xdr:colOff>
      <xdr:row>37</xdr:row>
      <xdr:rowOff>83534</xdr:rowOff>
    </xdr:to>
    <xdr:cxnSp macro="">
      <xdr:nvCxnSpPr>
        <xdr:cNvPr id="115" name="直線コネクタ 114">
          <a:extLst>
            <a:ext uri="{FF2B5EF4-FFF2-40B4-BE49-F238E27FC236}">
              <a16:creationId xmlns="" xmlns:a16="http://schemas.microsoft.com/office/drawing/2014/main" id="{493C1972-AAE3-4FBC-BB04-E845DF098D6F}"/>
            </a:ext>
          </a:extLst>
        </xdr:cNvPr>
        <xdr:cNvCxnSpPr/>
      </xdr:nvCxnSpPr>
      <xdr:spPr bwMode="auto">
        <a:xfrm flipV="1">
          <a:off x="4305300" y="7199905"/>
          <a:ext cx="698500" cy="83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265056</xdr:rowOff>
    </xdr:from>
    <xdr:to>
      <xdr:col>26</xdr:col>
      <xdr:colOff>101600</xdr:colOff>
      <xdr:row>36</xdr:row>
      <xdr:rowOff>23756</xdr:rowOff>
    </xdr:to>
    <xdr:sp macro="" textlink="">
      <xdr:nvSpPr>
        <xdr:cNvPr id="116" name="フローチャート: 判断 115">
          <a:extLst>
            <a:ext uri="{FF2B5EF4-FFF2-40B4-BE49-F238E27FC236}">
              <a16:creationId xmlns="" xmlns:a16="http://schemas.microsoft.com/office/drawing/2014/main" id="{0BBC1C16-3A4C-47F7-91DC-77F82F13B69A}"/>
            </a:ext>
          </a:extLst>
        </xdr:cNvPr>
        <xdr:cNvSpPr/>
      </xdr:nvSpPr>
      <xdr:spPr bwMode="auto">
        <a:xfrm>
          <a:off x="4953000" y="68754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33933</xdr:rowOff>
    </xdr:from>
    <xdr:ext cx="736600" cy="259045"/>
    <xdr:sp macro="" textlink="">
      <xdr:nvSpPr>
        <xdr:cNvPr id="117" name="テキスト ボックス 116">
          <a:extLst>
            <a:ext uri="{FF2B5EF4-FFF2-40B4-BE49-F238E27FC236}">
              <a16:creationId xmlns="" xmlns:a16="http://schemas.microsoft.com/office/drawing/2014/main" id="{06E50C6D-E1BB-4EDB-AFBF-49FD3878C8EC}"/>
            </a:ext>
          </a:extLst>
        </xdr:cNvPr>
        <xdr:cNvSpPr txBox="1"/>
      </xdr:nvSpPr>
      <xdr:spPr>
        <a:xfrm>
          <a:off x="4622800" y="6644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83534</xdr:rowOff>
    </xdr:from>
    <xdr:to>
      <xdr:col>22</xdr:col>
      <xdr:colOff>114300</xdr:colOff>
      <xdr:row>37</xdr:row>
      <xdr:rowOff>138495</xdr:rowOff>
    </xdr:to>
    <xdr:cxnSp macro="">
      <xdr:nvCxnSpPr>
        <xdr:cNvPr id="118" name="直線コネクタ 117">
          <a:extLst>
            <a:ext uri="{FF2B5EF4-FFF2-40B4-BE49-F238E27FC236}">
              <a16:creationId xmlns="" xmlns:a16="http://schemas.microsoft.com/office/drawing/2014/main" id="{AA7F1412-E4BB-474E-8FCA-10582E678A12}"/>
            </a:ext>
          </a:extLst>
        </xdr:cNvPr>
        <xdr:cNvCxnSpPr/>
      </xdr:nvCxnSpPr>
      <xdr:spPr bwMode="auto">
        <a:xfrm flipV="1">
          <a:off x="3606800" y="7208234"/>
          <a:ext cx="698500" cy="549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35085</xdr:rowOff>
    </xdr:from>
    <xdr:to>
      <xdr:col>22</xdr:col>
      <xdr:colOff>165100</xdr:colOff>
      <xdr:row>36</xdr:row>
      <xdr:rowOff>136685</xdr:rowOff>
    </xdr:to>
    <xdr:sp macro="" textlink="">
      <xdr:nvSpPr>
        <xdr:cNvPr id="119" name="フローチャート: 判断 118">
          <a:extLst>
            <a:ext uri="{FF2B5EF4-FFF2-40B4-BE49-F238E27FC236}">
              <a16:creationId xmlns="" xmlns:a16="http://schemas.microsoft.com/office/drawing/2014/main" id="{3B64DBF2-7413-449A-BBB3-C924DDAA2D2F}"/>
            </a:ext>
          </a:extLst>
        </xdr:cNvPr>
        <xdr:cNvSpPr/>
      </xdr:nvSpPr>
      <xdr:spPr bwMode="auto">
        <a:xfrm>
          <a:off x="4254500" y="6988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146862</xdr:rowOff>
    </xdr:from>
    <xdr:ext cx="762000" cy="259045"/>
    <xdr:sp macro="" textlink="">
      <xdr:nvSpPr>
        <xdr:cNvPr id="120" name="テキスト ボックス 119">
          <a:extLst>
            <a:ext uri="{FF2B5EF4-FFF2-40B4-BE49-F238E27FC236}">
              <a16:creationId xmlns="" xmlns:a16="http://schemas.microsoft.com/office/drawing/2014/main" id="{32DB223F-647D-4741-8D18-66F4474085B2}"/>
            </a:ext>
          </a:extLst>
        </xdr:cNvPr>
        <xdr:cNvSpPr txBox="1"/>
      </xdr:nvSpPr>
      <xdr:spPr>
        <a:xfrm>
          <a:off x="3924300" y="675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138495</xdr:rowOff>
    </xdr:from>
    <xdr:to>
      <xdr:col>18</xdr:col>
      <xdr:colOff>177800</xdr:colOff>
      <xdr:row>37</xdr:row>
      <xdr:rowOff>141663</xdr:rowOff>
    </xdr:to>
    <xdr:cxnSp macro="">
      <xdr:nvCxnSpPr>
        <xdr:cNvPr id="121" name="直線コネクタ 120">
          <a:extLst>
            <a:ext uri="{FF2B5EF4-FFF2-40B4-BE49-F238E27FC236}">
              <a16:creationId xmlns="" xmlns:a16="http://schemas.microsoft.com/office/drawing/2014/main" id="{FC25524A-F485-4874-AA28-FF43B98DC265}"/>
            </a:ext>
          </a:extLst>
        </xdr:cNvPr>
        <xdr:cNvCxnSpPr/>
      </xdr:nvCxnSpPr>
      <xdr:spPr bwMode="auto">
        <a:xfrm flipV="1">
          <a:off x="2908300" y="7263195"/>
          <a:ext cx="698500" cy="3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29794</xdr:rowOff>
    </xdr:from>
    <xdr:to>
      <xdr:col>19</xdr:col>
      <xdr:colOff>38100</xdr:colOff>
      <xdr:row>36</xdr:row>
      <xdr:rowOff>131394</xdr:rowOff>
    </xdr:to>
    <xdr:sp macro="" textlink="">
      <xdr:nvSpPr>
        <xdr:cNvPr id="122" name="フローチャート: 判断 121">
          <a:extLst>
            <a:ext uri="{FF2B5EF4-FFF2-40B4-BE49-F238E27FC236}">
              <a16:creationId xmlns="" xmlns:a16="http://schemas.microsoft.com/office/drawing/2014/main" id="{5B8443D5-AAC7-40FB-88E5-9E31505BE251}"/>
            </a:ext>
          </a:extLst>
        </xdr:cNvPr>
        <xdr:cNvSpPr/>
      </xdr:nvSpPr>
      <xdr:spPr bwMode="auto">
        <a:xfrm>
          <a:off x="3556000" y="6983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141571</xdr:rowOff>
    </xdr:from>
    <xdr:ext cx="762000" cy="259045"/>
    <xdr:sp macro="" textlink="">
      <xdr:nvSpPr>
        <xdr:cNvPr id="123" name="テキスト ボックス 122">
          <a:extLst>
            <a:ext uri="{FF2B5EF4-FFF2-40B4-BE49-F238E27FC236}">
              <a16:creationId xmlns="" xmlns:a16="http://schemas.microsoft.com/office/drawing/2014/main" id="{28F1C1E4-F5B1-4AF7-911B-F29D06610596}"/>
            </a:ext>
          </a:extLst>
        </xdr:cNvPr>
        <xdr:cNvSpPr txBox="1"/>
      </xdr:nvSpPr>
      <xdr:spPr>
        <a:xfrm>
          <a:off x="3225800" y="675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44033</xdr:rowOff>
    </xdr:from>
    <xdr:to>
      <xdr:col>15</xdr:col>
      <xdr:colOff>101600</xdr:colOff>
      <xdr:row>36</xdr:row>
      <xdr:rowOff>145633</xdr:rowOff>
    </xdr:to>
    <xdr:sp macro="" textlink="">
      <xdr:nvSpPr>
        <xdr:cNvPr id="124" name="フローチャート: 判断 123">
          <a:extLst>
            <a:ext uri="{FF2B5EF4-FFF2-40B4-BE49-F238E27FC236}">
              <a16:creationId xmlns="" xmlns:a16="http://schemas.microsoft.com/office/drawing/2014/main" id="{AD112392-8E0C-4D79-B071-08EA42D51083}"/>
            </a:ext>
          </a:extLst>
        </xdr:cNvPr>
        <xdr:cNvSpPr/>
      </xdr:nvSpPr>
      <xdr:spPr bwMode="auto">
        <a:xfrm>
          <a:off x="2857500" y="6997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155810</xdr:rowOff>
    </xdr:from>
    <xdr:ext cx="762000" cy="259045"/>
    <xdr:sp macro="" textlink="">
      <xdr:nvSpPr>
        <xdr:cNvPr id="125" name="テキスト ボックス 124">
          <a:extLst>
            <a:ext uri="{FF2B5EF4-FFF2-40B4-BE49-F238E27FC236}">
              <a16:creationId xmlns="" xmlns:a16="http://schemas.microsoft.com/office/drawing/2014/main" id="{1EEFF89D-9D07-4E20-817B-09C272B1A871}"/>
            </a:ext>
          </a:extLst>
        </xdr:cNvPr>
        <xdr:cNvSpPr txBox="1"/>
      </xdr:nvSpPr>
      <xdr:spPr>
        <a:xfrm>
          <a:off x="2527300" y="676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 xmlns:a16="http://schemas.microsoft.com/office/drawing/2014/main" id="{00584AC5-8701-4B0B-AB55-3FA043E804A2}"/>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 xmlns:a16="http://schemas.microsoft.com/office/drawing/2014/main" id="{609E57AE-B4BD-427C-A170-DA661F2EB12E}"/>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 xmlns:a16="http://schemas.microsoft.com/office/drawing/2014/main" id="{707313ED-C553-4BC5-87BA-F591EC0AEABA}"/>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 xmlns:a16="http://schemas.microsoft.com/office/drawing/2014/main" id="{347C0925-7D2D-4EEB-8819-2ED66393F22A}"/>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 xmlns:a16="http://schemas.microsoft.com/office/drawing/2014/main" id="{6586748C-9A4E-4C02-847F-F9F0D9F8D504}"/>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70485</xdr:rowOff>
    </xdr:from>
    <xdr:to>
      <xdr:col>29</xdr:col>
      <xdr:colOff>177800</xdr:colOff>
      <xdr:row>37</xdr:row>
      <xdr:rowOff>635</xdr:rowOff>
    </xdr:to>
    <xdr:sp macro="" textlink="">
      <xdr:nvSpPr>
        <xdr:cNvPr id="131" name="楕円 130">
          <a:extLst>
            <a:ext uri="{FF2B5EF4-FFF2-40B4-BE49-F238E27FC236}">
              <a16:creationId xmlns="" xmlns:a16="http://schemas.microsoft.com/office/drawing/2014/main" id="{A3C69B9A-5C58-4267-BBAE-0886D51E0D59}"/>
            </a:ext>
          </a:extLst>
        </xdr:cNvPr>
        <xdr:cNvSpPr/>
      </xdr:nvSpPr>
      <xdr:spPr bwMode="auto">
        <a:xfrm>
          <a:off x="5600700" y="7023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42562</xdr:rowOff>
    </xdr:from>
    <xdr:ext cx="762000" cy="259045"/>
    <xdr:sp macro="" textlink="">
      <xdr:nvSpPr>
        <xdr:cNvPr id="132" name="人口1人当たり決算額の推移該当値テキスト445">
          <a:extLst>
            <a:ext uri="{FF2B5EF4-FFF2-40B4-BE49-F238E27FC236}">
              <a16:creationId xmlns="" xmlns:a16="http://schemas.microsoft.com/office/drawing/2014/main" id="{3926947F-EE2C-4222-8119-E1E987266897}"/>
            </a:ext>
          </a:extLst>
        </xdr:cNvPr>
        <xdr:cNvSpPr txBox="1"/>
      </xdr:nvSpPr>
      <xdr:spPr>
        <a:xfrm>
          <a:off x="5740400" y="6995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24405</xdr:rowOff>
    </xdr:from>
    <xdr:to>
      <xdr:col>26</xdr:col>
      <xdr:colOff>101600</xdr:colOff>
      <xdr:row>37</xdr:row>
      <xdr:rowOff>126005</xdr:rowOff>
    </xdr:to>
    <xdr:sp macro="" textlink="">
      <xdr:nvSpPr>
        <xdr:cNvPr id="133" name="楕円 132">
          <a:extLst>
            <a:ext uri="{FF2B5EF4-FFF2-40B4-BE49-F238E27FC236}">
              <a16:creationId xmlns="" xmlns:a16="http://schemas.microsoft.com/office/drawing/2014/main" id="{1313F2C9-0DCF-45B9-8E5D-B9AFF9B08648}"/>
            </a:ext>
          </a:extLst>
        </xdr:cNvPr>
        <xdr:cNvSpPr/>
      </xdr:nvSpPr>
      <xdr:spPr bwMode="auto">
        <a:xfrm>
          <a:off x="4953000" y="7149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110782</xdr:rowOff>
    </xdr:from>
    <xdr:ext cx="736600" cy="259045"/>
    <xdr:sp macro="" textlink="">
      <xdr:nvSpPr>
        <xdr:cNvPr id="134" name="テキスト ボックス 133">
          <a:extLst>
            <a:ext uri="{FF2B5EF4-FFF2-40B4-BE49-F238E27FC236}">
              <a16:creationId xmlns="" xmlns:a16="http://schemas.microsoft.com/office/drawing/2014/main" id="{306A9E94-9D4A-4EB2-841D-58AC385A04EA}"/>
            </a:ext>
          </a:extLst>
        </xdr:cNvPr>
        <xdr:cNvSpPr txBox="1"/>
      </xdr:nvSpPr>
      <xdr:spPr>
        <a:xfrm>
          <a:off x="4622800" y="723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32734</xdr:rowOff>
    </xdr:from>
    <xdr:to>
      <xdr:col>22</xdr:col>
      <xdr:colOff>165100</xdr:colOff>
      <xdr:row>37</xdr:row>
      <xdr:rowOff>134334</xdr:rowOff>
    </xdr:to>
    <xdr:sp macro="" textlink="">
      <xdr:nvSpPr>
        <xdr:cNvPr id="135" name="楕円 134">
          <a:extLst>
            <a:ext uri="{FF2B5EF4-FFF2-40B4-BE49-F238E27FC236}">
              <a16:creationId xmlns="" xmlns:a16="http://schemas.microsoft.com/office/drawing/2014/main" id="{2BBC4579-349A-453E-AF1D-3C3973ED2F00}"/>
            </a:ext>
          </a:extLst>
        </xdr:cNvPr>
        <xdr:cNvSpPr/>
      </xdr:nvSpPr>
      <xdr:spPr bwMode="auto">
        <a:xfrm>
          <a:off x="4254500" y="7157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119111</xdr:rowOff>
    </xdr:from>
    <xdr:ext cx="762000" cy="259045"/>
    <xdr:sp macro="" textlink="">
      <xdr:nvSpPr>
        <xdr:cNvPr id="136" name="テキスト ボックス 135">
          <a:extLst>
            <a:ext uri="{FF2B5EF4-FFF2-40B4-BE49-F238E27FC236}">
              <a16:creationId xmlns="" xmlns:a16="http://schemas.microsoft.com/office/drawing/2014/main" id="{E10D123A-2C86-40FE-892D-6B61CDE61019}"/>
            </a:ext>
          </a:extLst>
        </xdr:cNvPr>
        <xdr:cNvSpPr txBox="1"/>
      </xdr:nvSpPr>
      <xdr:spPr>
        <a:xfrm>
          <a:off x="3924300" y="7243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87695</xdr:rowOff>
    </xdr:from>
    <xdr:to>
      <xdr:col>19</xdr:col>
      <xdr:colOff>38100</xdr:colOff>
      <xdr:row>37</xdr:row>
      <xdr:rowOff>189295</xdr:rowOff>
    </xdr:to>
    <xdr:sp macro="" textlink="">
      <xdr:nvSpPr>
        <xdr:cNvPr id="137" name="楕円 136">
          <a:extLst>
            <a:ext uri="{FF2B5EF4-FFF2-40B4-BE49-F238E27FC236}">
              <a16:creationId xmlns="" xmlns:a16="http://schemas.microsoft.com/office/drawing/2014/main" id="{087A14CC-0C53-422F-82D4-C4BB1B8A7F37}"/>
            </a:ext>
          </a:extLst>
        </xdr:cNvPr>
        <xdr:cNvSpPr/>
      </xdr:nvSpPr>
      <xdr:spPr bwMode="auto">
        <a:xfrm>
          <a:off x="3556000" y="72123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174072</xdr:rowOff>
    </xdr:from>
    <xdr:ext cx="762000" cy="259045"/>
    <xdr:sp macro="" textlink="">
      <xdr:nvSpPr>
        <xdr:cNvPr id="138" name="テキスト ボックス 137">
          <a:extLst>
            <a:ext uri="{FF2B5EF4-FFF2-40B4-BE49-F238E27FC236}">
              <a16:creationId xmlns="" xmlns:a16="http://schemas.microsoft.com/office/drawing/2014/main" id="{510EBC3D-88F0-4FF8-92D7-49C5431F8362}"/>
            </a:ext>
          </a:extLst>
        </xdr:cNvPr>
        <xdr:cNvSpPr txBox="1"/>
      </xdr:nvSpPr>
      <xdr:spPr>
        <a:xfrm>
          <a:off x="3225800" y="7298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90863</xdr:rowOff>
    </xdr:from>
    <xdr:to>
      <xdr:col>15</xdr:col>
      <xdr:colOff>101600</xdr:colOff>
      <xdr:row>37</xdr:row>
      <xdr:rowOff>192463</xdr:rowOff>
    </xdr:to>
    <xdr:sp macro="" textlink="">
      <xdr:nvSpPr>
        <xdr:cNvPr id="139" name="楕円 138">
          <a:extLst>
            <a:ext uri="{FF2B5EF4-FFF2-40B4-BE49-F238E27FC236}">
              <a16:creationId xmlns="" xmlns:a16="http://schemas.microsoft.com/office/drawing/2014/main" id="{FB2E91E0-E524-4586-AE44-9A14EA514224}"/>
            </a:ext>
          </a:extLst>
        </xdr:cNvPr>
        <xdr:cNvSpPr/>
      </xdr:nvSpPr>
      <xdr:spPr bwMode="auto">
        <a:xfrm>
          <a:off x="2857500" y="7215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177240</xdr:rowOff>
    </xdr:from>
    <xdr:ext cx="762000" cy="259045"/>
    <xdr:sp macro="" textlink="">
      <xdr:nvSpPr>
        <xdr:cNvPr id="140" name="テキスト ボックス 139">
          <a:extLst>
            <a:ext uri="{FF2B5EF4-FFF2-40B4-BE49-F238E27FC236}">
              <a16:creationId xmlns="" xmlns:a16="http://schemas.microsoft.com/office/drawing/2014/main" id="{EF8C221F-A14F-4B7E-8869-6FDC4ACCA2DB}"/>
            </a:ext>
          </a:extLst>
        </xdr:cNvPr>
        <xdr:cNvSpPr txBox="1"/>
      </xdr:nvSpPr>
      <xdr:spPr>
        <a:xfrm>
          <a:off x="2527300" y="730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B0E83FA-8E4F-4416-91D3-C08568266FB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82654A4B-96F7-4D1F-8F85-D1E55F1B5B2C}"/>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423DE541-1C96-463D-B099-8AFEEBEFCC49}"/>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88A58E29-D460-4EC5-A5B1-23EBEAA640A8}"/>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福岡県柳川市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A44C5D95-9F0E-4475-B654-984F13EC556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BA3B7853-DBBF-44DE-AA0E-E7CAE76113D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5D583656-DF6E-434D-9A2B-3861869F455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F87567B4-E679-4456-948D-7C2FE357BDC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FDAE7341-77D9-430E-95CF-FC122B10E8E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8B9B6057-DFB6-4576-B9BD-7832B7E42656}"/>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63,182
62,501
77.15
34,895,896
33,662,470
1,098,553
16,785,505
37,776,189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59C510F5-DD6C-42C7-81B1-0FCCFA9F109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8BFD0C4B-94A8-482A-9B2F-C84A0086948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B575BC5D-F1F3-4501-B00B-AA7FBC27265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34.3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29AB8684-55FC-48E2-B75A-83A5D420456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77E8D546-7078-49DA-B8A3-A6083B6A556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93D9133E-2855-44EE-A7B7-4A8387791178}"/>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9EAEEC91-3593-4FBB-A895-CAD58D8BDA84}"/>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18D182A2-82B7-4D53-85E1-BADC8B2755C4}"/>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A1772C43-FCAE-45C2-B67C-CBB88E076E45}"/>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42DCB197-12C5-44EF-A7EA-874906D4D1F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B63BBB2C-1990-48AA-B36D-6E66BA014E9F}"/>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82271BC5-E342-4D4E-8FAF-7130719EE616}"/>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BA1D5512-0D81-4FB8-A7D1-9FC60B62F012}"/>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C94D3607-117C-4FE4-AD4D-8CC9BC2D7EE7}"/>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F9D66DE8-2A1B-47F7-BFA9-AF816AB9DFD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2CEF909-F49D-4CF7-84C3-E93979917736}"/>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7352E35-ABF2-4D64-AE48-F487F0BCE46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531C7EB3-EF13-4588-9378-4EDDC4686668}"/>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DDDD6BB2-C418-4FCC-B7FF-D2BF2892380E}"/>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54D0F353-2491-46D4-8E05-8DE1629EFD2C}"/>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A370117A-DB56-422F-BEC9-1FFAB3BC8B49}"/>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3C28787F-ED95-4D8E-8907-8F4A3714B99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4B921304-73FA-499F-A3A8-7EE10DADFDA7}"/>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C95BB3D3-32E1-4A4B-AE01-AB53E5BB541C}"/>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9897789E-57FE-4700-9B9A-EE46651695E6}"/>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1827EDE2-E717-4E5E-8971-833AB791A87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80468179-5345-46B1-A319-B7384F3E925F}"/>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C87BF638-E66B-4863-878A-B793574FEF75}"/>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BC7D5F27-C94A-4B92-A5F7-3BA2E8B1B8F6}"/>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48097784-57AA-41BC-BB5C-578B9496BB15}"/>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 xmlns:a16="http://schemas.microsoft.com/office/drawing/2014/main" id="{D061B4C6-11E5-4481-998D-4231C88B6F38}"/>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 xmlns:a16="http://schemas.microsoft.com/office/drawing/2014/main" id="{1D54682A-CBCE-4B23-97BB-9E6F98AC2EF3}"/>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 xmlns:a16="http://schemas.microsoft.com/office/drawing/2014/main" id="{7C8A865E-B3FE-418F-96C0-EC14810A8D54}"/>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 xmlns:a16="http://schemas.microsoft.com/office/drawing/2014/main" id="{219C0B10-E96E-4732-A626-1328CB2FD6CD}"/>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 xmlns:a16="http://schemas.microsoft.com/office/drawing/2014/main" id="{56FA2E3A-1AEB-46B1-877B-89711E0C901A}"/>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 xmlns:a16="http://schemas.microsoft.com/office/drawing/2014/main" id="{6FD9A144-8650-4AB3-AE5D-40C127AF1862}"/>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 xmlns:a16="http://schemas.microsoft.com/office/drawing/2014/main" id="{774CC680-1921-452D-A485-12F960400676}"/>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 xmlns:a16="http://schemas.microsoft.com/office/drawing/2014/main" id="{7B781071-0F42-4EED-862B-BB69057854FA}"/>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 xmlns:a16="http://schemas.microsoft.com/office/drawing/2014/main" id="{96242FE0-3B4E-4DF5-84B5-658789957718}"/>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 xmlns:a16="http://schemas.microsoft.com/office/drawing/2014/main" id="{EB723762-843A-4AF9-B429-7E69F602A7D8}"/>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 xmlns:a16="http://schemas.microsoft.com/office/drawing/2014/main" id="{1189521A-56C2-4797-8908-8BB75B732639}"/>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 xmlns:a16="http://schemas.microsoft.com/office/drawing/2014/main" id="{4BD1E24E-1F0D-4B75-88B7-A468A83CD8BD}"/>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 xmlns:a16="http://schemas.microsoft.com/office/drawing/2014/main" id="{763482A3-21F6-4467-8A69-284D5C2F6019}"/>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 xmlns:a16="http://schemas.microsoft.com/office/drawing/2014/main" id="{9B178D49-C524-46FB-A6FC-ED81A456A27D}"/>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162966</xdr:rowOff>
    </xdr:from>
    <xdr:to>
      <xdr:col>24</xdr:col>
      <xdr:colOff>62865</xdr:colOff>
      <xdr:row>37</xdr:row>
      <xdr:rowOff>127724</xdr:rowOff>
    </xdr:to>
    <xdr:cxnSp macro="">
      <xdr:nvCxnSpPr>
        <xdr:cNvPr id="56" name="直線コネクタ 55">
          <a:extLst>
            <a:ext uri="{FF2B5EF4-FFF2-40B4-BE49-F238E27FC236}">
              <a16:creationId xmlns="" xmlns:a16="http://schemas.microsoft.com/office/drawing/2014/main" id="{96681F5E-A025-4558-B236-AC2E394189E3}"/>
            </a:ext>
          </a:extLst>
        </xdr:cNvPr>
        <xdr:cNvCxnSpPr/>
      </xdr:nvCxnSpPr>
      <xdr:spPr>
        <a:xfrm flipV="1">
          <a:off x="4633595" y="5135016"/>
          <a:ext cx="1270" cy="133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131551</xdr:rowOff>
    </xdr:from>
    <xdr:ext cx="534377" cy="259045"/>
    <xdr:sp macro="" textlink="">
      <xdr:nvSpPr>
        <xdr:cNvPr id="57" name="人件費最小値テキスト">
          <a:extLst>
            <a:ext uri="{FF2B5EF4-FFF2-40B4-BE49-F238E27FC236}">
              <a16:creationId xmlns="" xmlns:a16="http://schemas.microsoft.com/office/drawing/2014/main" id="{A6D2D812-E228-4D17-AE35-179DC4A2459F}"/>
            </a:ext>
          </a:extLst>
        </xdr:cNvPr>
        <xdr:cNvSpPr txBox="1"/>
      </xdr:nvSpPr>
      <xdr:spPr>
        <a:xfrm>
          <a:off x="4686300" y="647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127724</xdr:rowOff>
    </xdr:from>
    <xdr:to>
      <xdr:col>24</xdr:col>
      <xdr:colOff>152400</xdr:colOff>
      <xdr:row>37</xdr:row>
      <xdr:rowOff>127724</xdr:rowOff>
    </xdr:to>
    <xdr:cxnSp macro="">
      <xdr:nvCxnSpPr>
        <xdr:cNvPr id="58" name="直線コネクタ 57">
          <a:extLst>
            <a:ext uri="{FF2B5EF4-FFF2-40B4-BE49-F238E27FC236}">
              <a16:creationId xmlns="" xmlns:a16="http://schemas.microsoft.com/office/drawing/2014/main" id="{443B94D4-46F0-423F-9974-07844EBCB24B}"/>
            </a:ext>
          </a:extLst>
        </xdr:cNvPr>
        <xdr:cNvCxnSpPr/>
      </xdr:nvCxnSpPr>
      <xdr:spPr>
        <a:xfrm>
          <a:off x="4546600" y="6471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109643</xdr:rowOff>
    </xdr:from>
    <xdr:ext cx="599010" cy="259045"/>
    <xdr:sp macro="" textlink="">
      <xdr:nvSpPr>
        <xdr:cNvPr id="59" name="人件費最大値テキスト">
          <a:extLst>
            <a:ext uri="{FF2B5EF4-FFF2-40B4-BE49-F238E27FC236}">
              <a16:creationId xmlns="" xmlns:a16="http://schemas.microsoft.com/office/drawing/2014/main" id="{FB4EA137-88E6-4DFC-AD46-AB7B1A7A5001}"/>
            </a:ext>
          </a:extLst>
        </xdr:cNvPr>
        <xdr:cNvSpPr txBox="1"/>
      </xdr:nvSpPr>
      <xdr:spPr>
        <a:xfrm>
          <a:off x="4686300" y="4910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162966</xdr:rowOff>
    </xdr:from>
    <xdr:to>
      <xdr:col>24</xdr:col>
      <xdr:colOff>152400</xdr:colOff>
      <xdr:row>29</xdr:row>
      <xdr:rowOff>162966</xdr:rowOff>
    </xdr:to>
    <xdr:cxnSp macro="">
      <xdr:nvCxnSpPr>
        <xdr:cNvPr id="60" name="直線コネクタ 59">
          <a:extLst>
            <a:ext uri="{FF2B5EF4-FFF2-40B4-BE49-F238E27FC236}">
              <a16:creationId xmlns="" xmlns:a16="http://schemas.microsoft.com/office/drawing/2014/main" id="{03C595E3-45D1-4A37-BFEC-EA20E608A2AA}"/>
            </a:ext>
          </a:extLst>
        </xdr:cNvPr>
        <xdr:cNvCxnSpPr/>
      </xdr:nvCxnSpPr>
      <xdr:spPr>
        <a:xfrm>
          <a:off x="4546600" y="5135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168720</xdr:rowOff>
    </xdr:from>
    <xdr:to>
      <xdr:col>24</xdr:col>
      <xdr:colOff>63500</xdr:colOff>
      <xdr:row>36</xdr:row>
      <xdr:rowOff>1372</xdr:rowOff>
    </xdr:to>
    <xdr:cxnSp macro="">
      <xdr:nvCxnSpPr>
        <xdr:cNvPr id="61" name="直線コネクタ 60">
          <a:extLst>
            <a:ext uri="{FF2B5EF4-FFF2-40B4-BE49-F238E27FC236}">
              <a16:creationId xmlns="" xmlns:a16="http://schemas.microsoft.com/office/drawing/2014/main" id="{71ECF358-461F-466F-ACD8-A47190A784E5}"/>
            </a:ext>
          </a:extLst>
        </xdr:cNvPr>
        <xdr:cNvCxnSpPr/>
      </xdr:nvCxnSpPr>
      <xdr:spPr>
        <a:xfrm>
          <a:off x="3797300" y="6169470"/>
          <a:ext cx="838200" cy="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151718</xdr:rowOff>
    </xdr:from>
    <xdr:ext cx="534377" cy="259045"/>
    <xdr:sp macro="" textlink="">
      <xdr:nvSpPr>
        <xdr:cNvPr id="62" name="人件費平均値テキスト">
          <a:extLst>
            <a:ext uri="{FF2B5EF4-FFF2-40B4-BE49-F238E27FC236}">
              <a16:creationId xmlns="" xmlns:a16="http://schemas.microsoft.com/office/drawing/2014/main" id="{CE3FB42A-6FCF-40CE-B7F5-F123CC2A3ACA}"/>
            </a:ext>
          </a:extLst>
        </xdr:cNvPr>
        <xdr:cNvSpPr txBox="1"/>
      </xdr:nvSpPr>
      <xdr:spPr>
        <a:xfrm>
          <a:off x="4686300" y="5809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128841</xdr:rowOff>
    </xdr:from>
    <xdr:to>
      <xdr:col>24</xdr:col>
      <xdr:colOff>114300</xdr:colOff>
      <xdr:row>35</xdr:row>
      <xdr:rowOff>58991</xdr:rowOff>
    </xdr:to>
    <xdr:sp macro="" textlink="">
      <xdr:nvSpPr>
        <xdr:cNvPr id="63" name="フローチャート: 判断 62">
          <a:extLst>
            <a:ext uri="{FF2B5EF4-FFF2-40B4-BE49-F238E27FC236}">
              <a16:creationId xmlns="" xmlns:a16="http://schemas.microsoft.com/office/drawing/2014/main" id="{8E0578B7-7260-406C-A021-C0B5DBDBA504}"/>
            </a:ext>
          </a:extLst>
        </xdr:cNvPr>
        <xdr:cNvSpPr/>
      </xdr:nvSpPr>
      <xdr:spPr>
        <a:xfrm>
          <a:off x="4584700" y="595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168720</xdr:rowOff>
    </xdr:from>
    <xdr:to>
      <xdr:col>19</xdr:col>
      <xdr:colOff>177800</xdr:colOff>
      <xdr:row>36</xdr:row>
      <xdr:rowOff>23685</xdr:rowOff>
    </xdr:to>
    <xdr:cxnSp macro="">
      <xdr:nvCxnSpPr>
        <xdr:cNvPr id="64" name="直線コネクタ 63">
          <a:extLst>
            <a:ext uri="{FF2B5EF4-FFF2-40B4-BE49-F238E27FC236}">
              <a16:creationId xmlns="" xmlns:a16="http://schemas.microsoft.com/office/drawing/2014/main" id="{48793865-1613-4AAB-8C1E-7C3BBE63F325}"/>
            </a:ext>
          </a:extLst>
        </xdr:cNvPr>
        <xdr:cNvCxnSpPr/>
      </xdr:nvCxnSpPr>
      <xdr:spPr>
        <a:xfrm flipV="1">
          <a:off x="2908300" y="6169470"/>
          <a:ext cx="889000" cy="26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143510</xdr:rowOff>
    </xdr:from>
    <xdr:to>
      <xdr:col>20</xdr:col>
      <xdr:colOff>38100</xdr:colOff>
      <xdr:row>35</xdr:row>
      <xdr:rowOff>73660</xdr:rowOff>
    </xdr:to>
    <xdr:sp macro="" textlink="">
      <xdr:nvSpPr>
        <xdr:cNvPr id="65" name="フローチャート: 判断 64">
          <a:extLst>
            <a:ext uri="{FF2B5EF4-FFF2-40B4-BE49-F238E27FC236}">
              <a16:creationId xmlns="" xmlns:a16="http://schemas.microsoft.com/office/drawing/2014/main" id="{0035ACE2-30A0-41E8-883E-EA5C6A1E7E47}"/>
            </a:ext>
          </a:extLst>
        </xdr:cNvPr>
        <xdr:cNvSpPr/>
      </xdr:nvSpPr>
      <xdr:spPr>
        <a:xfrm>
          <a:off x="3746500" y="597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90187</xdr:rowOff>
    </xdr:from>
    <xdr:ext cx="534377" cy="259045"/>
    <xdr:sp macro="" textlink="">
      <xdr:nvSpPr>
        <xdr:cNvPr id="66" name="テキスト ボックス 65">
          <a:extLst>
            <a:ext uri="{FF2B5EF4-FFF2-40B4-BE49-F238E27FC236}">
              <a16:creationId xmlns="" xmlns:a16="http://schemas.microsoft.com/office/drawing/2014/main" id="{63258E78-B2A0-472C-A3A6-667D496E7364}"/>
            </a:ext>
          </a:extLst>
        </xdr:cNvPr>
        <xdr:cNvSpPr txBox="1"/>
      </xdr:nvSpPr>
      <xdr:spPr>
        <a:xfrm>
          <a:off x="3530111" y="574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18110</xdr:rowOff>
    </xdr:from>
    <xdr:to>
      <xdr:col>15</xdr:col>
      <xdr:colOff>50800</xdr:colOff>
      <xdr:row>36</xdr:row>
      <xdr:rowOff>23685</xdr:rowOff>
    </xdr:to>
    <xdr:cxnSp macro="">
      <xdr:nvCxnSpPr>
        <xdr:cNvPr id="67" name="直線コネクタ 66">
          <a:extLst>
            <a:ext uri="{FF2B5EF4-FFF2-40B4-BE49-F238E27FC236}">
              <a16:creationId xmlns="" xmlns:a16="http://schemas.microsoft.com/office/drawing/2014/main" id="{0E36E1D3-90B8-4E0C-A689-6A87B2DF1126}"/>
            </a:ext>
          </a:extLst>
        </xdr:cNvPr>
        <xdr:cNvCxnSpPr/>
      </xdr:nvCxnSpPr>
      <xdr:spPr>
        <a:xfrm>
          <a:off x="2019300" y="6190310"/>
          <a:ext cx="889000" cy="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29235</xdr:rowOff>
    </xdr:from>
    <xdr:to>
      <xdr:col>15</xdr:col>
      <xdr:colOff>101600</xdr:colOff>
      <xdr:row>35</xdr:row>
      <xdr:rowOff>130835</xdr:rowOff>
    </xdr:to>
    <xdr:sp macro="" textlink="">
      <xdr:nvSpPr>
        <xdr:cNvPr id="68" name="フローチャート: 判断 67">
          <a:extLst>
            <a:ext uri="{FF2B5EF4-FFF2-40B4-BE49-F238E27FC236}">
              <a16:creationId xmlns="" xmlns:a16="http://schemas.microsoft.com/office/drawing/2014/main" id="{C6965FF3-8559-445A-BC33-91FA5DF6B1D9}"/>
            </a:ext>
          </a:extLst>
        </xdr:cNvPr>
        <xdr:cNvSpPr/>
      </xdr:nvSpPr>
      <xdr:spPr>
        <a:xfrm>
          <a:off x="2857500" y="60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147362</xdr:rowOff>
    </xdr:from>
    <xdr:ext cx="534377" cy="259045"/>
    <xdr:sp macro="" textlink="">
      <xdr:nvSpPr>
        <xdr:cNvPr id="69" name="テキスト ボックス 68">
          <a:extLst>
            <a:ext uri="{FF2B5EF4-FFF2-40B4-BE49-F238E27FC236}">
              <a16:creationId xmlns="" xmlns:a16="http://schemas.microsoft.com/office/drawing/2014/main" id="{EBB8B1D3-8A3A-4D28-B440-B9B241204EAB}"/>
            </a:ext>
          </a:extLst>
        </xdr:cNvPr>
        <xdr:cNvSpPr txBox="1"/>
      </xdr:nvSpPr>
      <xdr:spPr>
        <a:xfrm>
          <a:off x="2641111" y="580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18110</xdr:rowOff>
    </xdr:from>
    <xdr:to>
      <xdr:col>10</xdr:col>
      <xdr:colOff>114300</xdr:colOff>
      <xdr:row>36</xdr:row>
      <xdr:rowOff>21171</xdr:rowOff>
    </xdr:to>
    <xdr:cxnSp macro="">
      <xdr:nvCxnSpPr>
        <xdr:cNvPr id="70" name="直線コネクタ 69">
          <a:extLst>
            <a:ext uri="{FF2B5EF4-FFF2-40B4-BE49-F238E27FC236}">
              <a16:creationId xmlns="" xmlns:a16="http://schemas.microsoft.com/office/drawing/2014/main" id="{B1A4EC7C-725D-4F8F-A000-4B1C8F892ECE}"/>
            </a:ext>
          </a:extLst>
        </xdr:cNvPr>
        <xdr:cNvCxnSpPr/>
      </xdr:nvCxnSpPr>
      <xdr:spPr>
        <a:xfrm flipV="1">
          <a:off x="1130300" y="6190310"/>
          <a:ext cx="889000" cy="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131864</xdr:rowOff>
    </xdr:from>
    <xdr:to>
      <xdr:col>10</xdr:col>
      <xdr:colOff>165100</xdr:colOff>
      <xdr:row>36</xdr:row>
      <xdr:rowOff>62014</xdr:rowOff>
    </xdr:to>
    <xdr:sp macro="" textlink="">
      <xdr:nvSpPr>
        <xdr:cNvPr id="71" name="フローチャート: 判断 70">
          <a:extLst>
            <a:ext uri="{FF2B5EF4-FFF2-40B4-BE49-F238E27FC236}">
              <a16:creationId xmlns="" xmlns:a16="http://schemas.microsoft.com/office/drawing/2014/main" id="{8941C6CE-5510-4DDC-95B8-1352B090A8BA}"/>
            </a:ext>
          </a:extLst>
        </xdr:cNvPr>
        <xdr:cNvSpPr/>
      </xdr:nvSpPr>
      <xdr:spPr>
        <a:xfrm>
          <a:off x="1968500" y="613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78541</xdr:rowOff>
    </xdr:from>
    <xdr:ext cx="534377" cy="259045"/>
    <xdr:sp macro="" textlink="">
      <xdr:nvSpPr>
        <xdr:cNvPr id="72" name="テキスト ボックス 71">
          <a:extLst>
            <a:ext uri="{FF2B5EF4-FFF2-40B4-BE49-F238E27FC236}">
              <a16:creationId xmlns="" xmlns:a16="http://schemas.microsoft.com/office/drawing/2014/main" id="{F34DD62D-C9E1-4025-91BA-B033694EBDA2}"/>
            </a:ext>
          </a:extLst>
        </xdr:cNvPr>
        <xdr:cNvSpPr txBox="1"/>
      </xdr:nvSpPr>
      <xdr:spPr>
        <a:xfrm>
          <a:off x="1752111" y="590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135230</xdr:rowOff>
    </xdr:from>
    <xdr:to>
      <xdr:col>6</xdr:col>
      <xdr:colOff>38100</xdr:colOff>
      <xdr:row>36</xdr:row>
      <xdr:rowOff>65380</xdr:rowOff>
    </xdr:to>
    <xdr:sp macro="" textlink="">
      <xdr:nvSpPr>
        <xdr:cNvPr id="73" name="フローチャート: 判断 72">
          <a:extLst>
            <a:ext uri="{FF2B5EF4-FFF2-40B4-BE49-F238E27FC236}">
              <a16:creationId xmlns="" xmlns:a16="http://schemas.microsoft.com/office/drawing/2014/main" id="{9E2C74D0-86FE-4E1C-80E7-BC5158AFB230}"/>
            </a:ext>
          </a:extLst>
        </xdr:cNvPr>
        <xdr:cNvSpPr/>
      </xdr:nvSpPr>
      <xdr:spPr>
        <a:xfrm>
          <a:off x="1079500" y="613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81907</xdr:rowOff>
    </xdr:from>
    <xdr:ext cx="534377" cy="259045"/>
    <xdr:sp macro="" textlink="">
      <xdr:nvSpPr>
        <xdr:cNvPr id="74" name="テキスト ボックス 73">
          <a:extLst>
            <a:ext uri="{FF2B5EF4-FFF2-40B4-BE49-F238E27FC236}">
              <a16:creationId xmlns="" xmlns:a16="http://schemas.microsoft.com/office/drawing/2014/main" id="{54B13655-263E-4EA0-BE2B-98FFCAC886DB}"/>
            </a:ext>
          </a:extLst>
        </xdr:cNvPr>
        <xdr:cNvSpPr txBox="1"/>
      </xdr:nvSpPr>
      <xdr:spPr>
        <a:xfrm>
          <a:off x="863111" y="591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8E3E0AAF-14D8-4BD7-B9D1-2138BD9A726E}"/>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C8CAA1D1-E54A-4EB9-B702-29D85778534C}"/>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EB3D66BD-F172-4D8A-AA50-67B59BDE08F8}"/>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6A5FF25-D9C9-4A1C-991A-EA77966FFFCB}"/>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94F6EF84-1BA3-4B80-9624-AC1D80BE0087}"/>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122022</xdr:rowOff>
    </xdr:from>
    <xdr:to>
      <xdr:col>24</xdr:col>
      <xdr:colOff>114300</xdr:colOff>
      <xdr:row>36</xdr:row>
      <xdr:rowOff>52172</xdr:rowOff>
    </xdr:to>
    <xdr:sp macro="" textlink="">
      <xdr:nvSpPr>
        <xdr:cNvPr id="80" name="楕円 79">
          <a:extLst>
            <a:ext uri="{FF2B5EF4-FFF2-40B4-BE49-F238E27FC236}">
              <a16:creationId xmlns="" xmlns:a16="http://schemas.microsoft.com/office/drawing/2014/main" id="{9160E913-56DC-4A74-9CDD-72C01D5EDF3F}"/>
            </a:ext>
          </a:extLst>
        </xdr:cNvPr>
        <xdr:cNvSpPr/>
      </xdr:nvSpPr>
      <xdr:spPr>
        <a:xfrm>
          <a:off x="4584700" y="612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100449</xdr:rowOff>
    </xdr:from>
    <xdr:ext cx="534377" cy="259045"/>
    <xdr:sp macro="" textlink="">
      <xdr:nvSpPr>
        <xdr:cNvPr id="81" name="人件費該当値テキスト">
          <a:extLst>
            <a:ext uri="{FF2B5EF4-FFF2-40B4-BE49-F238E27FC236}">
              <a16:creationId xmlns="" xmlns:a16="http://schemas.microsoft.com/office/drawing/2014/main" id="{5C694456-56AD-49B0-8E93-73C0133FEFE7}"/>
            </a:ext>
          </a:extLst>
        </xdr:cNvPr>
        <xdr:cNvSpPr txBox="1"/>
      </xdr:nvSpPr>
      <xdr:spPr>
        <a:xfrm>
          <a:off x="4686300" y="6101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117920</xdr:rowOff>
    </xdr:from>
    <xdr:to>
      <xdr:col>20</xdr:col>
      <xdr:colOff>38100</xdr:colOff>
      <xdr:row>36</xdr:row>
      <xdr:rowOff>48070</xdr:rowOff>
    </xdr:to>
    <xdr:sp macro="" textlink="">
      <xdr:nvSpPr>
        <xdr:cNvPr id="82" name="楕円 81">
          <a:extLst>
            <a:ext uri="{FF2B5EF4-FFF2-40B4-BE49-F238E27FC236}">
              <a16:creationId xmlns="" xmlns:a16="http://schemas.microsoft.com/office/drawing/2014/main" id="{2EDA4DD4-6BB5-4380-AED9-A151F12A9615}"/>
            </a:ext>
          </a:extLst>
        </xdr:cNvPr>
        <xdr:cNvSpPr/>
      </xdr:nvSpPr>
      <xdr:spPr>
        <a:xfrm>
          <a:off x="3746500" y="611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39197</xdr:rowOff>
    </xdr:from>
    <xdr:ext cx="534377" cy="259045"/>
    <xdr:sp macro="" textlink="">
      <xdr:nvSpPr>
        <xdr:cNvPr id="83" name="テキスト ボックス 82">
          <a:extLst>
            <a:ext uri="{FF2B5EF4-FFF2-40B4-BE49-F238E27FC236}">
              <a16:creationId xmlns="" xmlns:a16="http://schemas.microsoft.com/office/drawing/2014/main" id="{EF4B1744-6227-4E7D-BB86-D0390B3020C7}"/>
            </a:ext>
          </a:extLst>
        </xdr:cNvPr>
        <xdr:cNvSpPr txBox="1"/>
      </xdr:nvSpPr>
      <xdr:spPr>
        <a:xfrm>
          <a:off x="3530111" y="621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144335</xdr:rowOff>
    </xdr:from>
    <xdr:to>
      <xdr:col>15</xdr:col>
      <xdr:colOff>101600</xdr:colOff>
      <xdr:row>36</xdr:row>
      <xdr:rowOff>74485</xdr:rowOff>
    </xdr:to>
    <xdr:sp macro="" textlink="">
      <xdr:nvSpPr>
        <xdr:cNvPr id="84" name="楕円 83">
          <a:extLst>
            <a:ext uri="{FF2B5EF4-FFF2-40B4-BE49-F238E27FC236}">
              <a16:creationId xmlns="" xmlns:a16="http://schemas.microsoft.com/office/drawing/2014/main" id="{B829B1AB-728A-4215-A94C-4FF2E18B580F}"/>
            </a:ext>
          </a:extLst>
        </xdr:cNvPr>
        <xdr:cNvSpPr/>
      </xdr:nvSpPr>
      <xdr:spPr>
        <a:xfrm>
          <a:off x="2857500" y="614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65612</xdr:rowOff>
    </xdr:from>
    <xdr:ext cx="534377" cy="259045"/>
    <xdr:sp macro="" textlink="">
      <xdr:nvSpPr>
        <xdr:cNvPr id="85" name="テキスト ボックス 84">
          <a:extLst>
            <a:ext uri="{FF2B5EF4-FFF2-40B4-BE49-F238E27FC236}">
              <a16:creationId xmlns="" xmlns:a16="http://schemas.microsoft.com/office/drawing/2014/main" id="{55F30C13-FA06-4F8A-8543-7FAE476EE3AA}"/>
            </a:ext>
          </a:extLst>
        </xdr:cNvPr>
        <xdr:cNvSpPr txBox="1"/>
      </xdr:nvSpPr>
      <xdr:spPr>
        <a:xfrm>
          <a:off x="2641111" y="623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138760</xdr:rowOff>
    </xdr:from>
    <xdr:to>
      <xdr:col>10</xdr:col>
      <xdr:colOff>165100</xdr:colOff>
      <xdr:row>36</xdr:row>
      <xdr:rowOff>68910</xdr:rowOff>
    </xdr:to>
    <xdr:sp macro="" textlink="">
      <xdr:nvSpPr>
        <xdr:cNvPr id="86" name="楕円 85">
          <a:extLst>
            <a:ext uri="{FF2B5EF4-FFF2-40B4-BE49-F238E27FC236}">
              <a16:creationId xmlns="" xmlns:a16="http://schemas.microsoft.com/office/drawing/2014/main" id="{67C56A7E-8D6E-4A54-8766-E3910E146FD2}"/>
            </a:ext>
          </a:extLst>
        </xdr:cNvPr>
        <xdr:cNvSpPr/>
      </xdr:nvSpPr>
      <xdr:spPr>
        <a:xfrm>
          <a:off x="1968500" y="61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60037</xdr:rowOff>
    </xdr:from>
    <xdr:ext cx="534377" cy="259045"/>
    <xdr:sp macro="" textlink="">
      <xdr:nvSpPr>
        <xdr:cNvPr id="87" name="テキスト ボックス 86">
          <a:extLst>
            <a:ext uri="{FF2B5EF4-FFF2-40B4-BE49-F238E27FC236}">
              <a16:creationId xmlns="" xmlns:a16="http://schemas.microsoft.com/office/drawing/2014/main" id="{5CF4D604-D743-41DD-B740-B1B89A6286E0}"/>
            </a:ext>
          </a:extLst>
        </xdr:cNvPr>
        <xdr:cNvSpPr txBox="1"/>
      </xdr:nvSpPr>
      <xdr:spPr>
        <a:xfrm>
          <a:off x="1752111" y="623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141821</xdr:rowOff>
    </xdr:from>
    <xdr:to>
      <xdr:col>6</xdr:col>
      <xdr:colOff>38100</xdr:colOff>
      <xdr:row>36</xdr:row>
      <xdr:rowOff>71971</xdr:rowOff>
    </xdr:to>
    <xdr:sp macro="" textlink="">
      <xdr:nvSpPr>
        <xdr:cNvPr id="88" name="楕円 87">
          <a:extLst>
            <a:ext uri="{FF2B5EF4-FFF2-40B4-BE49-F238E27FC236}">
              <a16:creationId xmlns="" xmlns:a16="http://schemas.microsoft.com/office/drawing/2014/main" id="{EBB5FE0F-1E28-4544-9564-94125346D954}"/>
            </a:ext>
          </a:extLst>
        </xdr:cNvPr>
        <xdr:cNvSpPr/>
      </xdr:nvSpPr>
      <xdr:spPr>
        <a:xfrm>
          <a:off x="1079500" y="614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63098</xdr:rowOff>
    </xdr:from>
    <xdr:ext cx="534377" cy="259045"/>
    <xdr:sp macro="" textlink="">
      <xdr:nvSpPr>
        <xdr:cNvPr id="89" name="テキスト ボックス 88">
          <a:extLst>
            <a:ext uri="{FF2B5EF4-FFF2-40B4-BE49-F238E27FC236}">
              <a16:creationId xmlns="" xmlns:a16="http://schemas.microsoft.com/office/drawing/2014/main" id="{C454D601-A944-42FE-A352-B8FA97BC6AB6}"/>
            </a:ext>
          </a:extLst>
        </xdr:cNvPr>
        <xdr:cNvSpPr txBox="1"/>
      </xdr:nvSpPr>
      <xdr:spPr>
        <a:xfrm>
          <a:off x="863111" y="6235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 xmlns:a16="http://schemas.microsoft.com/office/drawing/2014/main" id="{6ADBCCEB-2D73-4C02-9595-C934D8E2566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 xmlns:a16="http://schemas.microsoft.com/office/drawing/2014/main" id="{B1430F00-5A80-4B5F-9D61-9EEF46B7D27A}"/>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 xmlns:a16="http://schemas.microsoft.com/office/drawing/2014/main" id="{5DD565AD-AE2B-4B59-A150-5CDF2F49F1D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 xmlns:a16="http://schemas.microsoft.com/office/drawing/2014/main" id="{A110AEBD-944B-4BF3-A9A0-CF7514C101BE}"/>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 xmlns:a16="http://schemas.microsoft.com/office/drawing/2014/main" id="{9FC650D3-0520-4C5D-8CC2-0AC593A20E71}"/>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 xmlns:a16="http://schemas.microsoft.com/office/drawing/2014/main" id="{0FF49EF5-B5E9-4390-975E-4A5510B93D7B}"/>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 xmlns:a16="http://schemas.microsoft.com/office/drawing/2014/main" id="{55DBCE3E-6A56-4C65-9FCD-8768366041C9}"/>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 xmlns:a16="http://schemas.microsoft.com/office/drawing/2014/main" id="{C10F34DB-B387-476C-AA6F-8E99D9A86EB9}"/>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 xmlns:a16="http://schemas.microsoft.com/office/drawing/2014/main" id="{63F330A0-DC6C-46D7-96DF-3E34DAF64473}"/>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 xmlns:a16="http://schemas.microsoft.com/office/drawing/2014/main" id="{87F12CC2-FE9B-4D9D-A555-B3A3B6A1C8F6}"/>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 xmlns:a16="http://schemas.microsoft.com/office/drawing/2014/main" id="{F69EC789-3FBC-4367-90D7-9E8109284492}"/>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 xmlns:a16="http://schemas.microsoft.com/office/drawing/2014/main" id="{7DC77C13-2FEC-4D84-818C-05457EB0440D}"/>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 xmlns:a16="http://schemas.microsoft.com/office/drawing/2014/main" id="{42060D40-2D4C-4FA1-9272-E2956E712FB3}"/>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 xmlns:a16="http://schemas.microsoft.com/office/drawing/2014/main" id="{6B9BED0E-DCD7-4FAF-AFF7-2BBDC461DB96}"/>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 xmlns:a16="http://schemas.microsoft.com/office/drawing/2014/main" id="{C609B847-D832-4E5C-B3FA-16A164241D06}"/>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 xmlns:a16="http://schemas.microsoft.com/office/drawing/2014/main" id="{F5E155AB-AEAB-4263-8B43-374E138BF028}"/>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 xmlns:a16="http://schemas.microsoft.com/office/drawing/2014/main" id="{0FE2BDC8-56A9-4D15-B0BD-197F38143DDF}"/>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 xmlns:a16="http://schemas.microsoft.com/office/drawing/2014/main" id="{911422D8-3597-442E-AF67-0E613A73BDFC}"/>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 xmlns:a16="http://schemas.microsoft.com/office/drawing/2014/main" id="{2541FC13-34C6-4A8E-B38C-1F29E977D14C}"/>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 xmlns:a16="http://schemas.microsoft.com/office/drawing/2014/main" id="{81CDCD34-DF9C-469C-B1A2-C175D263AA8F}"/>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 xmlns:a16="http://schemas.microsoft.com/office/drawing/2014/main" id="{9332F60A-CEFE-4E92-9001-F9A6DED54B06}"/>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 xmlns:a16="http://schemas.microsoft.com/office/drawing/2014/main" id="{8C2F0355-CA7F-408A-BCA0-5D4434D4BE86}"/>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 xmlns:a16="http://schemas.microsoft.com/office/drawing/2014/main" id="{AEABA6A0-ED31-4C93-923A-CFE4537F8DCA}"/>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 xmlns:a16="http://schemas.microsoft.com/office/drawing/2014/main" id="{F188015F-81F9-496F-B2F8-A92CA4250241}"/>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 xmlns:a16="http://schemas.microsoft.com/office/drawing/2014/main" id="{A05C40A5-511A-4242-B397-2B39F37E6686}"/>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 xmlns:a16="http://schemas.microsoft.com/office/drawing/2014/main" id="{8BE1AD0B-7705-4863-BA8A-BC9EAFB1BFFF}"/>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83627</xdr:rowOff>
    </xdr:from>
    <xdr:to>
      <xdr:col>24</xdr:col>
      <xdr:colOff>62865</xdr:colOff>
      <xdr:row>58</xdr:row>
      <xdr:rowOff>55380</xdr:rowOff>
    </xdr:to>
    <xdr:cxnSp macro="">
      <xdr:nvCxnSpPr>
        <xdr:cNvPr id="116" name="直線コネクタ 115">
          <a:extLst>
            <a:ext uri="{FF2B5EF4-FFF2-40B4-BE49-F238E27FC236}">
              <a16:creationId xmlns="" xmlns:a16="http://schemas.microsoft.com/office/drawing/2014/main" id="{FDAFDB85-CF49-48C5-88D2-ED017BBD7425}"/>
            </a:ext>
          </a:extLst>
        </xdr:cNvPr>
        <xdr:cNvCxnSpPr/>
      </xdr:nvCxnSpPr>
      <xdr:spPr>
        <a:xfrm flipV="1">
          <a:off x="4633595" y="8656127"/>
          <a:ext cx="1270" cy="1343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59207</xdr:rowOff>
    </xdr:from>
    <xdr:ext cx="534377" cy="259045"/>
    <xdr:sp macro="" textlink="">
      <xdr:nvSpPr>
        <xdr:cNvPr id="117" name="物件費最小値テキスト">
          <a:extLst>
            <a:ext uri="{FF2B5EF4-FFF2-40B4-BE49-F238E27FC236}">
              <a16:creationId xmlns="" xmlns:a16="http://schemas.microsoft.com/office/drawing/2014/main" id="{7D8107B1-A41B-43B1-B115-C5E472B9AA47}"/>
            </a:ext>
          </a:extLst>
        </xdr:cNvPr>
        <xdr:cNvSpPr txBox="1"/>
      </xdr:nvSpPr>
      <xdr:spPr>
        <a:xfrm>
          <a:off x="4686300" y="1000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55380</xdr:rowOff>
    </xdr:from>
    <xdr:to>
      <xdr:col>24</xdr:col>
      <xdr:colOff>152400</xdr:colOff>
      <xdr:row>58</xdr:row>
      <xdr:rowOff>55380</xdr:rowOff>
    </xdr:to>
    <xdr:cxnSp macro="">
      <xdr:nvCxnSpPr>
        <xdr:cNvPr id="118" name="直線コネクタ 117">
          <a:extLst>
            <a:ext uri="{FF2B5EF4-FFF2-40B4-BE49-F238E27FC236}">
              <a16:creationId xmlns="" xmlns:a16="http://schemas.microsoft.com/office/drawing/2014/main" id="{9FC58561-7CC0-4D7B-9B18-A6A39035A6A4}"/>
            </a:ext>
          </a:extLst>
        </xdr:cNvPr>
        <xdr:cNvCxnSpPr/>
      </xdr:nvCxnSpPr>
      <xdr:spPr>
        <a:xfrm>
          <a:off x="4546600" y="999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30304</xdr:rowOff>
    </xdr:from>
    <xdr:ext cx="599010" cy="259045"/>
    <xdr:sp macro="" textlink="">
      <xdr:nvSpPr>
        <xdr:cNvPr id="119" name="物件費最大値テキスト">
          <a:extLst>
            <a:ext uri="{FF2B5EF4-FFF2-40B4-BE49-F238E27FC236}">
              <a16:creationId xmlns="" xmlns:a16="http://schemas.microsoft.com/office/drawing/2014/main" id="{2EFBD065-C8D7-444C-95C2-A314E1A75A93}"/>
            </a:ext>
          </a:extLst>
        </xdr:cNvPr>
        <xdr:cNvSpPr txBox="1"/>
      </xdr:nvSpPr>
      <xdr:spPr>
        <a:xfrm>
          <a:off x="4686300" y="8431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83627</xdr:rowOff>
    </xdr:from>
    <xdr:to>
      <xdr:col>24</xdr:col>
      <xdr:colOff>152400</xdr:colOff>
      <xdr:row>50</xdr:row>
      <xdr:rowOff>83627</xdr:rowOff>
    </xdr:to>
    <xdr:cxnSp macro="">
      <xdr:nvCxnSpPr>
        <xdr:cNvPr id="120" name="直線コネクタ 119">
          <a:extLst>
            <a:ext uri="{FF2B5EF4-FFF2-40B4-BE49-F238E27FC236}">
              <a16:creationId xmlns="" xmlns:a16="http://schemas.microsoft.com/office/drawing/2014/main" id="{27979712-C7C6-4F9D-8EAB-4E04E2CCC72E}"/>
            </a:ext>
          </a:extLst>
        </xdr:cNvPr>
        <xdr:cNvCxnSpPr/>
      </xdr:nvCxnSpPr>
      <xdr:spPr>
        <a:xfrm>
          <a:off x="4546600" y="8656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91612</xdr:rowOff>
    </xdr:from>
    <xdr:to>
      <xdr:col>24</xdr:col>
      <xdr:colOff>63500</xdr:colOff>
      <xdr:row>56</xdr:row>
      <xdr:rowOff>128694</xdr:rowOff>
    </xdr:to>
    <xdr:cxnSp macro="">
      <xdr:nvCxnSpPr>
        <xdr:cNvPr id="121" name="直線コネクタ 120">
          <a:extLst>
            <a:ext uri="{FF2B5EF4-FFF2-40B4-BE49-F238E27FC236}">
              <a16:creationId xmlns="" xmlns:a16="http://schemas.microsoft.com/office/drawing/2014/main" id="{52C59486-104D-4D24-BD96-A41137917367}"/>
            </a:ext>
          </a:extLst>
        </xdr:cNvPr>
        <xdr:cNvCxnSpPr/>
      </xdr:nvCxnSpPr>
      <xdr:spPr>
        <a:xfrm flipV="1">
          <a:off x="3797300" y="9692812"/>
          <a:ext cx="838200" cy="37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25905</xdr:rowOff>
    </xdr:from>
    <xdr:ext cx="534377" cy="259045"/>
    <xdr:sp macro="" textlink="">
      <xdr:nvSpPr>
        <xdr:cNvPr id="122" name="物件費平均値テキスト">
          <a:extLst>
            <a:ext uri="{FF2B5EF4-FFF2-40B4-BE49-F238E27FC236}">
              <a16:creationId xmlns="" xmlns:a16="http://schemas.microsoft.com/office/drawing/2014/main" id="{AD126AC3-62D1-4867-932B-4D92A7CEAB6F}"/>
            </a:ext>
          </a:extLst>
        </xdr:cNvPr>
        <xdr:cNvSpPr txBox="1"/>
      </xdr:nvSpPr>
      <xdr:spPr>
        <a:xfrm>
          <a:off x="4686300" y="9284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3028</xdr:rowOff>
    </xdr:from>
    <xdr:to>
      <xdr:col>24</xdr:col>
      <xdr:colOff>114300</xdr:colOff>
      <xdr:row>55</xdr:row>
      <xdr:rowOff>104628</xdr:rowOff>
    </xdr:to>
    <xdr:sp macro="" textlink="">
      <xdr:nvSpPr>
        <xdr:cNvPr id="123" name="フローチャート: 判断 122">
          <a:extLst>
            <a:ext uri="{FF2B5EF4-FFF2-40B4-BE49-F238E27FC236}">
              <a16:creationId xmlns="" xmlns:a16="http://schemas.microsoft.com/office/drawing/2014/main" id="{9A352DCA-CF36-4B74-A353-2FAC48C754C3}"/>
            </a:ext>
          </a:extLst>
        </xdr:cNvPr>
        <xdr:cNvSpPr/>
      </xdr:nvSpPr>
      <xdr:spPr>
        <a:xfrm>
          <a:off x="4584700" y="943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128694</xdr:rowOff>
    </xdr:from>
    <xdr:to>
      <xdr:col>19</xdr:col>
      <xdr:colOff>177800</xdr:colOff>
      <xdr:row>57</xdr:row>
      <xdr:rowOff>21302</xdr:rowOff>
    </xdr:to>
    <xdr:cxnSp macro="">
      <xdr:nvCxnSpPr>
        <xdr:cNvPr id="124" name="直線コネクタ 123">
          <a:extLst>
            <a:ext uri="{FF2B5EF4-FFF2-40B4-BE49-F238E27FC236}">
              <a16:creationId xmlns="" xmlns:a16="http://schemas.microsoft.com/office/drawing/2014/main" id="{B4C4DCE0-5052-42AB-B361-74B1DD47FD17}"/>
            </a:ext>
          </a:extLst>
        </xdr:cNvPr>
        <xdr:cNvCxnSpPr/>
      </xdr:nvCxnSpPr>
      <xdr:spPr>
        <a:xfrm flipV="1">
          <a:off x="2908300" y="9729894"/>
          <a:ext cx="889000" cy="6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59884</xdr:rowOff>
    </xdr:from>
    <xdr:to>
      <xdr:col>20</xdr:col>
      <xdr:colOff>38100</xdr:colOff>
      <xdr:row>55</xdr:row>
      <xdr:rowOff>161484</xdr:rowOff>
    </xdr:to>
    <xdr:sp macro="" textlink="">
      <xdr:nvSpPr>
        <xdr:cNvPr id="125" name="フローチャート: 判断 124">
          <a:extLst>
            <a:ext uri="{FF2B5EF4-FFF2-40B4-BE49-F238E27FC236}">
              <a16:creationId xmlns="" xmlns:a16="http://schemas.microsoft.com/office/drawing/2014/main" id="{73169100-1599-4404-B49C-3D6E8C8615AD}"/>
            </a:ext>
          </a:extLst>
        </xdr:cNvPr>
        <xdr:cNvSpPr/>
      </xdr:nvSpPr>
      <xdr:spPr>
        <a:xfrm>
          <a:off x="3746500" y="948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6561</xdr:rowOff>
    </xdr:from>
    <xdr:ext cx="534377" cy="259045"/>
    <xdr:sp macro="" textlink="">
      <xdr:nvSpPr>
        <xdr:cNvPr id="126" name="テキスト ボックス 125">
          <a:extLst>
            <a:ext uri="{FF2B5EF4-FFF2-40B4-BE49-F238E27FC236}">
              <a16:creationId xmlns="" xmlns:a16="http://schemas.microsoft.com/office/drawing/2014/main" id="{572191D0-81CB-438D-B0AF-0938106C1A38}"/>
            </a:ext>
          </a:extLst>
        </xdr:cNvPr>
        <xdr:cNvSpPr txBox="1"/>
      </xdr:nvSpPr>
      <xdr:spPr>
        <a:xfrm>
          <a:off x="3530111" y="926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21302</xdr:rowOff>
    </xdr:from>
    <xdr:to>
      <xdr:col>15</xdr:col>
      <xdr:colOff>50800</xdr:colOff>
      <xdr:row>58</xdr:row>
      <xdr:rowOff>103875</xdr:rowOff>
    </xdr:to>
    <xdr:cxnSp macro="">
      <xdr:nvCxnSpPr>
        <xdr:cNvPr id="127" name="直線コネクタ 126">
          <a:extLst>
            <a:ext uri="{FF2B5EF4-FFF2-40B4-BE49-F238E27FC236}">
              <a16:creationId xmlns="" xmlns:a16="http://schemas.microsoft.com/office/drawing/2014/main" id="{57CDCB0C-82DD-4DA2-B611-0DE3D616B59C}"/>
            </a:ext>
          </a:extLst>
        </xdr:cNvPr>
        <xdr:cNvCxnSpPr/>
      </xdr:nvCxnSpPr>
      <xdr:spPr>
        <a:xfrm flipV="1">
          <a:off x="2019300" y="9793952"/>
          <a:ext cx="889000" cy="25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49450</xdr:rowOff>
    </xdr:from>
    <xdr:to>
      <xdr:col>15</xdr:col>
      <xdr:colOff>101600</xdr:colOff>
      <xdr:row>56</xdr:row>
      <xdr:rowOff>151050</xdr:rowOff>
    </xdr:to>
    <xdr:sp macro="" textlink="">
      <xdr:nvSpPr>
        <xdr:cNvPr id="128" name="フローチャート: 判断 127">
          <a:extLst>
            <a:ext uri="{FF2B5EF4-FFF2-40B4-BE49-F238E27FC236}">
              <a16:creationId xmlns="" xmlns:a16="http://schemas.microsoft.com/office/drawing/2014/main" id="{7502F7EF-FD78-4D60-A5E7-844680AFBDBF}"/>
            </a:ext>
          </a:extLst>
        </xdr:cNvPr>
        <xdr:cNvSpPr/>
      </xdr:nvSpPr>
      <xdr:spPr>
        <a:xfrm>
          <a:off x="2857500" y="965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167577</xdr:rowOff>
    </xdr:from>
    <xdr:ext cx="534377" cy="259045"/>
    <xdr:sp macro="" textlink="">
      <xdr:nvSpPr>
        <xdr:cNvPr id="129" name="テキスト ボックス 128">
          <a:extLst>
            <a:ext uri="{FF2B5EF4-FFF2-40B4-BE49-F238E27FC236}">
              <a16:creationId xmlns="" xmlns:a16="http://schemas.microsoft.com/office/drawing/2014/main" id="{7D3F9B67-4293-480B-9C6F-842A84A30D2A}"/>
            </a:ext>
          </a:extLst>
        </xdr:cNvPr>
        <xdr:cNvSpPr txBox="1"/>
      </xdr:nvSpPr>
      <xdr:spPr>
        <a:xfrm>
          <a:off x="2641111" y="942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103875</xdr:rowOff>
    </xdr:from>
    <xdr:to>
      <xdr:col>10</xdr:col>
      <xdr:colOff>114300</xdr:colOff>
      <xdr:row>58</xdr:row>
      <xdr:rowOff>129446</xdr:rowOff>
    </xdr:to>
    <xdr:cxnSp macro="">
      <xdr:nvCxnSpPr>
        <xdr:cNvPr id="130" name="直線コネクタ 129">
          <a:extLst>
            <a:ext uri="{FF2B5EF4-FFF2-40B4-BE49-F238E27FC236}">
              <a16:creationId xmlns="" xmlns:a16="http://schemas.microsoft.com/office/drawing/2014/main" id="{7E16265F-051E-42E7-8DEA-F20350744A3E}"/>
            </a:ext>
          </a:extLst>
        </xdr:cNvPr>
        <xdr:cNvCxnSpPr/>
      </xdr:nvCxnSpPr>
      <xdr:spPr>
        <a:xfrm flipV="1">
          <a:off x="1130300" y="10047975"/>
          <a:ext cx="889000" cy="25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96901</xdr:rowOff>
    </xdr:from>
    <xdr:to>
      <xdr:col>10</xdr:col>
      <xdr:colOff>165100</xdr:colOff>
      <xdr:row>57</xdr:row>
      <xdr:rowOff>27051</xdr:rowOff>
    </xdr:to>
    <xdr:sp macro="" textlink="">
      <xdr:nvSpPr>
        <xdr:cNvPr id="131" name="フローチャート: 判断 130">
          <a:extLst>
            <a:ext uri="{FF2B5EF4-FFF2-40B4-BE49-F238E27FC236}">
              <a16:creationId xmlns="" xmlns:a16="http://schemas.microsoft.com/office/drawing/2014/main" id="{6387DC97-3FC0-4A65-9F67-1EB67CF57050}"/>
            </a:ext>
          </a:extLst>
        </xdr:cNvPr>
        <xdr:cNvSpPr/>
      </xdr:nvSpPr>
      <xdr:spPr>
        <a:xfrm>
          <a:off x="19685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43578</xdr:rowOff>
    </xdr:from>
    <xdr:ext cx="534377" cy="259045"/>
    <xdr:sp macro="" textlink="">
      <xdr:nvSpPr>
        <xdr:cNvPr id="132" name="テキスト ボックス 131">
          <a:extLst>
            <a:ext uri="{FF2B5EF4-FFF2-40B4-BE49-F238E27FC236}">
              <a16:creationId xmlns="" xmlns:a16="http://schemas.microsoft.com/office/drawing/2014/main" id="{58C7E56A-94B0-42C4-BC65-77DFBFBB1E83}"/>
            </a:ext>
          </a:extLst>
        </xdr:cNvPr>
        <xdr:cNvSpPr txBox="1"/>
      </xdr:nvSpPr>
      <xdr:spPr>
        <a:xfrm>
          <a:off x="1752111" y="947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171310</xdr:rowOff>
    </xdr:from>
    <xdr:to>
      <xdr:col>6</xdr:col>
      <xdr:colOff>38100</xdr:colOff>
      <xdr:row>57</xdr:row>
      <xdr:rowOff>101460</xdr:rowOff>
    </xdr:to>
    <xdr:sp macro="" textlink="">
      <xdr:nvSpPr>
        <xdr:cNvPr id="133" name="フローチャート: 判断 132">
          <a:extLst>
            <a:ext uri="{FF2B5EF4-FFF2-40B4-BE49-F238E27FC236}">
              <a16:creationId xmlns="" xmlns:a16="http://schemas.microsoft.com/office/drawing/2014/main" id="{D09E699B-32A1-4A7A-ABAB-A0F34A7479EE}"/>
            </a:ext>
          </a:extLst>
        </xdr:cNvPr>
        <xdr:cNvSpPr/>
      </xdr:nvSpPr>
      <xdr:spPr>
        <a:xfrm>
          <a:off x="1079500" y="977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117987</xdr:rowOff>
    </xdr:from>
    <xdr:ext cx="534377" cy="259045"/>
    <xdr:sp macro="" textlink="">
      <xdr:nvSpPr>
        <xdr:cNvPr id="134" name="テキスト ボックス 133">
          <a:extLst>
            <a:ext uri="{FF2B5EF4-FFF2-40B4-BE49-F238E27FC236}">
              <a16:creationId xmlns="" xmlns:a16="http://schemas.microsoft.com/office/drawing/2014/main" id="{36B9D189-C559-4B8D-A6E6-3A8C9AF1562A}"/>
            </a:ext>
          </a:extLst>
        </xdr:cNvPr>
        <xdr:cNvSpPr txBox="1"/>
      </xdr:nvSpPr>
      <xdr:spPr>
        <a:xfrm>
          <a:off x="863111" y="954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C81DCC23-95AA-4F93-8F8B-F04FE229738D}"/>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8F65FB3C-748D-47AB-ACC9-A4BF7B5CAFDD}"/>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 xmlns:a16="http://schemas.microsoft.com/office/drawing/2014/main" id="{B1056678-21A6-486E-8BDD-6A616A3C6084}"/>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 xmlns:a16="http://schemas.microsoft.com/office/drawing/2014/main" id="{7DA3B00A-260C-4EA7-BA8A-4B55345A13F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 xmlns:a16="http://schemas.microsoft.com/office/drawing/2014/main" id="{76A9FD7C-C94B-4461-AB89-E4B107E366EC}"/>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40812</xdr:rowOff>
    </xdr:from>
    <xdr:to>
      <xdr:col>24</xdr:col>
      <xdr:colOff>114300</xdr:colOff>
      <xdr:row>56</xdr:row>
      <xdr:rowOff>142412</xdr:rowOff>
    </xdr:to>
    <xdr:sp macro="" textlink="">
      <xdr:nvSpPr>
        <xdr:cNvPr id="140" name="楕円 139">
          <a:extLst>
            <a:ext uri="{FF2B5EF4-FFF2-40B4-BE49-F238E27FC236}">
              <a16:creationId xmlns="" xmlns:a16="http://schemas.microsoft.com/office/drawing/2014/main" id="{96A10CB5-434A-4BA2-B59E-4CF3D0CA8C1D}"/>
            </a:ext>
          </a:extLst>
        </xdr:cNvPr>
        <xdr:cNvSpPr/>
      </xdr:nvSpPr>
      <xdr:spPr>
        <a:xfrm>
          <a:off x="4584700" y="964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19239</xdr:rowOff>
    </xdr:from>
    <xdr:ext cx="534377" cy="259045"/>
    <xdr:sp macro="" textlink="">
      <xdr:nvSpPr>
        <xdr:cNvPr id="141" name="物件費該当値テキスト">
          <a:extLst>
            <a:ext uri="{FF2B5EF4-FFF2-40B4-BE49-F238E27FC236}">
              <a16:creationId xmlns="" xmlns:a16="http://schemas.microsoft.com/office/drawing/2014/main" id="{1AF0EB17-F82C-4AEF-BFDE-96FEEB75CF66}"/>
            </a:ext>
          </a:extLst>
        </xdr:cNvPr>
        <xdr:cNvSpPr txBox="1"/>
      </xdr:nvSpPr>
      <xdr:spPr>
        <a:xfrm>
          <a:off x="4686300" y="962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77894</xdr:rowOff>
    </xdr:from>
    <xdr:to>
      <xdr:col>20</xdr:col>
      <xdr:colOff>38100</xdr:colOff>
      <xdr:row>57</xdr:row>
      <xdr:rowOff>8044</xdr:rowOff>
    </xdr:to>
    <xdr:sp macro="" textlink="">
      <xdr:nvSpPr>
        <xdr:cNvPr id="142" name="楕円 141">
          <a:extLst>
            <a:ext uri="{FF2B5EF4-FFF2-40B4-BE49-F238E27FC236}">
              <a16:creationId xmlns="" xmlns:a16="http://schemas.microsoft.com/office/drawing/2014/main" id="{7570AFA2-7666-40E0-9092-8A2093DE2795}"/>
            </a:ext>
          </a:extLst>
        </xdr:cNvPr>
        <xdr:cNvSpPr/>
      </xdr:nvSpPr>
      <xdr:spPr>
        <a:xfrm>
          <a:off x="3746500" y="967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170621</xdr:rowOff>
    </xdr:from>
    <xdr:ext cx="534377" cy="259045"/>
    <xdr:sp macro="" textlink="">
      <xdr:nvSpPr>
        <xdr:cNvPr id="143" name="テキスト ボックス 142">
          <a:extLst>
            <a:ext uri="{FF2B5EF4-FFF2-40B4-BE49-F238E27FC236}">
              <a16:creationId xmlns="" xmlns:a16="http://schemas.microsoft.com/office/drawing/2014/main" id="{8B24A725-E771-4F56-A148-D1567716FB7A}"/>
            </a:ext>
          </a:extLst>
        </xdr:cNvPr>
        <xdr:cNvSpPr txBox="1"/>
      </xdr:nvSpPr>
      <xdr:spPr>
        <a:xfrm>
          <a:off x="3530111" y="977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141952</xdr:rowOff>
    </xdr:from>
    <xdr:to>
      <xdr:col>15</xdr:col>
      <xdr:colOff>101600</xdr:colOff>
      <xdr:row>57</xdr:row>
      <xdr:rowOff>72102</xdr:rowOff>
    </xdr:to>
    <xdr:sp macro="" textlink="">
      <xdr:nvSpPr>
        <xdr:cNvPr id="144" name="楕円 143">
          <a:extLst>
            <a:ext uri="{FF2B5EF4-FFF2-40B4-BE49-F238E27FC236}">
              <a16:creationId xmlns="" xmlns:a16="http://schemas.microsoft.com/office/drawing/2014/main" id="{8EEEED14-3409-45B0-8E79-E5ED3AEDF577}"/>
            </a:ext>
          </a:extLst>
        </xdr:cNvPr>
        <xdr:cNvSpPr/>
      </xdr:nvSpPr>
      <xdr:spPr>
        <a:xfrm>
          <a:off x="2857500" y="974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63229</xdr:rowOff>
    </xdr:from>
    <xdr:ext cx="534377" cy="259045"/>
    <xdr:sp macro="" textlink="">
      <xdr:nvSpPr>
        <xdr:cNvPr id="145" name="テキスト ボックス 144">
          <a:extLst>
            <a:ext uri="{FF2B5EF4-FFF2-40B4-BE49-F238E27FC236}">
              <a16:creationId xmlns="" xmlns:a16="http://schemas.microsoft.com/office/drawing/2014/main" id="{5DBB5675-FD07-4FCC-AFF1-29E42712C588}"/>
            </a:ext>
          </a:extLst>
        </xdr:cNvPr>
        <xdr:cNvSpPr txBox="1"/>
      </xdr:nvSpPr>
      <xdr:spPr>
        <a:xfrm>
          <a:off x="2641111" y="983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53075</xdr:rowOff>
    </xdr:from>
    <xdr:to>
      <xdr:col>10</xdr:col>
      <xdr:colOff>165100</xdr:colOff>
      <xdr:row>58</xdr:row>
      <xdr:rowOff>154675</xdr:rowOff>
    </xdr:to>
    <xdr:sp macro="" textlink="">
      <xdr:nvSpPr>
        <xdr:cNvPr id="146" name="楕円 145">
          <a:extLst>
            <a:ext uri="{FF2B5EF4-FFF2-40B4-BE49-F238E27FC236}">
              <a16:creationId xmlns="" xmlns:a16="http://schemas.microsoft.com/office/drawing/2014/main" id="{05622E43-1CF7-4AF9-B4D8-F70C3A8ABF73}"/>
            </a:ext>
          </a:extLst>
        </xdr:cNvPr>
        <xdr:cNvSpPr/>
      </xdr:nvSpPr>
      <xdr:spPr>
        <a:xfrm>
          <a:off x="1968500" y="999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145802</xdr:rowOff>
    </xdr:from>
    <xdr:ext cx="534377" cy="259045"/>
    <xdr:sp macro="" textlink="">
      <xdr:nvSpPr>
        <xdr:cNvPr id="147" name="テキスト ボックス 146">
          <a:extLst>
            <a:ext uri="{FF2B5EF4-FFF2-40B4-BE49-F238E27FC236}">
              <a16:creationId xmlns="" xmlns:a16="http://schemas.microsoft.com/office/drawing/2014/main" id="{1E7B8A3C-0A3C-4D52-93F1-E97A6BAD6332}"/>
            </a:ext>
          </a:extLst>
        </xdr:cNvPr>
        <xdr:cNvSpPr txBox="1"/>
      </xdr:nvSpPr>
      <xdr:spPr>
        <a:xfrm>
          <a:off x="1752111" y="1008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78646</xdr:rowOff>
    </xdr:from>
    <xdr:to>
      <xdr:col>6</xdr:col>
      <xdr:colOff>38100</xdr:colOff>
      <xdr:row>59</xdr:row>
      <xdr:rowOff>8796</xdr:rowOff>
    </xdr:to>
    <xdr:sp macro="" textlink="">
      <xdr:nvSpPr>
        <xdr:cNvPr id="148" name="楕円 147">
          <a:extLst>
            <a:ext uri="{FF2B5EF4-FFF2-40B4-BE49-F238E27FC236}">
              <a16:creationId xmlns="" xmlns:a16="http://schemas.microsoft.com/office/drawing/2014/main" id="{C624492B-8C5A-4495-BC24-AA128CABD698}"/>
            </a:ext>
          </a:extLst>
        </xdr:cNvPr>
        <xdr:cNvSpPr/>
      </xdr:nvSpPr>
      <xdr:spPr>
        <a:xfrm>
          <a:off x="1079500" y="1002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171373</xdr:rowOff>
    </xdr:from>
    <xdr:ext cx="534377" cy="259045"/>
    <xdr:sp macro="" textlink="">
      <xdr:nvSpPr>
        <xdr:cNvPr id="149" name="テキスト ボックス 148">
          <a:extLst>
            <a:ext uri="{FF2B5EF4-FFF2-40B4-BE49-F238E27FC236}">
              <a16:creationId xmlns="" xmlns:a16="http://schemas.microsoft.com/office/drawing/2014/main" id="{DBA90196-1003-40C4-8BA5-BB392BABC246}"/>
            </a:ext>
          </a:extLst>
        </xdr:cNvPr>
        <xdr:cNvSpPr txBox="1"/>
      </xdr:nvSpPr>
      <xdr:spPr>
        <a:xfrm>
          <a:off x="863111" y="10115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 xmlns:a16="http://schemas.microsoft.com/office/drawing/2014/main" id="{419D0F50-9ECF-4562-83CC-A39933D6459F}"/>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 xmlns:a16="http://schemas.microsoft.com/office/drawing/2014/main" id="{90D17EFD-9C6E-4376-A725-02FD7D270F5A}"/>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 xmlns:a16="http://schemas.microsoft.com/office/drawing/2014/main" id="{4343D55A-6742-40EF-8A9F-A32051307A58}"/>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 xmlns:a16="http://schemas.microsoft.com/office/drawing/2014/main" id="{0C1A1A2F-CF41-4445-A116-2AA85C69CB62}"/>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 xmlns:a16="http://schemas.microsoft.com/office/drawing/2014/main" id="{C0FA54FA-B7D2-4CAC-9147-6164EE7115BB}"/>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 xmlns:a16="http://schemas.microsoft.com/office/drawing/2014/main" id="{D9102862-46FB-468E-85C5-6DD60D524783}"/>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 xmlns:a16="http://schemas.microsoft.com/office/drawing/2014/main" id="{12D7CA8B-440C-4909-BFFE-ABBBC6700999}"/>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 xmlns:a16="http://schemas.microsoft.com/office/drawing/2014/main" id="{CFCF8239-AA09-4910-BBA5-8DBE9DA7AE77}"/>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 xmlns:a16="http://schemas.microsoft.com/office/drawing/2014/main" id="{A897085B-E226-44A1-8811-F6D5E93972FB}"/>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 xmlns:a16="http://schemas.microsoft.com/office/drawing/2014/main" id="{A5628242-9545-47BC-BCCC-C257496E70D2}"/>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 xmlns:a16="http://schemas.microsoft.com/office/drawing/2014/main" id="{825F640C-8ECB-46B6-A28D-6E4E6C690A11}"/>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 xmlns:a16="http://schemas.microsoft.com/office/drawing/2014/main" id="{BEA9790E-C5D7-4403-8966-6FF25855BCA3}"/>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 xmlns:a16="http://schemas.microsoft.com/office/drawing/2014/main" id="{1B926F0F-7B79-4C3E-B623-9E978D562E8A}"/>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 xmlns:a16="http://schemas.microsoft.com/office/drawing/2014/main" id="{EE91790A-F793-4EAB-B7BA-F2CE8CCEF01E}"/>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 xmlns:a16="http://schemas.microsoft.com/office/drawing/2014/main" id="{68F0DF02-5BA7-43FA-A7B6-897AE82A64D5}"/>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 xmlns:a16="http://schemas.microsoft.com/office/drawing/2014/main" id="{DF82BE44-2519-40AC-A5EE-2AD7C31B243C}"/>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 xmlns:a16="http://schemas.microsoft.com/office/drawing/2014/main" id="{F8E3E853-B32E-4D36-A9A8-E8B0923455ED}"/>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 xmlns:a16="http://schemas.microsoft.com/office/drawing/2014/main" id="{B85C292A-6D08-4439-929C-A9ADC4C372C5}"/>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 xmlns:a16="http://schemas.microsoft.com/office/drawing/2014/main" id="{71A24557-507C-4CD2-9511-D47EE9D0D644}"/>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 xmlns:a16="http://schemas.microsoft.com/office/drawing/2014/main" id="{205A4600-B474-46C8-9C0F-FDF29D2C6916}"/>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 xmlns:a16="http://schemas.microsoft.com/office/drawing/2014/main" id="{03F32ECA-BAD2-40E2-84DD-F7F151025E39}"/>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13741</xdr:rowOff>
    </xdr:from>
    <xdr:to>
      <xdr:col>24</xdr:col>
      <xdr:colOff>62865</xdr:colOff>
      <xdr:row>78</xdr:row>
      <xdr:rowOff>88402</xdr:rowOff>
    </xdr:to>
    <xdr:cxnSp macro="">
      <xdr:nvCxnSpPr>
        <xdr:cNvPr id="171" name="直線コネクタ 170">
          <a:extLst>
            <a:ext uri="{FF2B5EF4-FFF2-40B4-BE49-F238E27FC236}">
              <a16:creationId xmlns="" xmlns:a16="http://schemas.microsoft.com/office/drawing/2014/main" id="{F8FD0F33-5A61-40BC-B40B-6CE2AB7AB620}"/>
            </a:ext>
          </a:extLst>
        </xdr:cNvPr>
        <xdr:cNvCxnSpPr/>
      </xdr:nvCxnSpPr>
      <xdr:spPr>
        <a:xfrm flipV="1">
          <a:off x="4633595" y="12015241"/>
          <a:ext cx="1270" cy="1446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92229</xdr:rowOff>
    </xdr:from>
    <xdr:ext cx="469744" cy="259045"/>
    <xdr:sp macro="" textlink="">
      <xdr:nvSpPr>
        <xdr:cNvPr id="172" name="維持補修費最小値テキスト">
          <a:extLst>
            <a:ext uri="{FF2B5EF4-FFF2-40B4-BE49-F238E27FC236}">
              <a16:creationId xmlns="" xmlns:a16="http://schemas.microsoft.com/office/drawing/2014/main" id="{24E59E30-9332-4739-849D-7564EC713F72}"/>
            </a:ext>
          </a:extLst>
        </xdr:cNvPr>
        <xdr:cNvSpPr txBox="1"/>
      </xdr:nvSpPr>
      <xdr:spPr>
        <a:xfrm>
          <a:off x="4686300" y="1346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88402</xdr:rowOff>
    </xdr:from>
    <xdr:to>
      <xdr:col>24</xdr:col>
      <xdr:colOff>152400</xdr:colOff>
      <xdr:row>78</xdr:row>
      <xdr:rowOff>88402</xdr:rowOff>
    </xdr:to>
    <xdr:cxnSp macro="">
      <xdr:nvCxnSpPr>
        <xdr:cNvPr id="173" name="直線コネクタ 172">
          <a:extLst>
            <a:ext uri="{FF2B5EF4-FFF2-40B4-BE49-F238E27FC236}">
              <a16:creationId xmlns="" xmlns:a16="http://schemas.microsoft.com/office/drawing/2014/main" id="{D11721C9-26F8-4C5A-B7FE-0906DC4BF9A5}"/>
            </a:ext>
          </a:extLst>
        </xdr:cNvPr>
        <xdr:cNvCxnSpPr/>
      </xdr:nvCxnSpPr>
      <xdr:spPr>
        <a:xfrm>
          <a:off x="4546600" y="1346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131868</xdr:rowOff>
    </xdr:from>
    <xdr:ext cx="534377" cy="259045"/>
    <xdr:sp macro="" textlink="">
      <xdr:nvSpPr>
        <xdr:cNvPr id="174" name="維持補修費最大値テキスト">
          <a:extLst>
            <a:ext uri="{FF2B5EF4-FFF2-40B4-BE49-F238E27FC236}">
              <a16:creationId xmlns="" xmlns:a16="http://schemas.microsoft.com/office/drawing/2014/main" id="{6216B292-CBDD-4183-81C6-8B0C30C09585}"/>
            </a:ext>
          </a:extLst>
        </xdr:cNvPr>
        <xdr:cNvSpPr txBox="1"/>
      </xdr:nvSpPr>
      <xdr:spPr>
        <a:xfrm>
          <a:off x="4686300" y="1179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13741</xdr:rowOff>
    </xdr:from>
    <xdr:to>
      <xdr:col>24</xdr:col>
      <xdr:colOff>152400</xdr:colOff>
      <xdr:row>70</xdr:row>
      <xdr:rowOff>13741</xdr:rowOff>
    </xdr:to>
    <xdr:cxnSp macro="">
      <xdr:nvCxnSpPr>
        <xdr:cNvPr id="175" name="直線コネクタ 174">
          <a:extLst>
            <a:ext uri="{FF2B5EF4-FFF2-40B4-BE49-F238E27FC236}">
              <a16:creationId xmlns="" xmlns:a16="http://schemas.microsoft.com/office/drawing/2014/main" id="{FDA5BD72-BE24-4D0A-AB21-785673B98834}"/>
            </a:ext>
          </a:extLst>
        </xdr:cNvPr>
        <xdr:cNvCxnSpPr/>
      </xdr:nvCxnSpPr>
      <xdr:spPr>
        <a:xfrm>
          <a:off x="4546600" y="12015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29057</xdr:rowOff>
    </xdr:from>
    <xdr:to>
      <xdr:col>24</xdr:col>
      <xdr:colOff>63500</xdr:colOff>
      <xdr:row>78</xdr:row>
      <xdr:rowOff>42362</xdr:rowOff>
    </xdr:to>
    <xdr:cxnSp macro="">
      <xdr:nvCxnSpPr>
        <xdr:cNvPr id="176" name="直線コネクタ 175">
          <a:extLst>
            <a:ext uri="{FF2B5EF4-FFF2-40B4-BE49-F238E27FC236}">
              <a16:creationId xmlns="" xmlns:a16="http://schemas.microsoft.com/office/drawing/2014/main" id="{682297EF-C11F-44FF-8815-87FC93112F29}"/>
            </a:ext>
          </a:extLst>
        </xdr:cNvPr>
        <xdr:cNvCxnSpPr/>
      </xdr:nvCxnSpPr>
      <xdr:spPr>
        <a:xfrm>
          <a:off x="3797300" y="13402157"/>
          <a:ext cx="838200" cy="13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43837</xdr:rowOff>
    </xdr:from>
    <xdr:ext cx="469744" cy="259045"/>
    <xdr:sp macro="" textlink="">
      <xdr:nvSpPr>
        <xdr:cNvPr id="177" name="維持補修費平均値テキスト">
          <a:extLst>
            <a:ext uri="{FF2B5EF4-FFF2-40B4-BE49-F238E27FC236}">
              <a16:creationId xmlns="" xmlns:a16="http://schemas.microsoft.com/office/drawing/2014/main" id="{C819C97C-071F-44CD-902A-6CBEDA735581}"/>
            </a:ext>
          </a:extLst>
        </xdr:cNvPr>
        <xdr:cNvSpPr txBox="1"/>
      </xdr:nvSpPr>
      <xdr:spPr>
        <a:xfrm>
          <a:off x="4686300" y="12902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20960</xdr:rowOff>
    </xdr:from>
    <xdr:to>
      <xdr:col>24</xdr:col>
      <xdr:colOff>114300</xdr:colOff>
      <xdr:row>76</xdr:row>
      <xdr:rowOff>122560</xdr:rowOff>
    </xdr:to>
    <xdr:sp macro="" textlink="">
      <xdr:nvSpPr>
        <xdr:cNvPr id="178" name="フローチャート: 判断 177">
          <a:extLst>
            <a:ext uri="{FF2B5EF4-FFF2-40B4-BE49-F238E27FC236}">
              <a16:creationId xmlns="" xmlns:a16="http://schemas.microsoft.com/office/drawing/2014/main" id="{AB8A963A-15A4-4AD8-8C54-CD26CF0A96CE}"/>
            </a:ext>
          </a:extLst>
        </xdr:cNvPr>
        <xdr:cNvSpPr/>
      </xdr:nvSpPr>
      <xdr:spPr>
        <a:xfrm>
          <a:off x="4584700" y="130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21743</xdr:rowOff>
    </xdr:from>
    <xdr:to>
      <xdr:col>19</xdr:col>
      <xdr:colOff>177800</xdr:colOff>
      <xdr:row>78</xdr:row>
      <xdr:rowOff>29057</xdr:rowOff>
    </xdr:to>
    <xdr:cxnSp macro="">
      <xdr:nvCxnSpPr>
        <xdr:cNvPr id="179" name="直線コネクタ 178">
          <a:extLst>
            <a:ext uri="{FF2B5EF4-FFF2-40B4-BE49-F238E27FC236}">
              <a16:creationId xmlns="" xmlns:a16="http://schemas.microsoft.com/office/drawing/2014/main" id="{C187E0EC-154A-40DE-AA26-1448E45E5765}"/>
            </a:ext>
          </a:extLst>
        </xdr:cNvPr>
        <xdr:cNvCxnSpPr/>
      </xdr:nvCxnSpPr>
      <xdr:spPr>
        <a:xfrm>
          <a:off x="2908300" y="13394843"/>
          <a:ext cx="8890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9530</xdr:rowOff>
    </xdr:from>
    <xdr:to>
      <xdr:col>20</xdr:col>
      <xdr:colOff>38100</xdr:colOff>
      <xdr:row>76</xdr:row>
      <xdr:rowOff>111130</xdr:rowOff>
    </xdr:to>
    <xdr:sp macro="" textlink="">
      <xdr:nvSpPr>
        <xdr:cNvPr id="180" name="フローチャート: 判断 179">
          <a:extLst>
            <a:ext uri="{FF2B5EF4-FFF2-40B4-BE49-F238E27FC236}">
              <a16:creationId xmlns="" xmlns:a16="http://schemas.microsoft.com/office/drawing/2014/main" id="{58EB45F7-EA7A-4281-AE7A-4AE45388C3D3}"/>
            </a:ext>
          </a:extLst>
        </xdr:cNvPr>
        <xdr:cNvSpPr/>
      </xdr:nvSpPr>
      <xdr:spPr>
        <a:xfrm>
          <a:off x="3746500" y="1303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127657</xdr:rowOff>
    </xdr:from>
    <xdr:ext cx="469744" cy="259045"/>
    <xdr:sp macro="" textlink="">
      <xdr:nvSpPr>
        <xdr:cNvPr id="181" name="テキスト ボックス 180">
          <a:extLst>
            <a:ext uri="{FF2B5EF4-FFF2-40B4-BE49-F238E27FC236}">
              <a16:creationId xmlns="" xmlns:a16="http://schemas.microsoft.com/office/drawing/2014/main" id="{3AA5C33B-1B65-44F4-9F61-7F545F084648}"/>
            </a:ext>
          </a:extLst>
        </xdr:cNvPr>
        <xdr:cNvSpPr txBox="1"/>
      </xdr:nvSpPr>
      <xdr:spPr>
        <a:xfrm>
          <a:off x="3562428" y="1281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21743</xdr:rowOff>
    </xdr:from>
    <xdr:to>
      <xdr:col>15</xdr:col>
      <xdr:colOff>50800</xdr:colOff>
      <xdr:row>78</xdr:row>
      <xdr:rowOff>25949</xdr:rowOff>
    </xdr:to>
    <xdr:cxnSp macro="">
      <xdr:nvCxnSpPr>
        <xdr:cNvPr id="182" name="直線コネクタ 181">
          <a:extLst>
            <a:ext uri="{FF2B5EF4-FFF2-40B4-BE49-F238E27FC236}">
              <a16:creationId xmlns="" xmlns:a16="http://schemas.microsoft.com/office/drawing/2014/main" id="{F593DC66-FC8F-490D-9054-D1EA8A4A4D37}"/>
            </a:ext>
          </a:extLst>
        </xdr:cNvPr>
        <xdr:cNvCxnSpPr/>
      </xdr:nvCxnSpPr>
      <xdr:spPr>
        <a:xfrm flipV="1">
          <a:off x="2019300" y="13394843"/>
          <a:ext cx="8890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67549</xdr:rowOff>
    </xdr:from>
    <xdr:to>
      <xdr:col>15</xdr:col>
      <xdr:colOff>101600</xdr:colOff>
      <xdr:row>76</xdr:row>
      <xdr:rowOff>169149</xdr:rowOff>
    </xdr:to>
    <xdr:sp macro="" textlink="">
      <xdr:nvSpPr>
        <xdr:cNvPr id="183" name="フローチャート: 判断 182">
          <a:extLst>
            <a:ext uri="{FF2B5EF4-FFF2-40B4-BE49-F238E27FC236}">
              <a16:creationId xmlns="" xmlns:a16="http://schemas.microsoft.com/office/drawing/2014/main" id="{332A768B-8D8B-4054-854D-3E30DAC226E4}"/>
            </a:ext>
          </a:extLst>
        </xdr:cNvPr>
        <xdr:cNvSpPr/>
      </xdr:nvSpPr>
      <xdr:spPr>
        <a:xfrm>
          <a:off x="2857500" y="1309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14226</xdr:rowOff>
    </xdr:from>
    <xdr:ext cx="469744" cy="259045"/>
    <xdr:sp macro="" textlink="">
      <xdr:nvSpPr>
        <xdr:cNvPr id="184" name="テキスト ボックス 183">
          <a:extLst>
            <a:ext uri="{FF2B5EF4-FFF2-40B4-BE49-F238E27FC236}">
              <a16:creationId xmlns="" xmlns:a16="http://schemas.microsoft.com/office/drawing/2014/main" id="{8DE4076E-EEE5-4959-94CD-F74C4B09944E}"/>
            </a:ext>
          </a:extLst>
        </xdr:cNvPr>
        <xdr:cNvSpPr txBox="1"/>
      </xdr:nvSpPr>
      <xdr:spPr>
        <a:xfrm>
          <a:off x="2673428" y="1287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25949</xdr:rowOff>
    </xdr:from>
    <xdr:to>
      <xdr:col>10</xdr:col>
      <xdr:colOff>114300</xdr:colOff>
      <xdr:row>78</xdr:row>
      <xdr:rowOff>31572</xdr:rowOff>
    </xdr:to>
    <xdr:cxnSp macro="">
      <xdr:nvCxnSpPr>
        <xdr:cNvPr id="185" name="直線コネクタ 184">
          <a:extLst>
            <a:ext uri="{FF2B5EF4-FFF2-40B4-BE49-F238E27FC236}">
              <a16:creationId xmlns="" xmlns:a16="http://schemas.microsoft.com/office/drawing/2014/main" id="{B35E49C2-29D5-4CA7-9357-A69057ACCE0D}"/>
            </a:ext>
          </a:extLst>
        </xdr:cNvPr>
        <xdr:cNvCxnSpPr/>
      </xdr:nvCxnSpPr>
      <xdr:spPr>
        <a:xfrm flipV="1">
          <a:off x="1130300" y="13399049"/>
          <a:ext cx="889000" cy="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157297</xdr:rowOff>
    </xdr:from>
    <xdr:to>
      <xdr:col>10</xdr:col>
      <xdr:colOff>165100</xdr:colOff>
      <xdr:row>77</xdr:row>
      <xdr:rowOff>87447</xdr:rowOff>
    </xdr:to>
    <xdr:sp macro="" textlink="">
      <xdr:nvSpPr>
        <xdr:cNvPr id="186" name="フローチャート: 判断 185">
          <a:extLst>
            <a:ext uri="{FF2B5EF4-FFF2-40B4-BE49-F238E27FC236}">
              <a16:creationId xmlns="" xmlns:a16="http://schemas.microsoft.com/office/drawing/2014/main" id="{64E4824D-1BB9-4B5D-AEBB-AA35A489800E}"/>
            </a:ext>
          </a:extLst>
        </xdr:cNvPr>
        <xdr:cNvSpPr/>
      </xdr:nvSpPr>
      <xdr:spPr>
        <a:xfrm>
          <a:off x="1968500" y="1318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103974</xdr:rowOff>
    </xdr:from>
    <xdr:ext cx="469744" cy="259045"/>
    <xdr:sp macro="" textlink="">
      <xdr:nvSpPr>
        <xdr:cNvPr id="187" name="テキスト ボックス 186">
          <a:extLst>
            <a:ext uri="{FF2B5EF4-FFF2-40B4-BE49-F238E27FC236}">
              <a16:creationId xmlns="" xmlns:a16="http://schemas.microsoft.com/office/drawing/2014/main" id="{E3889A1C-875A-4AFD-8525-9DF239F6545E}"/>
            </a:ext>
          </a:extLst>
        </xdr:cNvPr>
        <xdr:cNvSpPr txBox="1"/>
      </xdr:nvSpPr>
      <xdr:spPr>
        <a:xfrm>
          <a:off x="1784428" y="1296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112491</xdr:rowOff>
    </xdr:from>
    <xdr:to>
      <xdr:col>6</xdr:col>
      <xdr:colOff>38100</xdr:colOff>
      <xdr:row>77</xdr:row>
      <xdr:rowOff>42641</xdr:rowOff>
    </xdr:to>
    <xdr:sp macro="" textlink="">
      <xdr:nvSpPr>
        <xdr:cNvPr id="188" name="フローチャート: 判断 187">
          <a:extLst>
            <a:ext uri="{FF2B5EF4-FFF2-40B4-BE49-F238E27FC236}">
              <a16:creationId xmlns="" xmlns:a16="http://schemas.microsoft.com/office/drawing/2014/main" id="{4DDC1BA3-657E-4A8B-B308-369E95AB13DF}"/>
            </a:ext>
          </a:extLst>
        </xdr:cNvPr>
        <xdr:cNvSpPr/>
      </xdr:nvSpPr>
      <xdr:spPr>
        <a:xfrm>
          <a:off x="1079500" y="1314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59169</xdr:rowOff>
    </xdr:from>
    <xdr:ext cx="469744" cy="259045"/>
    <xdr:sp macro="" textlink="">
      <xdr:nvSpPr>
        <xdr:cNvPr id="189" name="テキスト ボックス 188">
          <a:extLst>
            <a:ext uri="{FF2B5EF4-FFF2-40B4-BE49-F238E27FC236}">
              <a16:creationId xmlns="" xmlns:a16="http://schemas.microsoft.com/office/drawing/2014/main" id="{AD86063A-380D-42AE-AE47-600498442FC6}"/>
            </a:ext>
          </a:extLst>
        </xdr:cNvPr>
        <xdr:cNvSpPr txBox="1"/>
      </xdr:nvSpPr>
      <xdr:spPr>
        <a:xfrm>
          <a:off x="895428" y="1291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 xmlns:a16="http://schemas.microsoft.com/office/drawing/2014/main" id="{B008E3EA-685E-47FB-9496-C39C54CE27FD}"/>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 xmlns:a16="http://schemas.microsoft.com/office/drawing/2014/main" id="{4D46800E-6F67-4358-B507-3B928415B33E}"/>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FAF47124-AC50-4E70-9F5D-5FF8C54E54E2}"/>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 xmlns:a16="http://schemas.microsoft.com/office/drawing/2014/main" id="{B3A311A8-E5EA-48E3-933D-B544FCEAAA4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 xmlns:a16="http://schemas.microsoft.com/office/drawing/2014/main" id="{E65C1350-FC75-48AC-977C-8F6D94F371C3}"/>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163012</xdr:rowOff>
    </xdr:from>
    <xdr:to>
      <xdr:col>24</xdr:col>
      <xdr:colOff>114300</xdr:colOff>
      <xdr:row>78</xdr:row>
      <xdr:rowOff>93162</xdr:rowOff>
    </xdr:to>
    <xdr:sp macro="" textlink="">
      <xdr:nvSpPr>
        <xdr:cNvPr id="195" name="楕円 194">
          <a:extLst>
            <a:ext uri="{FF2B5EF4-FFF2-40B4-BE49-F238E27FC236}">
              <a16:creationId xmlns="" xmlns:a16="http://schemas.microsoft.com/office/drawing/2014/main" id="{86D6D89E-A33F-42D4-87DD-4474796D78AA}"/>
            </a:ext>
          </a:extLst>
        </xdr:cNvPr>
        <xdr:cNvSpPr/>
      </xdr:nvSpPr>
      <xdr:spPr>
        <a:xfrm>
          <a:off x="4584700" y="1336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77939</xdr:rowOff>
    </xdr:from>
    <xdr:ext cx="469744" cy="259045"/>
    <xdr:sp macro="" textlink="">
      <xdr:nvSpPr>
        <xdr:cNvPr id="196" name="維持補修費該当値テキスト">
          <a:extLst>
            <a:ext uri="{FF2B5EF4-FFF2-40B4-BE49-F238E27FC236}">
              <a16:creationId xmlns="" xmlns:a16="http://schemas.microsoft.com/office/drawing/2014/main" id="{F5D350CB-D24B-4248-9047-FAE93F947FDD}"/>
            </a:ext>
          </a:extLst>
        </xdr:cNvPr>
        <xdr:cNvSpPr txBox="1"/>
      </xdr:nvSpPr>
      <xdr:spPr>
        <a:xfrm>
          <a:off x="4686300" y="13279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149707</xdr:rowOff>
    </xdr:from>
    <xdr:to>
      <xdr:col>20</xdr:col>
      <xdr:colOff>38100</xdr:colOff>
      <xdr:row>78</xdr:row>
      <xdr:rowOff>79857</xdr:rowOff>
    </xdr:to>
    <xdr:sp macro="" textlink="">
      <xdr:nvSpPr>
        <xdr:cNvPr id="197" name="楕円 196">
          <a:extLst>
            <a:ext uri="{FF2B5EF4-FFF2-40B4-BE49-F238E27FC236}">
              <a16:creationId xmlns="" xmlns:a16="http://schemas.microsoft.com/office/drawing/2014/main" id="{4E469DC1-611B-426B-9219-D89D983C5DBD}"/>
            </a:ext>
          </a:extLst>
        </xdr:cNvPr>
        <xdr:cNvSpPr/>
      </xdr:nvSpPr>
      <xdr:spPr>
        <a:xfrm>
          <a:off x="3746500" y="1335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70984</xdr:rowOff>
    </xdr:from>
    <xdr:ext cx="469744" cy="259045"/>
    <xdr:sp macro="" textlink="">
      <xdr:nvSpPr>
        <xdr:cNvPr id="198" name="テキスト ボックス 197">
          <a:extLst>
            <a:ext uri="{FF2B5EF4-FFF2-40B4-BE49-F238E27FC236}">
              <a16:creationId xmlns="" xmlns:a16="http://schemas.microsoft.com/office/drawing/2014/main" id="{00D3CD03-DB81-4C78-AF84-3ECFCE3A9E32}"/>
            </a:ext>
          </a:extLst>
        </xdr:cNvPr>
        <xdr:cNvSpPr txBox="1"/>
      </xdr:nvSpPr>
      <xdr:spPr>
        <a:xfrm>
          <a:off x="3562428" y="1344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142393</xdr:rowOff>
    </xdr:from>
    <xdr:to>
      <xdr:col>15</xdr:col>
      <xdr:colOff>101600</xdr:colOff>
      <xdr:row>78</xdr:row>
      <xdr:rowOff>72543</xdr:rowOff>
    </xdr:to>
    <xdr:sp macro="" textlink="">
      <xdr:nvSpPr>
        <xdr:cNvPr id="199" name="楕円 198">
          <a:extLst>
            <a:ext uri="{FF2B5EF4-FFF2-40B4-BE49-F238E27FC236}">
              <a16:creationId xmlns="" xmlns:a16="http://schemas.microsoft.com/office/drawing/2014/main" id="{89CEA291-4969-4B96-8C56-DB36F8D14EF6}"/>
            </a:ext>
          </a:extLst>
        </xdr:cNvPr>
        <xdr:cNvSpPr/>
      </xdr:nvSpPr>
      <xdr:spPr>
        <a:xfrm>
          <a:off x="2857500" y="1334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63670</xdr:rowOff>
    </xdr:from>
    <xdr:ext cx="469744" cy="259045"/>
    <xdr:sp macro="" textlink="">
      <xdr:nvSpPr>
        <xdr:cNvPr id="200" name="テキスト ボックス 199">
          <a:extLst>
            <a:ext uri="{FF2B5EF4-FFF2-40B4-BE49-F238E27FC236}">
              <a16:creationId xmlns="" xmlns:a16="http://schemas.microsoft.com/office/drawing/2014/main" id="{9A61ADD2-8C67-4155-932D-3CC86BF22585}"/>
            </a:ext>
          </a:extLst>
        </xdr:cNvPr>
        <xdr:cNvSpPr txBox="1"/>
      </xdr:nvSpPr>
      <xdr:spPr>
        <a:xfrm>
          <a:off x="2673428" y="1343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146599</xdr:rowOff>
    </xdr:from>
    <xdr:to>
      <xdr:col>10</xdr:col>
      <xdr:colOff>165100</xdr:colOff>
      <xdr:row>78</xdr:row>
      <xdr:rowOff>76749</xdr:rowOff>
    </xdr:to>
    <xdr:sp macro="" textlink="">
      <xdr:nvSpPr>
        <xdr:cNvPr id="201" name="楕円 200">
          <a:extLst>
            <a:ext uri="{FF2B5EF4-FFF2-40B4-BE49-F238E27FC236}">
              <a16:creationId xmlns="" xmlns:a16="http://schemas.microsoft.com/office/drawing/2014/main" id="{27C1FF2D-626A-4157-83B4-60BE9AC2224F}"/>
            </a:ext>
          </a:extLst>
        </xdr:cNvPr>
        <xdr:cNvSpPr/>
      </xdr:nvSpPr>
      <xdr:spPr>
        <a:xfrm>
          <a:off x="1968500" y="1334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67876</xdr:rowOff>
    </xdr:from>
    <xdr:ext cx="469744" cy="259045"/>
    <xdr:sp macro="" textlink="">
      <xdr:nvSpPr>
        <xdr:cNvPr id="202" name="テキスト ボックス 201">
          <a:extLst>
            <a:ext uri="{FF2B5EF4-FFF2-40B4-BE49-F238E27FC236}">
              <a16:creationId xmlns="" xmlns:a16="http://schemas.microsoft.com/office/drawing/2014/main" id="{C4B1ED85-8ED1-4273-8537-9280FC2420B8}"/>
            </a:ext>
          </a:extLst>
        </xdr:cNvPr>
        <xdr:cNvSpPr txBox="1"/>
      </xdr:nvSpPr>
      <xdr:spPr>
        <a:xfrm>
          <a:off x="1784428" y="13440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152222</xdr:rowOff>
    </xdr:from>
    <xdr:to>
      <xdr:col>6</xdr:col>
      <xdr:colOff>38100</xdr:colOff>
      <xdr:row>78</xdr:row>
      <xdr:rowOff>82372</xdr:rowOff>
    </xdr:to>
    <xdr:sp macro="" textlink="">
      <xdr:nvSpPr>
        <xdr:cNvPr id="203" name="楕円 202">
          <a:extLst>
            <a:ext uri="{FF2B5EF4-FFF2-40B4-BE49-F238E27FC236}">
              <a16:creationId xmlns="" xmlns:a16="http://schemas.microsoft.com/office/drawing/2014/main" id="{0F2B9D4F-DE1A-462D-B747-73B0A62DE357}"/>
            </a:ext>
          </a:extLst>
        </xdr:cNvPr>
        <xdr:cNvSpPr/>
      </xdr:nvSpPr>
      <xdr:spPr>
        <a:xfrm>
          <a:off x="1079500" y="133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73499</xdr:rowOff>
    </xdr:from>
    <xdr:ext cx="469744" cy="259045"/>
    <xdr:sp macro="" textlink="">
      <xdr:nvSpPr>
        <xdr:cNvPr id="204" name="テキスト ボックス 203">
          <a:extLst>
            <a:ext uri="{FF2B5EF4-FFF2-40B4-BE49-F238E27FC236}">
              <a16:creationId xmlns="" xmlns:a16="http://schemas.microsoft.com/office/drawing/2014/main" id="{5D020298-D85F-40CB-9287-54EE0EABB4A2}"/>
            </a:ext>
          </a:extLst>
        </xdr:cNvPr>
        <xdr:cNvSpPr txBox="1"/>
      </xdr:nvSpPr>
      <xdr:spPr>
        <a:xfrm>
          <a:off x="895428" y="1344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 xmlns:a16="http://schemas.microsoft.com/office/drawing/2014/main" id="{8FA17F4A-41DB-4BB0-8598-AF2AB06D4DC1}"/>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 xmlns:a16="http://schemas.microsoft.com/office/drawing/2014/main" id="{691FD819-57BF-4B4D-A8C0-420799F97053}"/>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 xmlns:a16="http://schemas.microsoft.com/office/drawing/2014/main" id="{A6F4D7C2-FDBA-4937-8E71-6D1EA796556A}"/>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 xmlns:a16="http://schemas.microsoft.com/office/drawing/2014/main" id="{BAE8F8DB-7B3F-4A5C-B08D-2022C8C27178}"/>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 xmlns:a16="http://schemas.microsoft.com/office/drawing/2014/main" id="{81BA993E-2AD6-430C-9DA3-9E5E80828BFD}"/>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 xmlns:a16="http://schemas.microsoft.com/office/drawing/2014/main" id="{EE0C38D3-7027-47A5-A1E1-C64529DE3BAA}"/>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 xmlns:a16="http://schemas.microsoft.com/office/drawing/2014/main" id="{8750DDB9-5D67-4EDE-8DB3-40FB4C85C29D}"/>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 xmlns:a16="http://schemas.microsoft.com/office/drawing/2014/main" id="{5B5B48B8-3DA5-4AF3-A3B2-041F3CFEC819}"/>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 xmlns:a16="http://schemas.microsoft.com/office/drawing/2014/main" id="{6FFAE390-475D-4887-9EEB-9569EF1F3A3C}"/>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 xmlns:a16="http://schemas.microsoft.com/office/drawing/2014/main" id="{0AA6E177-C4CD-42EF-8DBC-3F4BEC919427}"/>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 xmlns:a16="http://schemas.microsoft.com/office/drawing/2014/main" id="{D5F1A4EE-B5B6-4A20-A1B7-7491783B99D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 xmlns:a16="http://schemas.microsoft.com/office/drawing/2014/main" id="{0FE7D5D0-A8BC-4A4A-9F72-FA708E5F5863}"/>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 xmlns:a16="http://schemas.microsoft.com/office/drawing/2014/main" id="{A31CE82A-3065-4F2B-A004-D4C85281B4A3}"/>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 xmlns:a16="http://schemas.microsoft.com/office/drawing/2014/main" id="{CAC1DAE1-79B3-4857-80F6-2881F953251E}"/>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 xmlns:a16="http://schemas.microsoft.com/office/drawing/2014/main" id="{5BD9069C-2309-49E9-8964-44D44B3D7657}"/>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 xmlns:a16="http://schemas.microsoft.com/office/drawing/2014/main" id="{C08BF66E-FE1A-43BF-B5F7-D98B4481FB82}"/>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 xmlns:a16="http://schemas.microsoft.com/office/drawing/2014/main" id="{EC557666-5AF2-43F5-A214-4F487EF62C45}"/>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 xmlns:a16="http://schemas.microsoft.com/office/drawing/2014/main" id="{B0D86305-9BAD-4362-9510-17BC7862DC68}"/>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 xmlns:a16="http://schemas.microsoft.com/office/drawing/2014/main" id="{26940F16-F0C2-4480-B3CE-E21B28552EDD}"/>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 xmlns:a16="http://schemas.microsoft.com/office/drawing/2014/main" id="{F4E647BF-8824-42DA-A68F-0AB94F25015D}"/>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 xmlns:a16="http://schemas.microsoft.com/office/drawing/2014/main" id="{08B90291-968A-4B70-ADF2-D34FA488A503}"/>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 xmlns:a16="http://schemas.microsoft.com/office/drawing/2014/main" id="{A3511BE6-3B00-4AFA-A47E-10118470B222}"/>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 xmlns:a16="http://schemas.microsoft.com/office/drawing/2014/main" id="{BF620436-EF16-44D8-8209-93C2F4C36FC7}"/>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 xmlns:a16="http://schemas.microsoft.com/office/drawing/2014/main" id="{81216345-5555-400E-89BA-05298E98B2DD}"/>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 xmlns:a16="http://schemas.microsoft.com/office/drawing/2014/main" id="{4597CAE3-4D21-44FB-A66C-B01E2886FD91}"/>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 xmlns:a16="http://schemas.microsoft.com/office/drawing/2014/main" id="{4AF8BE0B-5B72-4722-8750-10AB60F6585F}"/>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133223</xdr:rowOff>
    </xdr:from>
    <xdr:to>
      <xdr:col>24</xdr:col>
      <xdr:colOff>62865</xdr:colOff>
      <xdr:row>99</xdr:row>
      <xdr:rowOff>45974</xdr:rowOff>
    </xdr:to>
    <xdr:cxnSp macro="">
      <xdr:nvCxnSpPr>
        <xdr:cNvPr id="231" name="直線コネクタ 230">
          <a:extLst>
            <a:ext uri="{FF2B5EF4-FFF2-40B4-BE49-F238E27FC236}">
              <a16:creationId xmlns="" xmlns:a16="http://schemas.microsoft.com/office/drawing/2014/main" id="{FC2A7C50-CDCC-439F-8BC5-724069186DC8}"/>
            </a:ext>
          </a:extLst>
        </xdr:cNvPr>
        <xdr:cNvCxnSpPr/>
      </xdr:nvCxnSpPr>
      <xdr:spPr>
        <a:xfrm flipV="1">
          <a:off x="4633595" y="15563723"/>
          <a:ext cx="1270" cy="1455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49801</xdr:rowOff>
    </xdr:from>
    <xdr:ext cx="534377" cy="259045"/>
    <xdr:sp macro="" textlink="">
      <xdr:nvSpPr>
        <xdr:cNvPr id="232" name="扶助費最小値テキスト">
          <a:extLst>
            <a:ext uri="{FF2B5EF4-FFF2-40B4-BE49-F238E27FC236}">
              <a16:creationId xmlns="" xmlns:a16="http://schemas.microsoft.com/office/drawing/2014/main" id="{4BE28ADF-63F6-4D5D-852C-C9F362AC3138}"/>
            </a:ext>
          </a:extLst>
        </xdr:cNvPr>
        <xdr:cNvSpPr txBox="1"/>
      </xdr:nvSpPr>
      <xdr:spPr>
        <a:xfrm>
          <a:off x="4686300" y="1702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45974</xdr:rowOff>
    </xdr:from>
    <xdr:to>
      <xdr:col>24</xdr:col>
      <xdr:colOff>152400</xdr:colOff>
      <xdr:row>99</xdr:row>
      <xdr:rowOff>45974</xdr:rowOff>
    </xdr:to>
    <xdr:cxnSp macro="">
      <xdr:nvCxnSpPr>
        <xdr:cNvPr id="233" name="直線コネクタ 232">
          <a:extLst>
            <a:ext uri="{FF2B5EF4-FFF2-40B4-BE49-F238E27FC236}">
              <a16:creationId xmlns="" xmlns:a16="http://schemas.microsoft.com/office/drawing/2014/main" id="{9D20E59B-8E3A-4F04-97A5-C72EB5D3EBE8}"/>
            </a:ext>
          </a:extLst>
        </xdr:cNvPr>
        <xdr:cNvCxnSpPr/>
      </xdr:nvCxnSpPr>
      <xdr:spPr>
        <a:xfrm>
          <a:off x="4546600" y="1701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79900</xdr:rowOff>
    </xdr:from>
    <xdr:ext cx="599010" cy="259045"/>
    <xdr:sp macro="" textlink="">
      <xdr:nvSpPr>
        <xdr:cNvPr id="234" name="扶助費最大値テキスト">
          <a:extLst>
            <a:ext uri="{FF2B5EF4-FFF2-40B4-BE49-F238E27FC236}">
              <a16:creationId xmlns="" xmlns:a16="http://schemas.microsoft.com/office/drawing/2014/main" id="{8CA819FD-FB0C-46C9-9D97-5709C614FEAC}"/>
            </a:ext>
          </a:extLst>
        </xdr:cNvPr>
        <xdr:cNvSpPr txBox="1"/>
      </xdr:nvSpPr>
      <xdr:spPr>
        <a:xfrm>
          <a:off x="4686300" y="15338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133223</xdr:rowOff>
    </xdr:from>
    <xdr:to>
      <xdr:col>24</xdr:col>
      <xdr:colOff>152400</xdr:colOff>
      <xdr:row>90</xdr:row>
      <xdr:rowOff>133223</xdr:rowOff>
    </xdr:to>
    <xdr:cxnSp macro="">
      <xdr:nvCxnSpPr>
        <xdr:cNvPr id="235" name="直線コネクタ 234">
          <a:extLst>
            <a:ext uri="{FF2B5EF4-FFF2-40B4-BE49-F238E27FC236}">
              <a16:creationId xmlns="" xmlns:a16="http://schemas.microsoft.com/office/drawing/2014/main" id="{98785A26-DA44-45D5-8529-24A6E7AAC410}"/>
            </a:ext>
          </a:extLst>
        </xdr:cNvPr>
        <xdr:cNvCxnSpPr/>
      </xdr:nvCxnSpPr>
      <xdr:spPr>
        <a:xfrm>
          <a:off x="4546600" y="15563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13948</xdr:rowOff>
    </xdr:from>
    <xdr:to>
      <xdr:col>24</xdr:col>
      <xdr:colOff>63500</xdr:colOff>
      <xdr:row>95</xdr:row>
      <xdr:rowOff>151523</xdr:rowOff>
    </xdr:to>
    <xdr:cxnSp macro="">
      <xdr:nvCxnSpPr>
        <xdr:cNvPr id="236" name="直線コネクタ 235">
          <a:extLst>
            <a:ext uri="{FF2B5EF4-FFF2-40B4-BE49-F238E27FC236}">
              <a16:creationId xmlns="" xmlns:a16="http://schemas.microsoft.com/office/drawing/2014/main" id="{087E9330-CC46-48D7-9F3D-CE1A620BD0AD}"/>
            </a:ext>
          </a:extLst>
        </xdr:cNvPr>
        <xdr:cNvCxnSpPr/>
      </xdr:nvCxnSpPr>
      <xdr:spPr>
        <a:xfrm flipV="1">
          <a:off x="3797300" y="16301698"/>
          <a:ext cx="838200" cy="13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158441</xdr:rowOff>
    </xdr:from>
    <xdr:ext cx="599010" cy="259045"/>
    <xdr:sp macro="" textlink="">
      <xdr:nvSpPr>
        <xdr:cNvPr id="237" name="扶助費平均値テキスト">
          <a:extLst>
            <a:ext uri="{FF2B5EF4-FFF2-40B4-BE49-F238E27FC236}">
              <a16:creationId xmlns="" xmlns:a16="http://schemas.microsoft.com/office/drawing/2014/main" id="{6CF65C15-1F8B-49D6-8A69-A8978301081E}"/>
            </a:ext>
          </a:extLst>
        </xdr:cNvPr>
        <xdr:cNvSpPr txBox="1"/>
      </xdr:nvSpPr>
      <xdr:spPr>
        <a:xfrm>
          <a:off x="4686300" y="164461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8564</xdr:rowOff>
    </xdr:from>
    <xdr:to>
      <xdr:col>24</xdr:col>
      <xdr:colOff>114300</xdr:colOff>
      <xdr:row>96</xdr:row>
      <xdr:rowOff>110164</xdr:rowOff>
    </xdr:to>
    <xdr:sp macro="" textlink="">
      <xdr:nvSpPr>
        <xdr:cNvPr id="238" name="フローチャート: 判断 237">
          <a:extLst>
            <a:ext uri="{FF2B5EF4-FFF2-40B4-BE49-F238E27FC236}">
              <a16:creationId xmlns="" xmlns:a16="http://schemas.microsoft.com/office/drawing/2014/main" id="{6CC882E9-F9CD-4E9F-AB24-C19EEA372A5E}"/>
            </a:ext>
          </a:extLst>
        </xdr:cNvPr>
        <xdr:cNvSpPr/>
      </xdr:nvSpPr>
      <xdr:spPr>
        <a:xfrm>
          <a:off x="4584700" y="164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151523</xdr:rowOff>
    </xdr:from>
    <xdr:to>
      <xdr:col>19</xdr:col>
      <xdr:colOff>177800</xdr:colOff>
      <xdr:row>96</xdr:row>
      <xdr:rowOff>16604</xdr:rowOff>
    </xdr:to>
    <xdr:cxnSp macro="">
      <xdr:nvCxnSpPr>
        <xdr:cNvPr id="239" name="直線コネクタ 238">
          <a:extLst>
            <a:ext uri="{FF2B5EF4-FFF2-40B4-BE49-F238E27FC236}">
              <a16:creationId xmlns="" xmlns:a16="http://schemas.microsoft.com/office/drawing/2014/main" id="{C2C6EF41-605C-4558-974C-B18264E1284C}"/>
            </a:ext>
          </a:extLst>
        </xdr:cNvPr>
        <xdr:cNvCxnSpPr/>
      </xdr:nvCxnSpPr>
      <xdr:spPr>
        <a:xfrm flipV="1">
          <a:off x="2908300" y="16439273"/>
          <a:ext cx="889000" cy="3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39567</xdr:rowOff>
    </xdr:from>
    <xdr:to>
      <xdr:col>20</xdr:col>
      <xdr:colOff>38100</xdr:colOff>
      <xdr:row>95</xdr:row>
      <xdr:rowOff>141167</xdr:rowOff>
    </xdr:to>
    <xdr:sp macro="" textlink="">
      <xdr:nvSpPr>
        <xdr:cNvPr id="240" name="フローチャート: 判断 239">
          <a:extLst>
            <a:ext uri="{FF2B5EF4-FFF2-40B4-BE49-F238E27FC236}">
              <a16:creationId xmlns="" xmlns:a16="http://schemas.microsoft.com/office/drawing/2014/main" id="{51313C0E-4745-4DD8-BDA7-A659153F1AC2}"/>
            </a:ext>
          </a:extLst>
        </xdr:cNvPr>
        <xdr:cNvSpPr/>
      </xdr:nvSpPr>
      <xdr:spPr>
        <a:xfrm>
          <a:off x="3746500" y="1632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157694</xdr:rowOff>
    </xdr:from>
    <xdr:ext cx="599010" cy="259045"/>
    <xdr:sp macro="" textlink="">
      <xdr:nvSpPr>
        <xdr:cNvPr id="241" name="テキスト ボックス 240">
          <a:extLst>
            <a:ext uri="{FF2B5EF4-FFF2-40B4-BE49-F238E27FC236}">
              <a16:creationId xmlns="" xmlns:a16="http://schemas.microsoft.com/office/drawing/2014/main" id="{262D6AC1-6F30-446E-8586-C676CAFC6DCC}"/>
            </a:ext>
          </a:extLst>
        </xdr:cNvPr>
        <xdr:cNvSpPr txBox="1"/>
      </xdr:nvSpPr>
      <xdr:spPr>
        <a:xfrm>
          <a:off x="3497795" y="1610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4304</xdr:rowOff>
    </xdr:from>
    <xdr:to>
      <xdr:col>15</xdr:col>
      <xdr:colOff>50800</xdr:colOff>
      <xdr:row>96</xdr:row>
      <xdr:rowOff>16604</xdr:rowOff>
    </xdr:to>
    <xdr:cxnSp macro="">
      <xdr:nvCxnSpPr>
        <xdr:cNvPr id="242" name="直線コネクタ 241">
          <a:extLst>
            <a:ext uri="{FF2B5EF4-FFF2-40B4-BE49-F238E27FC236}">
              <a16:creationId xmlns="" xmlns:a16="http://schemas.microsoft.com/office/drawing/2014/main" id="{0AF51D2E-B26D-4C13-9DDD-D7C408D6186B}"/>
            </a:ext>
          </a:extLst>
        </xdr:cNvPr>
        <xdr:cNvCxnSpPr/>
      </xdr:nvCxnSpPr>
      <xdr:spPr>
        <a:xfrm>
          <a:off x="2019300" y="16463504"/>
          <a:ext cx="889000" cy="1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87354</xdr:rowOff>
    </xdr:from>
    <xdr:to>
      <xdr:col>15</xdr:col>
      <xdr:colOff>101600</xdr:colOff>
      <xdr:row>97</xdr:row>
      <xdr:rowOff>17504</xdr:rowOff>
    </xdr:to>
    <xdr:sp macro="" textlink="">
      <xdr:nvSpPr>
        <xdr:cNvPr id="243" name="フローチャート: 判断 242">
          <a:extLst>
            <a:ext uri="{FF2B5EF4-FFF2-40B4-BE49-F238E27FC236}">
              <a16:creationId xmlns="" xmlns:a16="http://schemas.microsoft.com/office/drawing/2014/main" id="{13FD7D4B-C19F-457B-8BF4-989C3194112F}"/>
            </a:ext>
          </a:extLst>
        </xdr:cNvPr>
        <xdr:cNvSpPr/>
      </xdr:nvSpPr>
      <xdr:spPr>
        <a:xfrm>
          <a:off x="2857500" y="1654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8631</xdr:rowOff>
    </xdr:from>
    <xdr:ext cx="599010" cy="259045"/>
    <xdr:sp macro="" textlink="">
      <xdr:nvSpPr>
        <xdr:cNvPr id="244" name="テキスト ボックス 243">
          <a:extLst>
            <a:ext uri="{FF2B5EF4-FFF2-40B4-BE49-F238E27FC236}">
              <a16:creationId xmlns="" xmlns:a16="http://schemas.microsoft.com/office/drawing/2014/main" id="{5DD0EB06-EE66-4653-A222-BCEED8A8ED44}"/>
            </a:ext>
          </a:extLst>
        </xdr:cNvPr>
        <xdr:cNvSpPr txBox="1"/>
      </xdr:nvSpPr>
      <xdr:spPr>
        <a:xfrm>
          <a:off x="2608795" y="16639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4304</xdr:rowOff>
    </xdr:from>
    <xdr:to>
      <xdr:col>10</xdr:col>
      <xdr:colOff>114300</xdr:colOff>
      <xdr:row>96</xdr:row>
      <xdr:rowOff>42523</xdr:rowOff>
    </xdr:to>
    <xdr:cxnSp macro="">
      <xdr:nvCxnSpPr>
        <xdr:cNvPr id="245" name="直線コネクタ 244">
          <a:extLst>
            <a:ext uri="{FF2B5EF4-FFF2-40B4-BE49-F238E27FC236}">
              <a16:creationId xmlns="" xmlns:a16="http://schemas.microsoft.com/office/drawing/2014/main" id="{1B5C0321-33C4-4397-B95E-240CD8E8EF04}"/>
            </a:ext>
          </a:extLst>
        </xdr:cNvPr>
        <xdr:cNvCxnSpPr/>
      </xdr:nvCxnSpPr>
      <xdr:spPr>
        <a:xfrm flipV="1">
          <a:off x="1130300" y="16463504"/>
          <a:ext cx="889000" cy="3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119543</xdr:rowOff>
    </xdr:from>
    <xdr:to>
      <xdr:col>10</xdr:col>
      <xdr:colOff>165100</xdr:colOff>
      <xdr:row>97</xdr:row>
      <xdr:rowOff>49693</xdr:rowOff>
    </xdr:to>
    <xdr:sp macro="" textlink="">
      <xdr:nvSpPr>
        <xdr:cNvPr id="246" name="フローチャート: 判断 245">
          <a:extLst>
            <a:ext uri="{FF2B5EF4-FFF2-40B4-BE49-F238E27FC236}">
              <a16:creationId xmlns="" xmlns:a16="http://schemas.microsoft.com/office/drawing/2014/main" id="{BF087EE8-B320-492E-A675-4013654D1B48}"/>
            </a:ext>
          </a:extLst>
        </xdr:cNvPr>
        <xdr:cNvSpPr/>
      </xdr:nvSpPr>
      <xdr:spPr>
        <a:xfrm>
          <a:off x="1968500" y="1657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40820</xdr:rowOff>
    </xdr:from>
    <xdr:ext cx="599010" cy="259045"/>
    <xdr:sp macro="" textlink="">
      <xdr:nvSpPr>
        <xdr:cNvPr id="247" name="テキスト ボックス 246">
          <a:extLst>
            <a:ext uri="{FF2B5EF4-FFF2-40B4-BE49-F238E27FC236}">
              <a16:creationId xmlns="" xmlns:a16="http://schemas.microsoft.com/office/drawing/2014/main" id="{1E4488F4-BEDF-458F-9147-D9D2CC223BE7}"/>
            </a:ext>
          </a:extLst>
        </xdr:cNvPr>
        <xdr:cNvSpPr txBox="1"/>
      </xdr:nvSpPr>
      <xdr:spPr>
        <a:xfrm>
          <a:off x="1719795" y="16671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162913</xdr:rowOff>
    </xdr:from>
    <xdr:to>
      <xdr:col>6</xdr:col>
      <xdr:colOff>38100</xdr:colOff>
      <xdr:row>97</xdr:row>
      <xdr:rowOff>93063</xdr:rowOff>
    </xdr:to>
    <xdr:sp macro="" textlink="">
      <xdr:nvSpPr>
        <xdr:cNvPr id="248" name="フローチャート: 判断 247">
          <a:extLst>
            <a:ext uri="{FF2B5EF4-FFF2-40B4-BE49-F238E27FC236}">
              <a16:creationId xmlns="" xmlns:a16="http://schemas.microsoft.com/office/drawing/2014/main" id="{2B727349-F7E7-4ACD-B9BE-F8D0965323EC}"/>
            </a:ext>
          </a:extLst>
        </xdr:cNvPr>
        <xdr:cNvSpPr/>
      </xdr:nvSpPr>
      <xdr:spPr>
        <a:xfrm>
          <a:off x="1079500" y="1662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84190</xdr:rowOff>
    </xdr:from>
    <xdr:ext cx="534377" cy="259045"/>
    <xdr:sp macro="" textlink="">
      <xdr:nvSpPr>
        <xdr:cNvPr id="249" name="テキスト ボックス 248">
          <a:extLst>
            <a:ext uri="{FF2B5EF4-FFF2-40B4-BE49-F238E27FC236}">
              <a16:creationId xmlns="" xmlns:a16="http://schemas.microsoft.com/office/drawing/2014/main" id="{18941B27-413F-470C-85B9-936951FE61E5}"/>
            </a:ext>
          </a:extLst>
        </xdr:cNvPr>
        <xdr:cNvSpPr txBox="1"/>
      </xdr:nvSpPr>
      <xdr:spPr>
        <a:xfrm>
          <a:off x="863111" y="1671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 xmlns:a16="http://schemas.microsoft.com/office/drawing/2014/main" id="{DF14A74C-44C0-4FE4-BB2D-60C248759893}"/>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 xmlns:a16="http://schemas.microsoft.com/office/drawing/2014/main" id="{3DA46BD9-FDA4-4E21-AAAE-4B82ED80991A}"/>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 xmlns:a16="http://schemas.microsoft.com/office/drawing/2014/main" id="{30B97576-3DBF-4181-B3A1-3AE7678F6C41}"/>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 xmlns:a16="http://schemas.microsoft.com/office/drawing/2014/main" id="{044778C5-C254-4FE4-8FD4-2366A440CD87}"/>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 xmlns:a16="http://schemas.microsoft.com/office/drawing/2014/main" id="{27E725D9-DD07-463D-8A4A-D0C3B6732066}"/>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134598</xdr:rowOff>
    </xdr:from>
    <xdr:to>
      <xdr:col>24</xdr:col>
      <xdr:colOff>114300</xdr:colOff>
      <xdr:row>95</xdr:row>
      <xdr:rowOff>64748</xdr:rowOff>
    </xdr:to>
    <xdr:sp macro="" textlink="">
      <xdr:nvSpPr>
        <xdr:cNvPr id="255" name="楕円 254">
          <a:extLst>
            <a:ext uri="{FF2B5EF4-FFF2-40B4-BE49-F238E27FC236}">
              <a16:creationId xmlns="" xmlns:a16="http://schemas.microsoft.com/office/drawing/2014/main" id="{85B0D986-CE57-453A-AADC-756D1E0CA91B}"/>
            </a:ext>
          </a:extLst>
        </xdr:cNvPr>
        <xdr:cNvSpPr/>
      </xdr:nvSpPr>
      <xdr:spPr>
        <a:xfrm>
          <a:off x="4584700" y="1625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157475</xdr:rowOff>
    </xdr:from>
    <xdr:ext cx="599010" cy="259045"/>
    <xdr:sp macro="" textlink="">
      <xdr:nvSpPr>
        <xdr:cNvPr id="256" name="扶助費該当値テキスト">
          <a:extLst>
            <a:ext uri="{FF2B5EF4-FFF2-40B4-BE49-F238E27FC236}">
              <a16:creationId xmlns="" xmlns:a16="http://schemas.microsoft.com/office/drawing/2014/main" id="{24003AFD-F599-4131-ABC5-8EF356906C81}"/>
            </a:ext>
          </a:extLst>
        </xdr:cNvPr>
        <xdr:cNvSpPr txBox="1"/>
      </xdr:nvSpPr>
      <xdr:spPr>
        <a:xfrm>
          <a:off x="4686300" y="1610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100723</xdr:rowOff>
    </xdr:from>
    <xdr:to>
      <xdr:col>20</xdr:col>
      <xdr:colOff>38100</xdr:colOff>
      <xdr:row>96</xdr:row>
      <xdr:rowOff>30873</xdr:rowOff>
    </xdr:to>
    <xdr:sp macro="" textlink="">
      <xdr:nvSpPr>
        <xdr:cNvPr id="257" name="楕円 256">
          <a:extLst>
            <a:ext uri="{FF2B5EF4-FFF2-40B4-BE49-F238E27FC236}">
              <a16:creationId xmlns="" xmlns:a16="http://schemas.microsoft.com/office/drawing/2014/main" id="{9D921AFD-4AF4-4E2B-B8F6-61EF55CC4E9C}"/>
            </a:ext>
          </a:extLst>
        </xdr:cNvPr>
        <xdr:cNvSpPr/>
      </xdr:nvSpPr>
      <xdr:spPr>
        <a:xfrm>
          <a:off x="3746500" y="1638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22000</xdr:rowOff>
    </xdr:from>
    <xdr:ext cx="599010" cy="259045"/>
    <xdr:sp macro="" textlink="">
      <xdr:nvSpPr>
        <xdr:cNvPr id="258" name="テキスト ボックス 257">
          <a:extLst>
            <a:ext uri="{FF2B5EF4-FFF2-40B4-BE49-F238E27FC236}">
              <a16:creationId xmlns="" xmlns:a16="http://schemas.microsoft.com/office/drawing/2014/main" id="{5386C1D1-81E4-4BD3-A62A-FFFE228810CD}"/>
            </a:ext>
          </a:extLst>
        </xdr:cNvPr>
        <xdr:cNvSpPr txBox="1"/>
      </xdr:nvSpPr>
      <xdr:spPr>
        <a:xfrm>
          <a:off x="3497795" y="16481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137254</xdr:rowOff>
    </xdr:from>
    <xdr:to>
      <xdr:col>15</xdr:col>
      <xdr:colOff>101600</xdr:colOff>
      <xdr:row>96</xdr:row>
      <xdr:rowOff>67404</xdr:rowOff>
    </xdr:to>
    <xdr:sp macro="" textlink="">
      <xdr:nvSpPr>
        <xdr:cNvPr id="259" name="楕円 258">
          <a:extLst>
            <a:ext uri="{FF2B5EF4-FFF2-40B4-BE49-F238E27FC236}">
              <a16:creationId xmlns="" xmlns:a16="http://schemas.microsoft.com/office/drawing/2014/main" id="{5CD5A602-371D-49DB-9DE1-2DE01C12AB6C}"/>
            </a:ext>
          </a:extLst>
        </xdr:cNvPr>
        <xdr:cNvSpPr/>
      </xdr:nvSpPr>
      <xdr:spPr>
        <a:xfrm>
          <a:off x="2857500" y="1642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83931</xdr:rowOff>
    </xdr:from>
    <xdr:ext cx="599010" cy="259045"/>
    <xdr:sp macro="" textlink="">
      <xdr:nvSpPr>
        <xdr:cNvPr id="260" name="テキスト ボックス 259">
          <a:extLst>
            <a:ext uri="{FF2B5EF4-FFF2-40B4-BE49-F238E27FC236}">
              <a16:creationId xmlns="" xmlns:a16="http://schemas.microsoft.com/office/drawing/2014/main" id="{B765415D-BC94-49C2-AE1C-3EB4CD46B338}"/>
            </a:ext>
          </a:extLst>
        </xdr:cNvPr>
        <xdr:cNvSpPr txBox="1"/>
      </xdr:nvSpPr>
      <xdr:spPr>
        <a:xfrm>
          <a:off x="2608795" y="16200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124954</xdr:rowOff>
    </xdr:from>
    <xdr:to>
      <xdr:col>10</xdr:col>
      <xdr:colOff>165100</xdr:colOff>
      <xdr:row>96</xdr:row>
      <xdr:rowOff>55104</xdr:rowOff>
    </xdr:to>
    <xdr:sp macro="" textlink="">
      <xdr:nvSpPr>
        <xdr:cNvPr id="261" name="楕円 260">
          <a:extLst>
            <a:ext uri="{FF2B5EF4-FFF2-40B4-BE49-F238E27FC236}">
              <a16:creationId xmlns="" xmlns:a16="http://schemas.microsoft.com/office/drawing/2014/main" id="{A01FD5B9-D62B-47AE-97C2-5E271E188EF3}"/>
            </a:ext>
          </a:extLst>
        </xdr:cNvPr>
        <xdr:cNvSpPr/>
      </xdr:nvSpPr>
      <xdr:spPr>
        <a:xfrm>
          <a:off x="1968500" y="1641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71631</xdr:rowOff>
    </xdr:from>
    <xdr:ext cx="599010" cy="259045"/>
    <xdr:sp macro="" textlink="">
      <xdr:nvSpPr>
        <xdr:cNvPr id="262" name="テキスト ボックス 261">
          <a:extLst>
            <a:ext uri="{FF2B5EF4-FFF2-40B4-BE49-F238E27FC236}">
              <a16:creationId xmlns="" xmlns:a16="http://schemas.microsoft.com/office/drawing/2014/main" id="{9201C412-6E1B-4B27-AA75-656AE9CA21E1}"/>
            </a:ext>
          </a:extLst>
        </xdr:cNvPr>
        <xdr:cNvSpPr txBox="1"/>
      </xdr:nvSpPr>
      <xdr:spPr>
        <a:xfrm>
          <a:off x="1719795" y="16187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163173</xdr:rowOff>
    </xdr:from>
    <xdr:to>
      <xdr:col>6</xdr:col>
      <xdr:colOff>38100</xdr:colOff>
      <xdr:row>96</xdr:row>
      <xdr:rowOff>93323</xdr:rowOff>
    </xdr:to>
    <xdr:sp macro="" textlink="">
      <xdr:nvSpPr>
        <xdr:cNvPr id="263" name="楕円 262">
          <a:extLst>
            <a:ext uri="{FF2B5EF4-FFF2-40B4-BE49-F238E27FC236}">
              <a16:creationId xmlns="" xmlns:a16="http://schemas.microsoft.com/office/drawing/2014/main" id="{FFD199E8-AD02-4B9C-890E-2896A7E918A6}"/>
            </a:ext>
          </a:extLst>
        </xdr:cNvPr>
        <xdr:cNvSpPr/>
      </xdr:nvSpPr>
      <xdr:spPr>
        <a:xfrm>
          <a:off x="1079500" y="1645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109850</xdr:rowOff>
    </xdr:from>
    <xdr:ext cx="599010" cy="259045"/>
    <xdr:sp macro="" textlink="">
      <xdr:nvSpPr>
        <xdr:cNvPr id="264" name="テキスト ボックス 263">
          <a:extLst>
            <a:ext uri="{FF2B5EF4-FFF2-40B4-BE49-F238E27FC236}">
              <a16:creationId xmlns="" xmlns:a16="http://schemas.microsoft.com/office/drawing/2014/main" id="{6CD1C991-7023-4CDB-90A2-C2DE5D730015}"/>
            </a:ext>
          </a:extLst>
        </xdr:cNvPr>
        <xdr:cNvSpPr txBox="1"/>
      </xdr:nvSpPr>
      <xdr:spPr>
        <a:xfrm>
          <a:off x="830795" y="16226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 xmlns:a16="http://schemas.microsoft.com/office/drawing/2014/main" id="{50B65B08-6BCF-4B6F-97C0-12E64A4626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 xmlns:a16="http://schemas.microsoft.com/office/drawing/2014/main" id="{56D49379-ABFB-4643-AC52-EA9A1D196713}"/>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 xmlns:a16="http://schemas.microsoft.com/office/drawing/2014/main" id="{3672E258-B788-4891-ADFB-4935E524AE09}"/>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 xmlns:a16="http://schemas.microsoft.com/office/drawing/2014/main" id="{E0A57D2F-52D3-46B0-BE7C-65F096BCC2E3}"/>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 xmlns:a16="http://schemas.microsoft.com/office/drawing/2014/main" id="{0B644732-0801-4A6F-AB5A-CABC1B5D7F31}"/>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 xmlns:a16="http://schemas.microsoft.com/office/drawing/2014/main" id="{F3A11235-8E8E-47DB-B3E5-EC0FEC2565A9}"/>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 xmlns:a16="http://schemas.microsoft.com/office/drawing/2014/main" id="{E808BEDA-0C61-423D-BEE2-34F6DCB2E097}"/>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 xmlns:a16="http://schemas.microsoft.com/office/drawing/2014/main" id="{BFAB820D-4CD3-4B05-AFE0-7F9B369C8DDA}"/>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 xmlns:a16="http://schemas.microsoft.com/office/drawing/2014/main" id="{CB1DAE1F-AF39-4E50-A11F-116208DF8C64}"/>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 xmlns:a16="http://schemas.microsoft.com/office/drawing/2014/main" id="{925F8365-D127-40EA-A18B-5FE0B60C9D11}"/>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 xmlns:a16="http://schemas.microsoft.com/office/drawing/2014/main" id="{48D46158-9D7B-420D-9857-7C284B0B208C}"/>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 xmlns:a16="http://schemas.microsoft.com/office/drawing/2014/main" id="{07025E79-6E34-4717-A9A7-FE2A12122107}"/>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a:extLst>
            <a:ext uri="{FF2B5EF4-FFF2-40B4-BE49-F238E27FC236}">
              <a16:creationId xmlns="" xmlns:a16="http://schemas.microsoft.com/office/drawing/2014/main" id="{5957DF03-C4D4-4F55-A492-B40BF1DF528F}"/>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 xmlns:a16="http://schemas.microsoft.com/office/drawing/2014/main" id="{D6ABEDCE-5A0E-4A57-AB44-162C6B85538A}"/>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 xmlns:a16="http://schemas.microsoft.com/office/drawing/2014/main" id="{2845D1BB-FA36-4050-81AB-2151C732BF3F}"/>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 xmlns:a16="http://schemas.microsoft.com/office/drawing/2014/main" id="{C3EF8EA2-AD05-45F0-9A8F-80F84CCEB0CF}"/>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 xmlns:a16="http://schemas.microsoft.com/office/drawing/2014/main" id="{E3FDBF1B-632D-4658-977D-B43E346CD1EA}"/>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 xmlns:a16="http://schemas.microsoft.com/office/drawing/2014/main" id="{90F51CC9-AE8A-458F-BDE3-BBC8714DDA62}"/>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 xmlns:a16="http://schemas.microsoft.com/office/drawing/2014/main" id="{6EDF2120-D968-4455-BA2A-B7AC5CD5C118}"/>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 xmlns:a16="http://schemas.microsoft.com/office/drawing/2014/main" id="{51FEA129-924B-4FD3-981C-87A617563564}"/>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 xmlns:a16="http://schemas.microsoft.com/office/drawing/2014/main" id="{EC433A63-6140-498E-8E77-314FBF7469FB}"/>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 xmlns:a16="http://schemas.microsoft.com/office/drawing/2014/main" id="{69987122-7582-4A09-A74A-29C798297602}"/>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 xmlns:a16="http://schemas.microsoft.com/office/drawing/2014/main" id="{EBD49A5D-138D-4945-BDCC-827FCD61C398}"/>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 xmlns:a16="http://schemas.microsoft.com/office/drawing/2014/main" id="{E76B6413-4D45-49CE-BAE0-AD14F0B5C3B7}"/>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 xmlns:a16="http://schemas.microsoft.com/office/drawing/2014/main" id="{F2BEE535-922B-403B-8877-241E5A12A059}"/>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 xmlns:a16="http://schemas.microsoft.com/office/drawing/2014/main" id="{B6218B64-DC87-4AEC-AF76-7E0EF3CEF9EE}"/>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128020</xdr:rowOff>
    </xdr:from>
    <xdr:to>
      <xdr:col>54</xdr:col>
      <xdr:colOff>189865</xdr:colOff>
      <xdr:row>39</xdr:row>
      <xdr:rowOff>72372</xdr:rowOff>
    </xdr:to>
    <xdr:cxnSp macro="">
      <xdr:nvCxnSpPr>
        <xdr:cNvPr id="291" name="直線コネクタ 290">
          <a:extLst>
            <a:ext uri="{FF2B5EF4-FFF2-40B4-BE49-F238E27FC236}">
              <a16:creationId xmlns="" xmlns:a16="http://schemas.microsoft.com/office/drawing/2014/main" id="{3E6FF09E-F88C-4079-8DC8-9B8A09A27735}"/>
            </a:ext>
          </a:extLst>
        </xdr:cNvPr>
        <xdr:cNvCxnSpPr/>
      </xdr:nvCxnSpPr>
      <xdr:spPr>
        <a:xfrm flipV="1">
          <a:off x="10475595" y="5271520"/>
          <a:ext cx="1270" cy="1487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76199</xdr:rowOff>
    </xdr:from>
    <xdr:ext cx="534377" cy="259045"/>
    <xdr:sp macro="" textlink="">
      <xdr:nvSpPr>
        <xdr:cNvPr id="292" name="補助費等最小値テキスト">
          <a:extLst>
            <a:ext uri="{FF2B5EF4-FFF2-40B4-BE49-F238E27FC236}">
              <a16:creationId xmlns="" xmlns:a16="http://schemas.microsoft.com/office/drawing/2014/main" id="{A6C31EE3-F8B8-4090-B7C5-022419F49843}"/>
            </a:ext>
          </a:extLst>
        </xdr:cNvPr>
        <xdr:cNvSpPr txBox="1"/>
      </xdr:nvSpPr>
      <xdr:spPr>
        <a:xfrm>
          <a:off x="10528300" y="676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72372</xdr:rowOff>
    </xdr:from>
    <xdr:to>
      <xdr:col>55</xdr:col>
      <xdr:colOff>88900</xdr:colOff>
      <xdr:row>39</xdr:row>
      <xdr:rowOff>72372</xdr:rowOff>
    </xdr:to>
    <xdr:cxnSp macro="">
      <xdr:nvCxnSpPr>
        <xdr:cNvPr id="293" name="直線コネクタ 292">
          <a:extLst>
            <a:ext uri="{FF2B5EF4-FFF2-40B4-BE49-F238E27FC236}">
              <a16:creationId xmlns="" xmlns:a16="http://schemas.microsoft.com/office/drawing/2014/main" id="{426B9EF1-5D56-4B34-9316-BD122ABD0148}"/>
            </a:ext>
          </a:extLst>
        </xdr:cNvPr>
        <xdr:cNvCxnSpPr/>
      </xdr:nvCxnSpPr>
      <xdr:spPr>
        <a:xfrm>
          <a:off x="10388600" y="6758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74697</xdr:rowOff>
    </xdr:from>
    <xdr:ext cx="599010" cy="259045"/>
    <xdr:sp macro="" textlink="">
      <xdr:nvSpPr>
        <xdr:cNvPr id="294" name="補助費等最大値テキスト">
          <a:extLst>
            <a:ext uri="{FF2B5EF4-FFF2-40B4-BE49-F238E27FC236}">
              <a16:creationId xmlns="" xmlns:a16="http://schemas.microsoft.com/office/drawing/2014/main" id="{AD9C8F5E-388E-4C30-9171-0C88B195E456}"/>
            </a:ext>
          </a:extLst>
        </xdr:cNvPr>
        <xdr:cNvSpPr txBox="1"/>
      </xdr:nvSpPr>
      <xdr:spPr>
        <a:xfrm>
          <a:off x="10528300" y="5046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128020</xdr:rowOff>
    </xdr:from>
    <xdr:to>
      <xdr:col>55</xdr:col>
      <xdr:colOff>88900</xdr:colOff>
      <xdr:row>30</xdr:row>
      <xdr:rowOff>128020</xdr:rowOff>
    </xdr:to>
    <xdr:cxnSp macro="">
      <xdr:nvCxnSpPr>
        <xdr:cNvPr id="295" name="直線コネクタ 294">
          <a:extLst>
            <a:ext uri="{FF2B5EF4-FFF2-40B4-BE49-F238E27FC236}">
              <a16:creationId xmlns="" xmlns:a16="http://schemas.microsoft.com/office/drawing/2014/main" id="{C395DAA0-406A-4A9D-B5AE-FAB950EA4A47}"/>
            </a:ext>
          </a:extLst>
        </xdr:cNvPr>
        <xdr:cNvCxnSpPr/>
      </xdr:nvCxnSpPr>
      <xdr:spPr>
        <a:xfrm>
          <a:off x="10388600" y="527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50035</xdr:rowOff>
    </xdr:from>
    <xdr:to>
      <xdr:col>55</xdr:col>
      <xdr:colOff>0</xdr:colOff>
      <xdr:row>37</xdr:row>
      <xdr:rowOff>135803</xdr:rowOff>
    </xdr:to>
    <xdr:cxnSp macro="">
      <xdr:nvCxnSpPr>
        <xdr:cNvPr id="296" name="直線コネクタ 295">
          <a:extLst>
            <a:ext uri="{FF2B5EF4-FFF2-40B4-BE49-F238E27FC236}">
              <a16:creationId xmlns="" xmlns:a16="http://schemas.microsoft.com/office/drawing/2014/main" id="{6D75443C-7AD9-42C0-A962-D6C12D316827}"/>
            </a:ext>
          </a:extLst>
        </xdr:cNvPr>
        <xdr:cNvCxnSpPr/>
      </xdr:nvCxnSpPr>
      <xdr:spPr>
        <a:xfrm>
          <a:off x="9639300" y="5707885"/>
          <a:ext cx="838200" cy="77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32083</xdr:rowOff>
    </xdr:from>
    <xdr:ext cx="534377" cy="259045"/>
    <xdr:sp macro="" textlink="">
      <xdr:nvSpPr>
        <xdr:cNvPr id="297" name="補助費等平均値テキスト">
          <a:extLst>
            <a:ext uri="{FF2B5EF4-FFF2-40B4-BE49-F238E27FC236}">
              <a16:creationId xmlns="" xmlns:a16="http://schemas.microsoft.com/office/drawing/2014/main" id="{F76D7A24-026C-457C-AE33-E9DC5898DEA0}"/>
            </a:ext>
          </a:extLst>
        </xdr:cNvPr>
        <xdr:cNvSpPr txBox="1"/>
      </xdr:nvSpPr>
      <xdr:spPr>
        <a:xfrm>
          <a:off x="10528300" y="6032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9206</xdr:rowOff>
    </xdr:from>
    <xdr:to>
      <xdr:col>55</xdr:col>
      <xdr:colOff>50800</xdr:colOff>
      <xdr:row>36</xdr:row>
      <xdr:rowOff>110806</xdr:rowOff>
    </xdr:to>
    <xdr:sp macro="" textlink="">
      <xdr:nvSpPr>
        <xdr:cNvPr id="298" name="フローチャート: 判断 297">
          <a:extLst>
            <a:ext uri="{FF2B5EF4-FFF2-40B4-BE49-F238E27FC236}">
              <a16:creationId xmlns="" xmlns:a16="http://schemas.microsoft.com/office/drawing/2014/main" id="{870536E2-C7F0-44CE-A7B7-F02FC21093A9}"/>
            </a:ext>
          </a:extLst>
        </xdr:cNvPr>
        <xdr:cNvSpPr/>
      </xdr:nvSpPr>
      <xdr:spPr>
        <a:xfrm>
          <a:off x="10426700" y="618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156758</xdr:rowOff>
    </xdr:from>
    <xdr:to>
      <xdr:col>50</xdr:col>
      <xdr:colOff>114300</xdr:colOff>
      <xdr:row>33</xdr:row>
      <xdr:rowOff>50035</xdr:rowOff>
    </xdr:to>
    <xdr:cxnSp macro="">
      <xdr:nvCxnSpPr>
        <xdr:cNvPr id="299" name="直線コネクタ 298">
          <a:extLst>
            <a:ext uri="{FF2B5EF4-FFF2-40B4-BE49-F238E27FC236}">
              <a16:creationId xmlns="" xmlns:a16="http://schemas.microsoft.com/office/drawing/2014/main" id="{702887F3-B171-450A-91D5-92DB3931DC2E}"/>
            </a:ext>
          </a:extLst>
        </xdr:cNvPr>
        <xdr:cNvCxnSpPr/>
      </xdr:nvCxnSpPr>
      <xdr:spPr>
        <a:xfrm>
          <a:off x="8750300" y="5128808"/>
          <a:ext cx="889000" cy="57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42483</xdr:rowOff>
    </xdr:from>
    <xdr:to>
      <xdr:col>50</xdr:col>
      <xdr:colOff>165100</xdr:colOff>
      <xdr:row>36</xdr:row>
      <xdr:rowOff>144083</xdr:rowOff>
    </xdr:to>
    <xdr:sp macro="" textlink="">
      <xdr:nvSpPr>
        <xdr:cNvPr id="300" name="フローチャート: 判断 299">
          <a:extLst>
            <a:ext uri="{FF2B5EF4-FFF2-40B4-BE49-F238E27FC236}">
              <a16:creationId xmlns="" xmlns:a16="http://schemas.microsoft.com/office/drawing/2014/main" id="{0EE2AE56-59EC-43E2-A037-9769B2F8EC4F}"/>
            </a:ext>
          </a:extLst>
        </xdr:cNvPr>
        <xdr:cNvSpPr/>
      </xdr:nvSpPr>
      <xdr:spPr>
        <a:xfrm>
          <a:off x="9588500" y="6214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135210</xdr:rowOff>
    </xdr:from>
    <xdr:ext cx="534377" cy="259045"/>
    <xdr:sp macro="" textlink="">
      <xdr:nvSpPr>
        <xdr:cNvPr id="301" name="テキスト ボックス 300">
          <a:extLst>
            <a:ext uri="{FF2B5EF4-FFF2-40B4-BE49-F238E27FC236}">
              <a16:creationId xmlns="" xmlns:a16="http://schemas.microsoft.com/office/drawing/2014/main" id="{4C9CA8BF-C11E-49DD-BF4F-84A6D01F8DBD}"/>
            </a:ext>
          </a:extLst>
        </xdr:cNvPr>
        <xdr:cNvSpPr txBox="1"/>
      </xdr:nvSpPr>
      <xdr:spPr>
        <a:xfrm>
          <a:off x="9372111" y="630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156758</xdr:rowOff>
    </xdr:from>
    <xdr:to>
      <xdr:col>45</xdr:col>
      <xdr:colOff>177800</xdr:colOff>
      <xdr:row>38</xdr:row>
      <xdr:rowOff>98280</xdr:rowOff>
    </xdr:to>
    <xdr:cxnSp macro="">
      <xdr:nvCxnSpPr>
        <xdr:cNvPr id="302" name="直線コネクタ 301">
          <a:extLst>
            <a:ext uri="{FF2B5EF4-FFF2-40B4-BE49-F238E27FC236}">
              <a16:creationId xmlns="" xmlns:a16="http://schemas.microsoft.com/office/drawing/2014/main" id="{E18C260A-9B03-4473-B897-80FE43F60778}"/>
            </a:ext>
          </a:extLst>
        </xdr:cNvPr>
        <xdr:cNvCxnSpPr/>
      </xdr:nvCxnSpPr>
      <xdr:spPr>
        <a:xfrm flipV="1">
          <a:off x="7861300" y="5128808"/>
          <a:ext cx="889000" cy="148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17152</xdr:rowOff>
    </xdr:from>
    <xdr:to>
      <xdr:col>46</xdr:col>
      <xdr:colOff>38100</xdr:colOff>
      <xdr:row>30</xdr:row>
      <xdr:rowOff>118752</xdr:rowOff>
    </xdr:to>
    <xdr:sp macro="" textlink="">
      <xdr:nvSpPr>
        <xdr:cNvPr id="303" name="フローチャート: 判断 302">
          <a:extLst>
            <a:ext uri="{FF2B5EF4-FFF2-40B4-BE49-F238E27FC236}">
              <a16:creationId xmlns="" xmlns:a16="http://schemas.microsoft.com/office/drawing/2014/main" id="{3E51C8FC-B80E-42C9-A754-5E244EB5D41E}"/>
            </a:ext>
          </a:extLst>
        </xdr:cNvPr>
        <xdr:cNvSpPr/>
      </xdr:nvSpPr>
      <xdr:spPr>
        <a:xfrm>
          <a:off x="8699500" y="516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109879</xdr:rowOff>
    </xdr:from>
    <xdr:ext cx="599010" cy="259045"/>
    <xdr:sp macro="" textlink="">
      <xdr:nvSpPr>
        <xdr:cNvPr id="304" name="テキスト ボックス 303">
          <a:extLst>
            <a:ext uri="{FF2B5EF4-FFF2-40B4-BE49-F238E27FC236}">
              <a16:creationId xmlns="" xmlns:a16="http://schemas.microsoft.com/office/drawing/2014/main" id="{DB4F9493-2E39-45C9-9CD0-C6E8F6D262FB}"/>
            </a:ext>
          </a:extLst>
        </xdr:cNvPr>
        <xdr:cNvSpPr txBox="1"/>
      </xdr:nvSpPr>
      <xdr:spPr>
        <a:xfrm>
          <a:off x="8450795" y="5253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98280</xdr:rowOff>
    </xdr:from>
    <xdr:to>
      <xdr:col>41</xdr:col>
      <xdr:colOff>50800</xdr:colOff>
      <xdr:row>39</xdr:row>
      <xdr:rowOff>19010</xdr:rowOff>
    </xdr:to>
    <xdr:cxnSp macro="">
      <xdr:nvCxnSpPr>
        <xdr:cNvPr id="305" name="直線コネクタ 304">
          <a:extLst>
            <a:ext uri="{FF2B5EF4-FFF2-40B4-BE49-F238E27FC236}">
              <a16:creationId xmlns="" xmlns:a16="http://schemas.microsoft.com/office/drawing/2014/main" id="{7C2C5826-381D-4684-84F4-A937CCD18583}"/>
            </a:ext>
          </a:extLst>
        </xdr:cNvPr>
        <xdr:cNvCxnSpPr/>
      </xdr:nvCxnSpPr>
      <xdr:spPr>
        <a:xfrm flipV="1">
          <a:off x="6972300" y="6613380"/>
          <a:ext cx="889000" cy="9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123310</xdr:rowOff>
    </xdr:from>
    <xdr:to>
      <xdr:col>41</xdr:col>
      <xdr:colOff>101600</xdr:colOff>
      <xdr:row>38</xdr:row>
      <xdr:rowOff>53460</xdr:rowOff>
    </xdr:to>
    <xdr:sp macro="" textlink="">
      <xdr:nvSpPr>
        <xdr:cNvPr id="306" name="フローチャート: 判断 305">
          <a:extLst>
            <a:ext uri="{FF2B5EF4-FFF2-40B4-BE49-F238E27FC236}">
              <a16:creationId xmlns="" xmlns:a16="http://schemas.microsoft.com/office/drawing/2014/main" id="{46289BB3-C683-4BD6-A9D5-30012F8ED6C0}"/>
            </a:ext>
          </a:extLst>
        </xdr:cNvPr>
        <xdr:cNvSpPr/>
      </xdr:nvSpPr>
      <xdr:spPr>
        <a:xfrm>
          <a:off x="7810500" y="64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69987</xdr:rowOff>
    </xdr:from>
    <xdr:ext cx="534377" cy="259045"/>
    <xdr:sp macro="" textlink="">
      <xdr:nvSpPr>
        <xdr:cNvPr id="307" name="テキスト ボックス 306">
          <a:extLst>
            <a:ext uri="{FF2B5EF4-FFF2-40B4-BE49-F238E27FC236}">
              <a16:creationId xmlns="" xmlns:a16="http://schemas.microsoft.com/office/drawing/2014/main" id="{150FFB9E-115E-4D93-813B-F6C5905702BB}"/>
            </a:ext>
          </a:extLst>
        </xdr:cNvPr>
        <xdr:cNvSpPr txBox="1"/>
      </xdr:nvSpPr>
      <xdr:spPr>
        <a:xfrm>
          <a:off x="7594111" y="624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164556</xdr:rowOff>
    </xdr:from>
    <xdr:to>
      <xdr:col>36</xdr:col>
      <xdr:colOff>165100</xdr:colOff>
      <xdr:row>38</xdr:row>
      <xdr:rowOff>94706</xdr:rowOff>
    </xdr:to>
    <xdr:sp macro="" textlink="">
      <xdr:nvSpPr>
        <xdr:cNvPr id="308" name="フローチャート: 判断 307">
          <a:extLst>
            <a:ext uri="{FF2B5EF4-FFF2-40B4-BE49-F238E27FC236}">
              <a16:creationId xmlns="" xmlns:a16="http://schemas.microsoft.com/office/drawing/2014/main" id="{5C73AEA3-376F-46D9-9F9C-6A7D136465A8}"/>
            </a:ext>
          </a:extLst>
        </xdr:cNvPr>
        <xdr:cNvSpPr/>
      </xdr:nvSpPr>
      <xdr:spPr>
        <a:xfrm>
          <a:off x="6921500" y="650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111233</xdr:rowOff>
    </xdr:from>
    <xdr:ext cx="534377" cy="259045"/>
    <xdr:sp macro="" textlink="">
      <xdr:nvSpPr>
        <xdr:cNvPr id="309" name="テキスト ボックス 308">
          <a:extLst>
            <a:ext uri="{FF2B5EF4-FFF2-40B4-BE49-F238E27FC236}">
              <a16:creationId xmlns="" xmlns:a16="http://schemas.microsoft.com/office/drawing/2014/main" id="{60AD1AF0-6317-4343-9B90-B1A18C579892}"/>
            </a:ext>
          </a:extLst>
        </xdr:cNvPr>
        <xdr:cNvSpPr txBox="1"/>
      </xdr:nvSpPr>
      <xdr:spPr>
        <a:xfrm>
          <a:off x="6705111" y="628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 xmlns:a16="http://schemas.microsoft.com/office/drawing/2014/main" id="{4AD55DD7-48F7-4DDE-9665-EAB8BBD0E31B}"/>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 xmlns:a16="http://schemas.microsoft.com/office/drawing/2014/main" id="{65CBC6EB-37A2-4626-BD32-BB9DE5A8CA38}"/>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 xmlns:a16="http://schemas.microsoft.com/office/drawing/2014/main" id="{0167726B-B7F1-4DD0-BBE2-8243132853F3}"/>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 xmlns:a16="http://schemas.microsoft.com/office/drawing/2014/main" id="{98ECFFF1-DA6A-4643-8625-7EE27D828C9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 xmlns:a16="http://schemas.microsoft.com/office/drawing/2014/main" id="{4805B513-8D59-4826-83CB-09F6887386EB}"/>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85003</xdr:rowOff>
    </xdr:from>
    <xdr:to>
      <xdr:col>55</xdr:col>
      <xdr:colOff>50800</xdr:colOff>
      <xdr:row>38</xdr:row>
      <xdr:rowOff>15153</xdr:rowOff>
    </xdr:to>
    <xdr:sp macro="" textlink="">
      <xdr:nvSpPr>
        <xdr:cNvPr id="315" name="楕円 314">
          <a:extLst>
            <a:ext uri="{FF2B5EF4-FFF2-40B4-BE49-F238E27FC236}">
              <a16:creationId xmlns="" xmlns:a16="http://schemas.microsoft.com/office/drawing/2014/main" id="{D15D8FCB-135C-475C-A877-A658E4ACFB46}"/>
            </a:ext>
          </a:extLst>
        </xdr:cNvPr>
        <xdr:cNvSpPr/>
      </xdr:nvSpPr>
      <xdr:spPr>
        <a:xfrm>
          <a:off x="10426700" y="642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63430</xdr:rowOff>
    </xdr:from>
    <xdr:ext cx="534377" cy="259045"/>
    <xdr:sp macro="" textlink="">
      <xdr:nvSpPr>
        <xdr:cNvPr id="316" name="補助費等該当値テキスト">
          <a:extLst>
            <a:ext uri="{FF2B5EF4-FFF2-40B4-BE49-F238E27FC236}">
              <a16:creationId xmlns="" xmlns:a16="http://schemas.microsoft.com/office/drawing/2014/main" id="{44210F1C-223A-4B93-B701-2E5959C0424C}"/>
            </a:ext>
          </a:extLst>
        </xdr:cNvPr>
        <xdr:cNvSpPr txBox="1"/>
      </xdr:nvSpPr>
      <xdr:spPr>
        <a:xfrm>
          <a:off x="10528300" y="640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170685</xdr:rowOff>
    </xdr:from>
    <xdr:to>
      <xdr:col>50</xdr:col>
      <xdr:colOff>165100</xdr:colOff>
      <xdr:row>33</xdr:row>
      <xdr:rowOff>100835</xdr:rowOff>
    </xdr:to>
    <xdr:sp macro="" textlink="">
      <xdr:nvSpPr>
        <xdr:cNvPr id="317" name="楕円 316">
          <a:extLst>
            <a:ext uri="{FF2B5EF4-FFF2-40B4-BE49-F238E27FC236}">
              <a16:creationId xmlns="" xmlns:a16="http://schemas.microsoft.com/office/drawing/2014/main" id="{3DE372A3-4586-48AF-BAB6-6120AB0F37B0}"/>
            </a:ext>
          </a:extLst>
        </xdr:cNvPr>
        <xdr:cNvSpPr/>
      </xdr:nvSpPr>
      <xdr:spPr>
        <a:xfrm>
          <a:off x="9588500" y="565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117362</xdr:rowOff>
    </xdr:from>
    <xdr:ext cx="599010" cy="259045"/>
    <xdr:sp macro="" textlink="">
      <xdr:nvSpPr>
        <xdr:cNvPr id="318" name="テキスト ボックス 317">
          <a:extLst>
            <a:ext uri="{FF2B5EF4-FFF2-40B4-BE49-F238E27FC236}">
              <a16:creationId xmlns="" xmlns:a16="http://schemas.microsoft.com/office/drawing/2014/main" id="{64DF266E-497D-4C0A-A0DF-EA3B370F9FDB}"/>
            </a:ext>
          </a:extLst>
        </xdr:cNvPr>
        <xdr:cNvSpPr txBox="1"/>
      </xdr:nvSpPr>
      <xdr:spPr>
        <a:xfrm>
          <a:off x="9339795" y="5432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105958</xdr:rowOff>
    </xdr:from>
    <xdr:to>
      <xdr:col>46</xdr:col>
      <xdr:colOff>38100</xdr:colOff>
      <xdr:row>30</xdr:row>
      <xdr:rowOff>36108</xdr:rowOff>
    </xdr:to>
    <xdr:sp macro="" textlink="">
      <xdr:nvSpPr>
        <xdr:cNvPr id="319" name="楕円 318">
          <a:extLst>
            <a:ext uri="{FF2B5EF4-FFF2-40B4-BE49-F238E27FC236}">
              <a16:creationId xmlns="" xmlns:a16="http://schemas.microsoft.com/office/drawing/2014/main" id="{AE5E2645-B021-4841-A048-37FF6D77E506}"/>
            </a:ext>
          </a:extLst>
        </xdr:cNvPr>
        <xdr:cNvSpPr/>
      </xdr:nvSpPr>
      <xdr:spPr>
        <a:xfrm>
          <a:off x="8699500" y="507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52635</xdr:rowOff>
    </xdr:from>
    <xdr:ext cx="599010" cy="259045"/>
    <xdr:sp macro="" textlink="">
      <xdr:nvSpPr>
        <xdr:cNvPr id="320" name="テキスト ボックス 319">
          <a:extLst>
            <a:ext uri="{FF2B5EF4-FFF2-40B4-BE49-F238E27FC236}">
              <a16:creationId xmlns="" xmlns:a16="http://schemas.microsoft.com/office/drawing/2014/main" id="{B83C447C-B4E2-4552-AD01-AFF3DB1CEF51}"/>
            </a:ext>
          </a:extLst>
        </xdr:cNvPr>
        <xdr:cNvSpPr txBox="1"/>
      </xdr:nvSpPr>
      <xdr:spPr>
        <a:xfrm>
          <a:off x="8450795" y="4853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47480</xdr:rowOff>
    </xdr:from>
    <xdr:to>
      <xdr:col>41</xdr:col>
      <xdr:colOff>101600</xdr:colOff>
      <xdr:row>38</xdr:row>
      <xdr:rowOff>149080</xdr:rowOff>
    </xdr:to>
    <xdr:sp macro="" textlink="">
      <xdr:nvSpPr>
        <xdr:cNvPr id="321" name="楕円 320">
          <a:extLst>
            <a:ext uri="{FF2B5EF4-FFF2-40B4-BE49-F238E27FC236}">
              <a16:creationId xmlns="" xmlns:a16="http://schemas.microsoft.com/office/drawing/2014/main" id="{3A26A3CC-5A9E-4223-87CB-E2696A1DC1FA}"/>
            </a:ext>
          </a:extLst>
        </xdr:cNvPr>
        <xdr:cNvSpPr/>
      </xdr:nvSpPr>
      <xdr:spPr>
        <a:xfrm>
          <a:off x="7810500" y="656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140207</xdr:rowOff>
    </xdr:from>
    <xdr:ext cx="534377" cy="259045"/>
    <xdr:sp macro="" textlink="">
      <xdr:nvSpPr>
        <xdr:cNvPr id="322" name="テキスト ボックス 321">
          <a:extLst>
            <a:ext uri="{FF2B5EF4-FFF2-40B4-BE49-F238E27FC236}">
              <a16:creationId xmlns="" xmlns:a16="http://schemas.microsoft.com/office/drawing/2014/main" id="{1C3DECFA-6F76-4563-A9F7-56AF7D5432EE}"/>
            </a:ext>
          </a:extLst>
        </xdr:cNvPr>
        <xdr:cNvSpPr txBox="1"/>
      </xdr:nvSpPr>
      <xdr:spPr>
        <a:xfrm>
          <a:off x="7594111" y="665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139660</xdr:rowOff>
    </xdr:from>
    <xdr:to>
      <xdr:col>36</xdr:col>
      <xdr:colOff>165100</xdr:colOff>
      <xdr:row>39</xdr:row>
      <xdr:rowOff>69810</xdr:rowOff>
    </xdr:to>
    <xdr:sp macro="" textlink="">
      <xdr:nvSpPr>
        <xdr:cNvPr id="323" name="楕円 322">
          <a:extLst>
            <a:ext uri="{FF2B5EF4-FFF2-40B4-BE49-F238E27FC236}">
              <a16:creationId xmlns="" xmlns:a16="http://schemas.microsoft.com/office/drawing/2014/main" id="{48A6765D-B7F0-41D0-85E0-ADFD004D8080}"/>
            </a:ext>
          </a:extLst>
        </xdr:cNvPr>
        <xdr:cNvSpPr/>
      </xdr:nvSpPr>
      <xdr:spPr>
        <a:xfrm>
          <a:off x="6921500" y="665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60937</xdr:rowOff>
    </xdr:from>
    <xdr:ext cx="534377" cy="259045"/>
    <xdr:sp macro="" textlink="">
      <xdr:nvSpPr>
        <xdr:cNvPr id="324" name="テキスト ボックス 323">
          <a:extLst>
            <a:ext uri="{FF2B5EF4-FFF2-40B4-BE49-F238E27FC236}">
              <a16:creationId xmlns="" xmlns:a16="http://schemas.microsoft.com/office/drawing/2014/main" id="{CA3661FF-1BC4-4ED3-9688-17CFEE8536C6}"/>
            </a:ext>
          </a:extLst>
        </xdr:cNvPr>
        <xdr:cNvSpPr txBox="1"/>
      </xdr:nvSpPr>
      <xdr:spPr>
        <a:xfrm>
          <a:off x="6705111" y="674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 xmlns:a16="http://schemas.microsoft.com/office/drawing/2014/main" id="{D3E87783-57F7-42C5-B956-36843A8F6103}"/>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 xmlns:a16="http://schemas.microsoft.com/office/drawing/2014/main" id="{0E095B98-52DC-4713-88DE-5B23978A0596}"/>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 xmlns:a16="http://schemas.microsoft.com/office/drawing/2014/main" id="{5FE2A6BC-867E-433E-8814-DACF5AAA523A}"/>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 xmlns:a16="http://schemas.microsoft.com/office/drawing/2014/main" id="{BFD1A4F7-C7DB-4956-8FFB-31297FB12F52}"/>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 xmlns:a16="http://schemas.microsoft.com/office/drawing/2014/main" id="{D73C4A66-7D1C-4E3D-BAFA-6B9E4C147A79}"/>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 xmlns:a16="http://schemas.microsoft.com/office/drawing/2014/main" id="{D27A751C-26FA-4568-894E-D8616035F4F6}"/>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 xmlns:a16="http://schemas.microsoft.com/office/drawing/2014/main" id="{DF6EB917-542E-44C9-A21A-D1CC57F85108}"/>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 xmlns:a16="http://schemas.microsoft.com/office/drawing/2014/main" id="{4D531CDB-1D69-41CE-B11A-8F793A206ABB}"/>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 xmlns:a16="http://schemas.microsoft.com/office/drawing/2014/main" id="{FDFC8DB1-469D-4E47-BEEE-6045A311C822}"/>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 xmlns:a16="http://schemas.microsoft.com/office/drawing/2014/main" id="{19087E53-D22F-48C9-8E2F-F62BD783937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a:extLst>
            <a:ext uri="{FF2B5EF4-FFF2-40B4-BE49-F238E27FC236}">
              <a16:creationId xmlns="" xmlns:a16="http://schemas.microsoft.com/office/drawing/2014/main" id="{5EAC9318-0A77-42CD-B479-31215D7B51D5}"/>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 xmlns:a16="http://schemas.microsoft.com/office/drawing/2014/main" id="{8DF5C896-77C2-45F1-98A3-C02002DE1059}"/>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7" name="テキスト ボックス 336">
          <a:extLst>
            <a:ext uri="{FF2B5EF4-FFF2-40B4-BE49-F238E27FC236}">
              <a16:creationId xmlns="" xmlns:a16="http://schemas.microsoft.com/office/drawing/2014/main" id="{09EB1114-EED3-48B3-A03C-16EE245EF65F}"/>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 xmlns:a16="http://schemas.microsoft.com/office/drawing/2014/main" id="{8A558745-5346-426E-9214-1746D1EF0E25}"/>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 xmlns:a16="http://schemas.microsoft.com/office/drawing/2014/main" id="{36CCDD42-4FCC-4FFB-89D5-2A0363CBCFCE}"/>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 xmlns:a16="http://schemas.microsoft.com/office/drawing/2014/main" id="{AC3ED56E-36F6-4D3B-AAA2-81A07F0FF456}"/>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 xmlns:a16="http://schemas.microsoft.com/office/drawing/2014/main" id="{B5AA413A-2A83-4C89-BB47-7D7F09264465}"/>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 xmlns:a16="http://schemas.microsoft.com/office/drawing/2014/main" id="{0A819084-B836-47C6-B949-ADF6AB5BC5DD}"/>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a:extLst>
            <a:ext uri="{FF2B5EF4-FFF2-40B4-BE49-F238E27FC236}">
              <a16:creationId xmlns="" xmlns:a16="http://schemas.microsoft.com/office/drawing/2014/main" id="{899AAD89-F7FE-4F7D-B761-C88BDE29DB9B}"/>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 xmlns:a16="http://schemas.microsoft.com/office/drawing/2014/main" id="{A9AAF3EA-292A-4453-A0D3-86ABB21384D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 xmlns:a16="http://schemas.microsoft.com/office/drawing/2014/main" id="{ABB332E9-710C-4684-8731-AE54946719DD}"/>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 xmlns:a16="http://schemas.microsoft.com/office/drawing/2014/main" id="{39502846-D986-4364-BCB2-3A16CC0F991A}"/>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 xmlns:a16="http://schemas.microsoft.com/office/drawing/2014/main" id="{580F5CF8-EF19-4D2A-BB57-A2467450DB6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 xmlns:a16="http://schemas.microsoft.com/office/drawing/2014/main" id="{82F24619-FA82-4F0E-BEB6-FE0CDCF479EB}"/>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104331</xdr:rowOff>
    </xdr:from>
    <xdr:to>
      <xdr:col>54</xdr:col>
      <xdr:colOff>189865</xdr:colOff>
      <xdr:row>59</xdr:row>
      <xdr:rowOff>95224</xdr:rowOff>
    </xdr:to>
    <xdr:cxnSp macro="">
      <xdr:nvCxnSpPr>
        <xdr:cNvPr id="349" name="直線コネクタ 348">
          <a:extLst>
            <a:ext uri="{FF2B5EF4-FFF2-40B4-BE49-F238E27FC236}">
              <a16:creationId xmlns="" xmlns:a16="http://schemas.microsoft.com/office/drawing/2014/main" id="{5BF7C59F-75E1-4486-9AC4-BEF5E12B0634}"/>
            </a:ext>
          </a:extLst>
        </xdr:cNvPr>
        <xdr:cNvCxnSpPr/>
      </xdr:nvCxnSpPr>
      <xdr:spPr>
        <a:xfrm flipV="1">
          <a:off x="10475595" y="8676831"/>
          <a:ext cx="1270" cy="1533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99051</xdr:rowOff>
    </xdr:from>
    <xdr:ext cx="534377" cy="259045"/>
    <xdr:sp macro="" textlink="">
      <xdr:nvSpPr>
        <xdr:cNvPr id="350" name="普通建設事業費最小値テキスト">
          <a:extLst>
            <a:ext uri="{FF2B5EF4-FFF2-40B4-BE49-F238E27FC236}">
              <a16:creationId xmlns="" xmlns:a16="http://schemas.microsoft.com/office/drawing/2014/main" id="{3EF6DA10-1BCA-40E5-B958-21AF3FD6CF6E}"/>
            </a:ext>
          </a:extLst>
        </xdr:cNvPr>
        <xdr:cNvSpPr txBox="1"/>
      </xdr:nvSpPr>
      <xdr:spPr>
        <a:xfrm>
          <a:off x="10528300" y="1021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95224</xdr:rowOff>
    </xdr:from>
    <xdr:to>
      <xdr:col>55</xdr:col>
      <xdr:colOff>88900</xdr:colOff>
      <xdr:row>59</xdr:row>
      <xdr:rowOff>95224</xdr:rowOff>
    </xdr:to>
    <xdr:cxnSp macro="">
      <xdr:nvCxnSpPr>
        <xdr:cNvPr id="351" name="直線コネクタ 350">
          <a:extLst>
            <a:ext uri="{FF2B5EF4-FFF2-40B4-BE49-F238E27FC236}">
              <a16:creationId xmlns="" xmlns:a16="http://schemas.microsoft.com/office/drawing/2014/main" id="{4FA6596F-E39E-433A-A194-9359BEDEB82C}"/>
            </a:ext>
          </a:extLst>
        </xdr:cNvPr>
        <xdr:cNvCxnSpPr/>
      </xdr:nvCxnSpPr>
      <xdr:spPr>
        <a:xfrm>
          <a:off x="10388600" y="10210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51008</xdr:rowOff>
    </xdr:from>
    <xdr:ext cx="599010" cy="259045"/>
    <xdr:sp macro="" textlink="">
      <xdr:nvSpPr>
        <xdr:cNvPr id="352" name="普通建設事業費最大値テキスト">
          <a:extLst>
            <a:ext uri="{FF2B5EF4-FFF2-40B4-BE49-F238E27FC236}">
              <a16:creationId xmlns="" xmlns:a16="http://schemas.microsoft.com/office/drawing/2014/main" id="{35970545-0832-40DB-B164-AF5EB600FAB7}"/>
            </a:ext>
          </a:extLst>
        </xdr:cNvPr>
        <xdr:cNvSpPr txBox="1"/>
      </xdr:nvSpPr>
      <xdr:spPr>
        <a:xfrm>
          <a:off x="10528300" y="8452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104331</xdr:rowOff>
    </xdr:from>
    <xdr:to>
      <xdr:col>55</xdr:col>
      <xdr:colOff>88900</xdr:colOff>
      <xdr:row>50</xdr:row>
      <xdr:rowOff>104331</xdr:rowOff>
    </xdr:to>
    <xdr:cxnSp macro="">
      <xdr:nvCxnSpPr>
        <xdr:cNvPr id="353" name="直線コネクタ 352">
          <a:extLst>
            <a:ext uri="{FF2B5EF4-FFF2-40B4-BE49-F238E27FC236}">
              <a16:creationId xmlns="" xmlns:a16="http://schemas.microsoft.com/office/drawing/2014/main" id="{9DEDB9FC-326B-40FB-95AF-A7E5DC98B2E9}"/>
            </a:ext>
          </a:extLst>
        </xdr:cNvPr>
        <xdr:cNvCxnSpPr/>
      </xdr:nvCxnSpPr>
      <xdr:spPr>
        <a:xfrm>
          <a:off x="10388600" y="867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161277</xdr:rowOff>
    </xdr:from>
    <xdr:to>
      <xdr:col>55</xdr:col>
      <xdr:colOff>0</xdr:colOff>
      <xdr:row>56</xdr:row>
      <xdr:rowOff>170942</xdr:rowOff>
    </xdr:to>
    <xdr:cxnSp macro="">
      <xdr:nvCxnSpPr>
        <xdr:cNvPr id="354" name="直線コネクタ 353">
          <a:extLst>
            <a:ext uri="{FF2B5EF4-FFF2-40B4-BE49-F238E27FC236}">
              <a16:creationId xmlns="" xmlns:a16="http://schemas.microsoft.com/office/drawing/2014/main" id="{6D45F204-7BEC-4210-BF37-FA81E449EAD6}"/>
            </a:ext>
          </a:extLst>
        </xdr:cNvPr>
        <xdr:cNvCxnSpPr/>
      </xdr:nvCxnSpPr>
      <xdr:spPr>
        <a:xfrm flipV="1">
          <a:off x="9639300" y="9762477"/>
          <a:ext cx="838200" cy="9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171378</xdr:rowOff>
    </xdr:from>
    <xdr:ext cx="534377" cy="259045"/>
    <xdr:sp macro="" textlink="">
      <xdr:nvSpPr>
        <xdr:cNvPr id="355" name="普通建設事業費平均値テキスト">
          <a:extLst>
            <a:ext uri="{FF2B5EF4-FFF2-40B4-BE49-F238E27FC236}">
              <a16:creationId xmlns="" xmlns:a16="http://schemas.microsoft.com/office/drawing/2014/main" id="{E6D0D864-8C69-4ED3-8B9C-C924CD80262E}"/>
            </a:ext>
          </a:extLst>
        </xdr:cNvPr>
        <xdr:cNvSpPr txBox="1"/>
      </xdr:nvSpPr>
      <xdr:spPr>
        <a:xfrm>
          <a:off x="10528300" y="9429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148501</xdr:rowOff>
    </xdr:from>
    <xdr:to>
      <xdr:col>55</xdr:col>
      <xdr:colOff>50800</xdr:colOff>
      <xdr:row>56</xdr:row>
      <xdr:rowOff>78651</xdr:rowOff>
    </xdr:to>
    <xdr:sp macro="" textlink="">
      <xdr:nvSpPr>
        <xdr:cNvPr id="356" name="フローチャート: 判断 355">
          <a:extLst>
            <a:ext uri="{FF2B5EF4-FFF2-40B4-BE49-F238E27FC236}">
              <a16:creationId xmlns="" xmlns:a16="http://schemas.microsoft.com/office/drawing/2014/main" id="{518D27C0-8EA9-48AF-9935-DFAB16E65567}"/>
            </a:ext>
          </a:extLst>
        </xdr:cNvPr>
        <xdr:cNvSpPr/>
      </xdr:nvSpPr>
      <xdr:spPr>
        <a:xfrm>
          <a:off x="10426700" y="957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69774</xdr:rowOff>
    </xdr:from>
    <xdr:to>
      <xdr:col>50</xdr:col>
      <xdr:colOff>114300</xdr:colOff>
      <xdr:row>56</xdr:row>
      <xdr:rowOff>170942</xdr:rowOff>
    </xdr:to>
    <xdr:cxnSp macro="">
      <xdr:nvCxnSpPr>
        <xdr:cNvPr id="357" name="直線コネクタ 356">
          <a:extLst>
            <a:ext uri="{FF2B5EF4-FFF2-40B4-BE49-F238E27FC236}">
              <a16:creationId xmlns="" xmlns:a16="http://schemas.microsoft.com/office/drawing/2014/main" id="{B6611C5B-E23C-48E3-BDD4-E9E988C5C917}"/>
            </a:ext>
          </a:extLst>
        </xdr:cNvPr>
        <xdr:cNvCxnSpPr/>
      </xdr:nvCxnSpPr>
      <xdr:spPr>
        <a:xfrm>
          <a:off x="8750300" y="9328074"/>
          <a:ext cx="889000" cy="44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147689</xdr:rowOff>
    </xdr:from>
    <xdr:to>
      <xdr:col>50</xdr:col>
      <xdr:colOff>165100</xdr:colOff>
      <xdr:row>56</xdr:row>
      <xdr:rowOff>77839</xdr:rowOff>
    </xdr:to>
    <xdr:sp macro="" textlink="">
      <xdr:nvSpPr>
        <xdr:cNvPr id="358" name="フローチャート: 判断 357">
          <a:extLst>
            <a:ext uri="{FF2B5EF4-FFF2-40B4-BE49-F238E27FC236}">
              <a16:creationId xmlns="" xmlns:a16="http://schemas.microsoft.com/office/drawing/2014/main" id="{7BEFABB5-4082-4423-8F27-665C5DC84CA2}"/>
            </a:ext>
          </a:extLst>
        </xdr:cNvPr>
        <xdr:cNvSpPr/>
      </xdr:nvSpPr>
      <xdr:spPr>
        <a:xfrm>
          <a:off x="9588500" y="9577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94366</xdr:rowOff>
    </xdr:from>
    <xdr:ext cx="534377" cy="259045"/>
    <xdr:sp macro="" textlink="">
      <xdr:nvSpPr>
        <xdr:cNvPr id="359" name="テキスト ボックス 358">
          <a:extLst>
            <a:ext uri="{FF2B5EF4-FFF2-40B4-BE49-F238E27FC236}">
              <a16:creationId xmlns="" xmlns:a16="http://schemas.microsoft.com/office/drawing/2014/main" id="{394C6619-F47A-4600-801B-BAB03D0D0E98}"/>
            </a:ext>
          </a:extLst>
        </xdr:cNvPr>
        <xdr:cNvSpPr txBox="1"/>
      </xdr:nvSpPr>
      <xdr:spPr>
        <a:xfrm>
          <a:off x="9372111" y="935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69774</xdr:rowOff>
    </xdr:from>
    <xdr:to>
      <xdr:col>45</xdr:col>
      <xdr:colOff>177800</xdr:colOff>
      <xdr:row>56</xdr:row>
      <xdr:rowOff>76124</xdr:rowOff>
    </xdr:to>
    <xdr:cxnSp macro="">
      <xdr:nvCxnSpPr>
        <xdr:cNvPr id="360" name="直線コネクタ 359">
          <a:extLst>
            <a:ext uri="{FF2B5EF4-FFF2-40B4-BE49-F238E27FC236}">
              <a16:creationId xmlns="" xmlns:a16="http://schemas.microsoft.com/office/drawing/2014/main" id="{EA5A3E40-6726-494F-8577-0264967FDA30}"/>
            </a:ext>
          </a:extLst>
        </xdr:cNvPr>
        <xdr:cNvCxnSpPr/>
      </xdr:nvCxnSpPr>
      <xdr:spPr>
        <a:xfrm flipV="1">
          <a:off x="7861300" y="9328074"/>
          <a:ext cx="889000" cy="34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167272</xdr:rowOff>
    </xdr:from>
    <xdr:to>
      <xdr:col>46</xdr:col>
      <xdr:colOff>38100</xdr:colOff>
      <xdr:row>56</xdr:row>
      <xdr:rowOff>97422</xdr:rowOff>
    </xdr:to>
    <xdr:sp macro="" textlink="">
      <xdr:nvSpPr>
        <xdr:cNvPr id="361" name="フローチャート: 判断 360">
          <a:extLst>
            <a:ext uri="{FF2B5EF4-FFF2-40B4-BE49-F238E27FC236}">
              <a16:creationId xmlns="" xmlns:a16="http://schemas.microsoft.com/office/drawing/2014/main" id="{996BF550-A559-45CD-A61D-5BFF5F3E7D60}"/>
            </a:ext>
          </a:extLst>
        </xdr:cNvPr>
        <xdr:cNvSpPr/>
      </xdr:nvSpPr>
      <xdr:spPr>
        <a:xfrm>
          <a:off x="8699500" y="959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88549</xdr:rowOff>
    </xdr:from>
    <xdr:ext cx="534377" cy="259045"/>
    <xdr:sp macro="" textlink="">
      <xdr:nvSpPr>
        <xdr:cNvPr id="362" name="テキスト ボックス 361">
          <a:extLst>
            <a:ext uri="{FF2B5EF4-FFF2-40B4-BE49-F238E27FC236}">
              <a16:creationId xmlns="" xmlns:a16="http://schemas.microsoft.com/office/drawing/2014/main" id="{B39134C9-18F0-49CB-8E51-2BEBE9371DCE}"/>
            </a:ext>
          </a:extLst>
        </xdr:cNvPr>
        <xdr:cNvSpPr txBox="1"/>
      </xdr:nvSpPr>
      <xdr:spPr>
        <a:xfrm>
          <a:off x="8483111" y="968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166230</xdr:rowOff>
    </xdr:from>
    <xdr:to>
      <xdr:col>41</xdr:col>
      <xdr:colOff>50800</xdr:colOff>
      <xdr:row>56</xdr:row>
      <xdr:rowOff>76124</xdr:rowOff>
    </xdr:to>
    <xdr:cxnSp macro="">
      <xdr:nvCxnSpPr>
        <xdr:cNvPr id="363" name="直線コネクタ 362">
          <a:extLst>
            <a:ext uri="{FF2B5EF4-FFF2-40B4-BE49-F238E27FC236}">
              <a16:creationId xmlns="" xmlns:a16="http://schemas.microsoft.com/office/drawing/2014/main" id="{1855D366-7501-44B9-9086-5FFE9AB96D25}"/>
            </a:ext>
          </a:extLst>
        </xdr:cNvPr>
        <xdr:cNvCxnSpPr/>
      </xdr:nvCxnSpPr>
      <xdr:spPr>
        <a:xfrm>
          <a:off x="6972300" y="9253080"/>
          <a:ext cx="889000" cy="424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169342</xdr:rowOff>
    </xdr:from>
    <xdr:to>
      <xdr:col>41</xdr:col>
      <xdr:colOff>101600</xdr:colOff>
      <xdr:row>56</xdr:row>
      <xdr:rowOff>99492</xdr:rowOff>
    </xdr:to>
    <xdr:sp macro="" textlink="">
      <xdr:nvSpPr>
        <xdr:cNvPr id="364" name="フローチャート: 判断 363">
          <a:extLst>
            <a:ext uri="{FF2B5EF4-FFF2-40B4-BE49-F238E27FC236}">
              <a16:creationId xmlns="" xmlns:a16="http://schemas.microsoft.com/office/drawing/2014/main" id="{B7C34B84-46A8-414E-A387-F944C91F318F}"/>
            </a:ext>
          </a:extLst>
        </xdr:cNvPr>
        <xdr:cNvSpPr/>
      </xdr:nvSpPr>
      <xdr:spPr>
        <a:xfrm>
          <a:off x="7810500" y="95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116019</xdr:rowOff>
    </xdr:from>
    <xdr:ext cx="534377" cy="259045"/>
    <xdr:sp macro="" textlink="">
      <xdr:nvSpPr>
        <xdr:cNvPr id="365" name="テキスト ボックス 364">
          <a:extLst>
            <a:ext uri="{FF2B5EF4-FFF2-40B4-BE49-F238E27FC236}">
              <a16:creationId xmlns="" xmlns:a16="http://schemas.microsoft.com/office/drawing/2014/main" id="{74069288-9C67-42B8-B9E1-DC29BA0D22EF}"/>
            </a:ext>
          </a:extLst>
        </xdr:cNvPr>
        <xdr:cNvSpPr txBox="1"/>
      </xdr:nvSpPr>
      <xdr:spPr>
        <a:xfrm>
          <a:off x="7594111" y="937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10351</xdr:rowOff>
    </xdr:from>
    <xdr:to>
      <xdr:col>36</xdr:col>
      <xdr:colOff>165100</xdr:colOff>
      <xdr:row>56</xdr:row>
      <xdr:rowOff>111951</xdr:rowOff>
    </xdr:to>
    <xdr:sp macro="" textlink="">
      <xdr:nvSpPr>
        <xdr:cNvPr id="366" name="フローチャート: 判断 365">
          <a:extLst>
            <a:ext uri="{FF2B5EF4-FFF2-40B4-BE49-F238E27FC236}">
              <a16:creationId xmlns="" xmlns:a16="http://schemas.microsoft.com/office/drawing/2014/main" id="{C3D2764B-AE86-4A80-94C9-3C19E9FDDD1E}"/>
            </a:ext>
          </a:extLst>
        </xdr:cNvPr>
        <xdr:cNvSpPr/>
      </xdr:nvSpPr>
      <xdr:spPr>
        <a:xfrm>
          <a:off x="6921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103078</xdr:rowOff>
    </xdr:from>
    <xdr:ext cx="534377" cy="259045"/>
    <xdr:sp macro="" textlink="">
      <xdr:nvSpPr>
        <xdr:cNvPr id="367" name="テキスト ボックス 366">
          <a:extLst>
            <a:ext uri="{FF2B5EF4-FFF2-40B4-BE49-F238E27FC236}">
              <a16:creationId xmlns="" xmlns:a16="http://schemas.microsoft.com/office/drawing/2014/main" id="{9D0BA46E-043C-46C4-8C72-F0BA18333371}"/>
            </a:ext>
          </a:extLst>
        </xdr:cNvPr>
        <xdr:cNvSpPr txBox="1"/>
      </xdr:nvSpPr>
      <xdr:spPr>
        <a:xfrm>
          <a:off x="6705111" y="97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 xmlns:a16="http://schemas.microsoft.com/office/drawing/2014/main" id="{F5335AAA-F78E-4C0E-A447-EA2C69960993}"/>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 xmlns:a16="http://schemas.microsoft.com/office/drawing/2014/main" id="{47E2E238-9757-4ED5-AF1C-42AB4B7D912B}"/>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 xmlns:a16="http://schemas.microsoft.com/office/drawing/2014/main" id="{17C00FAF-DAEA-400C-A025-A812CA97D157}"/>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 xmlns:a16="http://schemas.microsoft.com/office/drawing/2014/main" id="{32EEE097-CC65-4B9A-A115-2784A849C1AD}"/>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 xmlns:a16="http://schemas.microsoft.com/office/drawing/2014/main" id="{23BB48A4-0577-482C-9958-18EE3559F2E9}"/>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110477</xdr:rowOff>
    </xdr:from>
    <xdr:to>
      <xdr:col>55</xdr:col>
      <xdr:colOff>50800</xdr:colOff>
      <xdr:row>57</xdr:row>
      <xdr:rowOff>40627</xdr:rowOff>
    </xdr:to>
    <xdr:sp macro="" textlink="">
      <xdr:nvSpPr>
        <xdr:cNvPr id="373" name="楕円 372">
          <a:extLst>
            <a:ext uri="{FF2B5EF4-FFF2-40B4-BE49-F238E27FC236}">
              <a16:creationId xmlns="" xmlns:a16="http://schemas.microsoft.com/office/drawing/2014/main" id="{38A4A817-DFB4-4296-9D83-BBD6356278A1}"/>
            </a:ext>
          </a:extLst>
        </xdr:cNvPr>
        <xdr:cNvSpPr/>
      </xdr:nvSpPr>
      <xdr:spPr>
        <a:xfrm>
          <a:off x="10426700" y="971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88904</xdr:rowOff>
    </xdr:from>
    <xdr:ext cx="534377" cy="259045"/>
    <xdr:sp macro="" textlink="">
      <xdr:nvSpPr>
        <xdr:cNvPr id="374" name="普通建設事業費該当値テキスト">
          <a:extLst>
            <a:ext uri="{FF2B5EF4-FFF2-40B4-BE49-F238E27FC236}">
              <a16:creationId xmlns="" xmlns:a16="http://schemas.microsoft.com/office/drawing/2014/main" id="{7CB33746-C6F3-4218-B9ED-42B7994D59FF}"/>
            </a:ext>
          </a:extLst>
        </xdr:cNvPr>
        <xdr:cNvSpPr txBox="1"/>
      </xdr:nvSpPr>
      <xdr:spPr>
        <a:xfrm>
          <a:off x="10528300" y="969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120142</xdr:rowOff>
    </xdr:from>
    <xdr:to>
      <xdr:col>50</xdr:col>
      <xdr:colOff>165100</xdr:colOff>
      <xdr:row>57</xdr:row>
      <xdr:rowOff>50292</xdr:rowOff>
    </xdr:to>
    <xdr:sp macro="" textlink="">
      <xdr:nvSpPr>
        <xdr:cNvPr id="375" name="楕円 374">
          <a:extLst>
            <a:ext uri="{FF2B5EF4-FFF2-40B4-BE49-F238E27FC236}">
              <a16:creationId xmlns="" xmlns:a16="http://schemas.microsoft.com/office/drawing/2014/main" id="{A51BBBE5-1E19-4D1B-B46D-12B24C3C0977}"/>
            </a:ext>
          </a:extLst>
        </xdr:cNvPr>
        <xdr:cNvSpPr/>
      </xdr:nvSpPr>
      <xdr:spPr>
        <a:xfrm>
          <a:off x="9588500" y="972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41419</xdr:rowOff>
    </xdr:from>
    <xdr:ext cx="534377" cy="259045"/>
    <xdr:sp macro="" textlink="">
      <xdr:nvSpPr>
        <xdr:cNvPr id="376" name="テキスト ボックス 375">
          <a:extLst>
            <a:ext uri="{FF2B5EF4-FFF2-40B4-BE49-F238E27FC236}">
              <a16:creationId xmlns="" xmlns:a16="http://schemas.microsoft.com/office/drawing/2014/main" id="{774D2338-E962-4788-ABE9-D0EF473EFB99}"/>
            </a:ext>
          </a:extLst>
        </xdr:cNvPr>
        <xdr:cNvSpPr txBox="1"/>
      </xdr:nvSpPr>
      <xdr:spPr>
        <a:xfrm>
          <a:off x="9372111" y="981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18974</xdr:rowOff>
    </xdr:from>
    <xdr:to>
      <xdr:col>46</xdr:col>
      <xdr:colOff>38100</xdr:colOff>
      <xdr:row>54</xdr:row>
      <xdr:rowOff>120574</xdr:rowOff>
    </xdr:to>
    <xdr:sp macro="" textlink="">
      <xdr:nvSpPr>
        <xdr:cNvPr id="377" name="楕円 376">
          <a:extLst>
            <a:ext uri="{FF2B5EF4-FFF2-40B4-BE49-F238E27FC236}">
              <a16:creationId xmlns="" xmlns:a16="http://schemas.microsoft.com/office/drawing/2014/main" id="{DF3A8D4D-772F-457A-944A-6128A36C4680}"/>
            </a:ext>
          </a:extLst>
        </xdr:cNvPr>
        <xdr:cNvSpPr/>
      </xdr:nvSpPr>
      <xdr:spPr>
        <a:xfrm>
          <a:off x="8699500" y="927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137101</xdr:rowOff>
    </xdr:from>
    <xdr:ext cx="534377" cy="259045"/>
    <xdr:sp macro="" textlink="">
      <xdr:nvSpPr>
        <xdr:cNvPr id="378" name="テキスト ボックス 377">
          <a:extLst>
            <a:ext uri="{FF2B5EF4-FFF2-40B4-BE49-F238E27FC236}">
              <a16:creationId xmlns="" xmlns:a16="http://schemas.microsoft.com/office/drawing/2014/main" id="{7E26CEC2-003D-4F7E-8FA3-99B556875BCC}"/>
            </a:ext>
          </a:extLst>
        </xdr:cNvPr>
        <xdr:cNvSpPr txBox="1"/>
      </xdr:nvSpPr>
      <xdr:spPr>
        <a:xfrm>
          <a:off x="8483111" y="905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25324</xdr:rowOff>
    </xdr:from>
    <xdr:to>
      <xdr:col>41</xdr:col>
      <xdr:colOff>101600</xdr:colOff>
      <xdr:row>56</xdr:row>
      <xdr:rowOff>126924</xdr:rowOff>
    </xdr:to>
    <xdr:sp macro="" textlink="">
      <xdr:nvSpPr>
        <xdr:cNvPr id="379" name="楕円 378">
          <a:extLst>
            <a:ext uri="{FF2B5EF4-FFF2-40B4-BE49-F238E27FC236}">
              <a16:creationId xmlns="" xmlns:a16="http://schemas.microsoft.com/office/drawing/2014/main" id="{4C10954B-E7C3-469D-B85E-8F853496DD2D}"/>
            </a:ext>
          </a:extLst>
        </xdr:cNvPr>
        <xdr:cNvSpPr/>
      </xdr:nvSpPr>
      <xdr:spPr>
        <a:xfrm>
          <a:off x="7810500" y="962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118051</xdr:rowOff>
    </xdr:from>
    <xdr:ext cx="534377" cy="259045"/>
    <xdr:sp macro="" textlink="">
      <xdr:nvSpPr>
        <xdr:cNvPr id="380" name="テキスト ボックス 379">
          <a:extLst>
            <a:ext uri="{FF2B5EF4-FFF2-40B4-BE49-F238E27FC236}">
              <a16:creationId xmlns="" xmlns:a16="http://schemas.microsoft.com/office/drawing/2014/main" id="{F445031B-590A-4DE4-94CD-C8F019ED3D11}"/>
            </a:ext>
          </a:extLst>
        </xdr:cNvPr>
        <xdr:cNvSpPr txBox="1"/>
      </xdr:nvSpPr>
      <xdr:spPr>
        <a:xfrm>
          <a:off x="7594111" y="971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115430</xdr:rowOff>
    </xdr:from>
    <xdr:to>
      <xdr:col>36</xdr:col>
      <xdr:colOff>165100</xdr:colOff>
      <xdr:row>54</xdr:row>
      <xdr:rowOff>45580</xdr:rowOff>
    </xdr:to>
    <xdr:sp macro="" textlink="">
      <xdr:nvSpPr>
        <xdr:cNvPr id="381" name="楕円 380">
          <a:extLst>
            <a:ext uri="{FF2B5EF4-FFF2-40B4-BE49-F238E27FC236}">
              <a16:creationId xmlns="" xmlns:a16="http://schemas.microsoft.com/office/drawing/2014/main" id="{9C2A9B62-B3FB-464E-91FD-F32D09797F36}"/>
            </a:ext>
          </a:extLst>
        </xdr:cNvPr>
        <xdr:cNvSpPr/>
      </xdr:nvSpPr>
      <xdr:spPr>
        <a:xfrm>
          <a:off x="6921500" y="92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62107</xdr:rowOff>
    </xdr:from>
    <xdr:ext cx="599010" cy="259045"/>
    <xdr:sp macro="" textlink="">
      <xdr:nvSpPr>
        <xdr:cNvPr id="382" name="テキスト ボックス 381">
          <a:extLst>
            <a:ext uri="{FF2B5EF4-FFF2-40B4-BE49-F238E27FC236}">
              <a16:creationId xmlns="" xmlns:a16="http://schemas.microsoft.com/office/drawing/2014/main" id="{D57ADCD2-8CFE-4CBD-8C6A-64D11FA7247B}"/>
            </a:ext>
          </a:extLst>
        </xdr:cNvPr>
        <xdr:cNvSpPr txBox="1"/>
      </xdr:nvSpPr>
      <xdr:spPr>
        <a:xfrm>
          <a:off x="6672795" y="8977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 xmlns:a16="http://schemas.microsoft.com/office/drawing/2014/main" id="{1054E8D1-16EE-4B01-B84F-C44A8E8BD169}"/>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 xmlns:a16="http://schemas.microsoft.com/office/drawing/2014/main" id="{6D1A42E9-339B-472E-AA14-536B2C3E9E57}"/>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 xmlns:a16="http://schemas.microsoft.com/office/drawing/2014/main" id="{A7526A66-DBBB-4765-BF31-4B2A88B4E34E}"/>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 xmlns:a16="http://schemas.microsoft.com/office/drawing/2014/main" id="{4A093A98-E7EA-4DB5-83D2-3059C71049DC}"/>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 xmlns:a16="http://schemas.microsoft.com/office/drawing/2014/main" id="{EFC9909A-1DC9-443F-A61B-5AD3BAE1E05A}"/>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 xmlns:a16="http://schemas.microsoft.com/office/drawing/2014/main" id="{ED0056AA-5D7D-4F0D-9A2B-26F2EA9BB8D6}"/>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 xmlns:a16="http://schemas.microsoft.com/office/drawing/2014/main" id="{56FDEEC0-4C4C-4120-9EB8-55581B89988E}"/>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 xmlns:a16="http://schemas.microsoft.com/office/drawing/2014/main" id="{CE9E1829-0B03-4C4A-BA46-FD5DF93978F5}"/>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 xmlns:a16="http://schemas.microsoft.com/office/drawing/2014/main" id="{FC189010-4637-430A-92E2-6FCFCDBD22DC}"/>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 xmlns:a16="http://schemas.microsoft.com/office/drawing/2014/main" id="{A5BCA41E-241B-453B-9E20-F4587486E12E}"/>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 xmlns:a16="http://schemas.microsoft.com/office/drawing/2014/main" id="{39363629-B2F3-44E4-848A-9B2291FA4C7F}"/>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 xmlns:a16="http://schemas.microsoft.com/office/drawing/2014/main" id="{70E69805-5E86-465C-BB54-1DDEA1C15C15}"/>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 xmlns:a16="http://schemas.microsoft.com/office/drawing/2014/main" id="{D55BC34C-30FC-485A-B9E4-3AA8E2DAA78E}"/>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 xmlns:a16="http://schemas.microsoft.com/office/drawing/2014/main" id="{0F7B67C7-6016-48B6-A98F-FF8E347B1CBE}"/>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 xmlns:a16="http://schemas.microsoft.com/office/drawing/2014/main" id="{600792C5-37A7-4DB3-BE42-0D2D67768A3B}"/>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 xmlns:a16="http://schemas.microsoft.com/office/drawing/2014/main" id="{B3584A08-0C82-4833-B436-EB87E499E5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 xmlns:a16="http://schemas.microsoft.com/office/drawing/2014/main" id="{5ED99F48-EF3F-48FF-B1B2-3B3F5309255A}"/>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 xmlns:a16="http://schemas.microsoft.com/office/drawing/2014/main" id="{1D594CA2-676C-408B-B6C7-5F71E2689133}"/>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 xmlns:a16="http://schemas.microsoft.com/office/drawing/2014/main" id="{E8951E94-B3A6-4A36-B625-9AEAF303DEAA}"/>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a:extLst>
            <a:ext uri="{FF2B5EF4-FFF2-40B4-BE49-F238E27FC236}">
              <a16:creationId xmlns="" xmlns:a16="http://schemas.microsoft.com/office/drawing/2014/main" id="{4DADB327-6E69-4826-906A-A3D5571C72A7}"/>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 xmlns:a16="http://schemas.microsoft.com/office/drawing/2014/main" id="{800DF798-3E55-490F-9E38-6CD7D1AD698A}"/>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 xmlns:a16="http://schemas.microsoft.com/office/drawing/2014/main" id="{9F444577-7288-4897-B9D2-A09872092E05}"/>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 xmlns:a16="http://schemas.microsoft.com/office/drawing/2014/main" id="{E66A98B3-2AB2-4AC0-A239-DD133880DBB8}"/>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123851</xdr:rowOff>
    </xdr:from>
    <xdr:to>
      <xdr:col>54</xdr:col>
      <xdr:colOff>189865</xdr:colOff>
      <xdr:row>79</xdr:row>
      <xdr:rowOff>42177</xdr:rowOff>
    </xdr:to>
    <xdr:cxnSp macro="">
      <xdr:nvCxnSpPr>
        <xdr:cNvPr id="406" name="直線コネクタ 405">
          <a:extLst>
            <a:ext uri="{FF2B5EF4-FFF2-40B4-BE49-F238E27FC236}">
              <a16:creationId xmlns="" xmlns:a16="http://schemas.microsoft.com/office/drawing/2014/main" id="{58A7E8CD-9D1A-43F5-B676-9BB36575D0AC}"/>
            </a:ext>
          </a:extLst>
        </xdr:cNvPr>
        <xdr:cNvCxnSpPr/>
      </xdr:nvCxnSpPr>
      <xdr:spPr>
        <a:xfrm flipV="1">
          <a:off x="10475595" y="12125351"/>
          <a:ext cx="1270" cy="1461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46004</xdr:rowOff>
    </xdr:from>
    <xdr:ext cx="378565" cy="259045"/>
    <xdr:sp macro="" textlink="">
      <xdr:nvSpPr>
        <xdr:cNvPr id="407" name="普通建設事業費 （ うち新規整備　）最小値テキスト">
          <a:extLst>
            <a:ext uri="{FF2B5EF4-FFF2-40B4-BE49-F238E27FC236}">
              <a16:creationId xmlns="" xmlns:a16="http://schemas.microsoft.com/office/drawing/2014/main" id="{613713B0-20B2-451D-BF8B-B0BD5F567BF0}"/>
            </a:ext>
          </a:extLst>
        </xdr:cNvPr>
        <xdr:cNvSpPr txBox="1"/>
      </xdr:nvSpPr>
      <xdr:spPr>
        <a:xfrm>
          <a:off x="10528300" y="13590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42177</xdr:rowOff>
    </xdr:from>
    <xdr:to>
      <xdr:col>55</xdr:col>
      <xdr:colOff>88900</xdr:colOff>
      <xdr:row>79</xdr:row>
      <xdr:rowOff>42177</xdr:rowOff>
    </xdr:to>
    <xdr:cxnSp macro="">
      <xdr:nvCxnSpPr>
        <xdr:cNvPr id="408" name="直線コネクタ 407">
          <a:extLst>
            <a:ext uri="{FF2B5EF4-FFF2-40B4-BE49-F238E27FC236}">
              <a16:creationId xmlns="" xmlns:a16="http://schemas.microsoft.com/office/drawing/2014/main" id="{0D23F9B0-FC9A-4F02-AC10-A102AB394202}"/>
            </a:ext>
          </a:extLst>
        </xdr:cNvPr>
        <xdr:cNvCxnSpPr/>
      </xdr:nvCxnSpPr>
      <xdr:spPr>
        <a:xfrm>
          <a:off x="10388600" y="135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70528</xdr:rowOff>
    </xdr:from>
    <xdr:ext cx="599010" cy="259045"/>
    <xdr:sp macro="" textlink="">
      <xdr:nvSpPr>
        <xdr:cNvPr id="409" name="普通建設事業費 （ うち新規整備　）最大値テキスト">
          <a:extLst>
            <a:ext uri="{FF2B5EF4-FFF2-40B4-BE49-F238E27FC236}">
              <a16:creationId xmlns="" xmlns:a16="http://schemas.microsoft.com/office/drawing/2014/main" id="{8AE2E277-DBC7-4DB3-9500-09CF6AFCA11E}"/>
            </a:ext>
          </a:extLst>
        </xdr:cNvPr>
        <xdr:cNvSpPr txBox="1"/>
      </xdr:nvSpPr>
      <xdr:spPr>
        <a:xfrm>
          <a:off x="10528300" y="1190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123851</xdr:rowOff>
    </xdr:from>
    <xdr:to>
      <xdr:col>55</xdr:col>
      <xdr:colOff>88900</xdr:colOff>
      <xdr:row>70</xdr:row>
      <xdr:rowOff>123851</xdr:rowOff>
    </xdr:to>
    <xdr:cxnSp macro="">
      <xdr:nvCxnSpPr>
        <xdr:cNvPr id="410" name="直線コネクタ 409">
          <a:extLst>
            <a:ext uri="{FF2B5EF4-FFF2-40B4-BE49-F238E27FC236}">
              <a16:creationId xmlns="" xmlns:a16="http://schemas.microsoft.com/office/drawing/2014/main" id="{B0EB5609-A436-4FA2-9DCB-620F337D6321}"/>
            </a:ext>
          </a:extLst>
        </xdr:cNvPr>
        <xdr:cNvCxnSpPr/>
      </xdr:nvCxnSpPr>
      <xdr:spPr>
        <a:xfrm>
          <a:off x="10388600" y="1212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133159</xdr:rowOff>
    </xdr:from>
    <xdr:to>
      <xdr:col>55</xdr:col>
      <xdr:colOff>0</xdr:colOff>
      <xdr:row>78</xdr:row>
      <xdr:rowOff>153073</xdr:rowOff>
    </xdr:to>
    <xdr:cxnSp macro="">
      <xdr:nvCxnSpPr>
        <xdr:cNvPr id="411" name="直線コネクタ 410">
          <a:extLst>
            <a:ext uri="{FF2B5EF4-FFF2-40B4-BE49-F238E27FC236}">
              <a16:creationId xmlns="" xmlns:a16="http://schemas.microsoft.com/office/drawing/2014/main" id="{457177A1-2802-49BC-BCCE-842497D44171}"/>
            </a:ext>
          </a:extLst>
        </xdr:cNvPr>
        <xdr:cNvCxnSpPr/>
      </xdr:nvCxnSpPr>
      <xdr:spPr>
        <a:xfrm>
          <a:off x="9639300" y="13506259"/>
          <a:ext cx="838200" cy="1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148086</xdr:rowOff>
    </xdr:from>
    <xdr:ext cx="534377" cy="259045"/>
    <xdr:sp macro="" textlink="">
      <xdr:nvSpPr>
        <xdr:cNvPr id="412" name="普通建設事業費 （ うち新規整備　）平均値テキスト">
          <a:extLst>
            <a:ext uri="{FF2B5EF4-FFF2-40B4-BE49-F238E27FC236}">
              <a16:creationId xmlns="" xmlns:a16="http://schemas.microsoft.com/office/drawing/2014/main" id="{225569DF-31F7-47AA-9B18-15C7B1512E28}"/>
            </a:ext>
          </a:extLst>
        </xdr:cNvPr>
        <xdr:cNvSpPr txBox="1"/>
      </xdr:nvSpPr>
      <xdr:spPr>
        <a:xfrm>
          <a:off x="10528300" y="13178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125209</xdr:rowOff>
    </xdr:from>
    <xdr:to>
      <xdr:col>55</xdr:col>
      <xdr:colOff>50800</xdr:colOff>
      <xdr:row>78</xdr:row>
      <xdr:rowOff>55359</xdr:rowOff>
    </xdr:to>
    <xdr:sp macro="" textlink="">
      <xdr:nvSpPr>
        <xdr:cNvPr id="413" name="フローチャート: 判断 412">
          <a:extLst>
            <a:ext uri="{FF2B5EF4-FFF2-40B4-BE49-F238E27FC236}">
              <a16:creationId xmlns="" xmlns:a16="http://schemas.microsoft.com/office/drawing/2014/main" id="{D43AFD58-2D0D-443C-AB3D-4D633AB6D1F1}"/>
            </a:ext>
          </a:extLst>
        </xdr:cNvPr>
        <xdr:cNvSpPr/>
      </xdr:nvSpPr>
      <xdr:spPr>
        <a:xfrm>
          <a:off x="10426700" y="13326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48324</xdr:rowOff>
    </xdr:from>
    <xdr:to>
      <xdr:col>50</xdr:col>
      <xdr:colOff>114300</xdr:colOff>
      <xdr:row>78</xdr:row>
      <xdr:rowOff>133159</xdr:rowOff>
    </xdr:to>
    <xdr:cxnSp macro="">
      <xdr:nvCxnSpPr>
        <xdr:cNvPr id="414" name="直線コネクタ 413">
          <a:extLst>
            <a:ext uri="{FF2B5EF4-FFF2-40B4-BE49-F238E27FC236}">
              <a16:creationId xmlns="" xmlns:a16="http://schemas.microsoft.com/office/drawing/2014/main" id="{55AD8835-7FDF-4DD4-8F75-A6A6A9909D74}"/>
            </a:ext>
          </a:extLst>
        </xdr:cNvPr>
        <xdr:cNvCxnSpPr/>
      </xdr:nvCxnSpPr>
      <xdr:spPr>
        <a:xfrm>
          <a:off x="8750300" y="13421424"/>
          <a:ext cx="889000" cy="8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125997</xdr:rowOff>
    </xdr:from>
    <xdr:to>
      <xdr:col>50</xdr:col>
      <xdr:colOff>165100</xdr:colOff>
      <xdr:row>78</xdr:row>
      <xdr:rowOff>56147</xdr:rowOff>
    </xdr:to>
    <xdr:sp macro="" textlink="">
      <xdr:nvSpPr>
        <xdr:cNvPr id="415" name="フローチャート: 判断 414">
          <a:extLst>
            <a:ext uri="{FF2B5EF4-FFF2-40B4-BE49-F238E27FC236}">
              <a16:creationId xmlns="" xmlns:a16="http://schemas.microsoft.com/office/drawing/2014/main" id="{D8EBF92F-8BD1-4E15-AA59-A3C2982D48BC}"/>
            </a:ext>
          </a:extLst>
        </xdr:cNvPr>
        <xdr:cNvSpPr/>
      </xdr:nvSpPr>
      <xdr:spPr>
        <a:xfrm>
          <a:off x="9588500" y="1332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72674</xdr:rowOff>
    </xdr:from>
    <xdr:ext cx="534377" cy="259045"/>
    <xdr:sp macro="" textlink="">
      <xdr:nvSpPr>
        <xdr:cNvPr id="416" name="テキスト ボックス 415">
          <a:extLst>
            <a:ext uri="{FF2B5EF4-FFF2-40B4-BE49-F238E27FC236}">
              <a16:creationId xmlns="" xmlns:a16="http://schemas.microsoft.com/office/drawing/2014/main" id="{BDD6B7A7-B506-4BB7-AD49-94E93C4CB594}"/>
            </a:ext>
          </a:extLst>
        </xdr:cNvPr>
        <xdr:cNvSpPr txBox="1"/>
      </xdr:nvSpPr>
      <xdr:spPr>
        <a:xfrm>
          <a:off x="9372111" y="1310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48324</xdr:rowOff>
    </xdr:from>
    <xdr:to>
      <xdr:col>45</xdr:col>
      <xdr:colOff>177800</xdr:colOff>
      <xdr:row>78</xdr:row>
      <xdr:rowOff>122986</xdr:rowOff>
    </xdr:to>
    <xdr:cxnSp macro="">
      <xdr:nvCxnSpPr>
        <xdr:cNvPr id="417" name="直線コネクタ 416">
          <a:extLst>
            <a:ext uri="{FF2B5EF4-FFF2-40B4-BE49-F238E27FC236}">
              <a16:creationId xmlns="" xmlns:a16="http://schemas.microsoft.com/office/drawing/2014/main" id="{1D6A8231-4400-4EE9-AFA7-E1C9668D4180}"/>
            </a:ext>
          </a:extLst>
        </xdr:cNvPr>
        <xdr:cNvCxnSpPr/>
      </xdr:nvCxnSpPr>
      <xdr:spPr>
        <a:xfrm flipV="1">
          <a:off x="7861300" y="13421424"/>
          <a:ext cx="889000" cy="74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107328</xdr:rowOff>
    </xdr:from>
    <xdr:to>
      <xdr:col>46</xdr:col>
      <xdr:colOff>38100</xdr:colOff>
      <xdr:row>78</xdr:row>
      <xdr:rowOff>37478</xdr:rowOff>
    </xdr:to>
    <xdr:sp macro="" textlink="">
      <xdr:nvSpPr>
        <xdr:cNvPr id="418" name="フローチャート: 判断 417">
          <a:extLst>
            <a:ext uri="{FF2B5EF4-FFF2-40B4-BE49-F238E27FC236}">
              <a16:creationId xmlns="" xmlns:a16="http://schemas.microsoft.com/office/drawing/2014/main" id="{E7336E88-1D2E-4163-833C-685466C29113}"/>
            </a:ext>
          </a:extLst>
        </xdr:cNvPr>
        <xdr:cNvSpPr/>
      </xdr:nvSpPr>
      <xdr:spPr>
        <a:xfrm>
          <a:off x="8699500" y="1330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54005</xdr:rowOff>
    </xdr:from>
    <xdr:ext cx="534377" cy="259045"/>
    <xdr:sp macro="" textlink="">
      <xdr:nvSpPr>
        <xdr:cNvPr id="419" name="テキスト ボックス 418">
          <a:extLst>
            <a:ext uri="{FF2B5EF4-FFF2-40B4-BE49-F238E27FC236}">
              <a16:creationId xmlns="" xmlns:a16="http://schemas.microsoft.com/office/drawing/2014/main" id="{6689C645-FB5F-49DE-B25D-694EF560FCEA}"/>
            </a:ext>
          </a:extLst>
        </xdr:cNvPr>
        <xdr:cNvSpPr txBox="1"/>
      </xdr:nvSpPr>
      <xdr:spPr>
        <a:xfrm>
          <a:off x="8483111" y="1308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122986</xdr:rowOff>
    </xdr:from>
    <xdr:to>
      <xdr:col>41</xdr:col>
      <xdr:colOff>50800</xdr:colOff>
      <xdr:row>78</xdr:row>
      <xdr:rowOff>135268</xdr:rowOff>
    </xdr:to>
    <xdr:cxnSp macro="">
      <xdr:nvCxnSpPr>
        <xdr:cNvPr id="420" name="直線コネクタ 419">
          <a:extLst>
            <a:ext uri="{FF2B5EF4-FFF2-40B4-BE49-F238E27FC236}">
              <a16:creationId xmlns="" xmlns:a16="http://schemas.microsoft.com/office/drawing/2014/main" id="{8816B7B1-461A-451C-933D-7FDB34BD69CD}"/>
            </a:ext>
          </a:extLst>
        </xdr:cNvPr>
        <xdr:cNvCxnSpPr/>
      </xdr:nvCxnSpPr>
      <xdr:spPr>
        <a:xfrm flipV="1">
          <a:off x="6972300" y="13496086"/>
          <a:ext cx="889000" cy="1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121946</xdr:rowOff>
    </xdr:from>
    <xdr:to>
      <xdr:col>41</xdr:col>
      <xdr:colOff>101600</xdr:colOff>
      <xdr:row>78</xdr:row>
      <xdr:rowOff>52096</xdr:rowOff>
    </xdr:to>
    <xdr:sp macro="" textlink="">
      <xdr:nvSpPr>
        <xdr:cNvPr id="421" name="フローチャート: 判断 420">
          <a:extLst>
            <a:ext uri="{FF2B5EF4-FFF2-40B4-BE49-F238E27FC236}">
              <a16:creationId xmlns="" xmlns:a16="http://schemas.microsoft.com/office/drawing/2014/main" id="{D2CA7F71-4A7D-454F-BD1E-FE20ECB0E90E}"/>
            </a:ext>
          </a:extLst>
        </xdr:cNvPr>
        <xdr:cNvSpPr/>
      </xdr:nvSpPr>
      <xdr:spPr>
        <a:xfrm>
          <a:off x="7810500" y="133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68623</xdr:rowOff>
    </xdr:from>
    <xdr:ext cx="534377" cy="259045"/>
    <xdr:sp macro="" textlink="">
      <xdr:nvSpPr>
        <xdr:cNvPr id="422" name="テキスト ボックス 421">
          <a:extLst>
            <a:ext uri="{FF2B5EF4-FFF2-40B4-BE49-F238E27FC236}">
              <a16:creationId xmlns="" xmlns:a16="http://schemas.microsoft.com/office/drawing/2014/main" id="{0C49097C-21E0-48D1-AB33-450475A46DAD}"/>
            </a:ext>
          </a:extLst>
        </xdr:cNvPr>
        <xdr:cNvSpPr txBox="1"/>
      </xdr:nvSpPr>
      <xdr:spPr>
        <a:xfrm>
          <a:off x="7594111" y="1309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76112</xdr:rowOff>
    </xdr:from>
    <xdr:to>
      <xdr:col>36</xdr:col>
      <xdr:colOff>165100</xdr:colOff>
      <xdr:row>78</xdr:row>
      <xdr:rowOff>6262</xdr:rowOff>
    </xdr:to>
    <xdr:sp macro="" textlink="">
      <xdr:nvSpPr>
        <xdr:cNvPr id="423" name="フローチャート: 判断 422">
          <a:extLst>
            <a:ext uri="{FF2B5EF4-FFF2-40B4-BE49-F238E27FC236}">
              <a16:creationId xmlns="" xmlns:a16="http://schemas.microsoft.com/office/drawing/2014/main" id="{A1C591CE-E287-4753-AB81-5651CE1C624F}"/>
            </a:ext>
          </a:extLst>
        </xdr:cNvPr>
        <xdr:cNvSpPr/>
      </xdr:nvSpPr>
      <xdr:spPr>
        <a:xfrm>
          <a:off x="6921500" y="1327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22789</xdr:rowOff>
    </xdr:from>
    <xdr:ext cx="534377" cy="259045"/>
    <xdr:sp macro="" textlink="">
      <xdr:nvSpPr>
        <xdr:cNvPr id="424" name="テキスト ボックス 423">
          <a:extLst>
            <a:ext uri="{FF2B5EF4-FFF2-40B4-BE49-F238E27FC236}">
              <a16:creationId xmlns="" xmlns:a16="http://schemas.microsoft.com/office/drawing/2014/main" id="{2ACC2117-7D60-4846-AF4C-BA03113CF21B}"/>
            </a:ext>
          </a:extLst>
        </xdr:cNvPr>
        <xdr:cNvSpPr txBox="1"/>
      </xdr:nvSpPr>
      <xdr:spPr>
        <a:xfrm>
          <a:off x="6705111" y="1305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 xmlns:a16="http://schemas.microsoft.com/office/drawing/2014/main" id="{26DDAC01-583E-4215-824C-061BB634AC93}"/>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 xmlns:a16="http://schemas.microsoft.com/office/drawing/2014/main" id="{8D63291E-3371-4B68-863B-5D2321ECBC8D}"/>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 xmlns:a16="http://schemas.microsoft.com/office/drawing/2014/main" id="{2667CF28-03BE-4533-94CD-AA1854D2A4B6}"/>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 xmlns:a16="http://schemas.microsoft.com/office/drawing/2014/main" id="{1CFB2E72-7F38-4268-ADB7-73579358F888}"/>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 xmlns:a16="http://schemas.microsoft.com/office/drawing/2014/main" id="{3E863C03-8B2B-41C9-8510-0B0B90608F8C}"/>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102273</xdr:rowOff>
    </xdr:from>
    <xdr:to>
      <xdr:col>55</xdr:col>
      <xdr:colOff>50800</xdr:colOff>
      <xdr:row>79</xdr:row>
      <xdr:rowOff>32423</xdr:rowOff>
    </xdr:to>
    <xdr:sp macro="" textlink="">
      <xdr:nvSpPr>
        <xdr:cNvPr id="430" name="楕円 429">
          <a:extLst>
            <a:ext uri="{FF2B5EF4-FFF2-40B4-BE49-F238E27FC236}">
              <a16:creationId xmlns="" xmlns:a16="http://schemas.microsoft.com/office/drawing/2014/main" id="{BA5C8637-3B74-439C-A8E4-ACBEAE6D5B50}"/>
            </a:ext>
          </a:extLst>
        </xdr:cNvPr>
        <xdr:cNvSpPr/>
      </xdr:nvSpPr>
      <xdr:spPr>
        <a:xfrm>
          <a:off x="10426700" y="13475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17200</xdr:rowOff>
    </xdr:from>
    <xdr:ext cx="469744" cy="259045"/>
    <xdr:sp macro="" textlink="">
      <xdr:nvSpPr>
        <xdr:cNvPr id="431" name="普通建設事業費 （ うち新規整備　）該当値テキスト">
          <a:extLst>
            <a:ext uri="{FF2B5EF4-FFF2-40B4-BE49-F238E27FC236}">
              <a16:creationId xmlns="" xmlns:a16="http://schemas.microsoft.com/office/drawing/2014/main" id="{4B20EF9E-01BA-415B-9714-6966516F178D}"/>
            </a:ext>
          </a:extLst>
        </xdr:cNvPr>
        <xdr:cNvSpPr txBox="1"/>
      </xdr:nvSpPr>
      <xdr:spPr>
        <a:xfrm>
          <a:off x="10528300" y="1339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82359</xdr:rowOff>
    </xdr:from>
    <xdr:to>
      <xdr:col>50</xdr:col>
      <xdr:colOff>165100</xdr:colOff>
      <xdr:row>79</xdr:row>
      <xdr:rowOff>12509</xdr:rowOff>
    </xdr:to>
    <xdr:sp macro="" textlink="">
      <xdr:nvSpPr>
        <xdr:cNvPr id="432" name="楕円 431">
          <a:extLst>
            <a:ext uri="{FF2B5EF4-FFF2-40B4-BE49-F238E27FC236}">
              <a16:creationId xmlns="" xmlns:a16="http://schemas.microsoft.com/office/drawing/2014/main" id="{D186C440-0FBB-4810-AC95-30DD67919C3B}"/>
            </a:ext>
          </a:extLst>
        </xdr:cNvPr>
        <xdr:cNvSpPr/>
      </xdr:nvSpPr>
      <xdr:spPr>
        <a:xfrm>
          <a:off x="9588500" y="1345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3636</xdr:rowOff>
    </xdr:from>
    <xdr:ext cx="469744" cy="259045"/>
    <xdr:sp macro="" textlink="">
      <xdr:nvSpPr>
        <xdr:cNvPr id="433" name="テキスト ボックス 432">
          <a:extLst>
            <a:ext uri="{FF2B5EF4-FFF2-40B4-BE49-F238E27FC236}">
              <a16:creationId xmlns="" xmlns:a16="http://schemas.microsoft.com/office/drawing/2014/main" id="{6D0B4E43-C9D7-489F-AEC8-50CAFA0B36CF}"/>
            </a:ext>
          </a:extLst>
        </xdr:cNvPr>
        <xdr:cNvSpPr txBox="1"/>
      </xdr:nvSpPr>
      <xdr:spPr>
        <a:xfrm>
          <a:off x="9404428" y="13548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168974</xdr:rowOff>
    </xdr:from>
    <xdr:to>
      <xdr:col>46</xdr:col>
      <xdr:colOff>38100</xdr:colOff>
      <xdr:row>78</xdr:row>
      <xdr:rowOff>99124</xdr:rowOff>
    </xdr:to>
    <xdr:sp macro="" textlink="">
      <xdr:nvSpPr>
        <xdr:cNvPr id="434" name="楕円 433">
          <a:extLst>
            <a:ext uri="{FF2B5EF4-FFF2-40B4-BE49-F238E27FC236}">
              <a16:creationId xmlns="" xmlns:a16="http://schemas.microsoft.com/office/drawing/2014/main" id="{423C0594-8074-4533-81D4-3CEC34C4992A}"/>
            </a:ext>
          </a:extLst>
        </xdr:cNvPr>
        <xdr:cNvSpPr/>
      </xdr:nvSpPr>
      <xdr:spPr>
        <a:xfrm>
          <a:off x="8699500" y="1337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90251</xdr:rowOff>
    </xdr:from>
    <xdr:ext cx="534377" cy="259045"/>
    <xdr:sp macro="" textlink="">
      <xdr:nvSpPr>
        <xdr:cNvPr id="435" name="テキスト ボックス 434">
          <a:extLst>
            <a:ext uri="{FF2B5EF4-FFF2-40B4-BE49-F238E27FC236}">
              <a16:creationId xmlns="" xmlns:a16="http://schemas.microsoft.com/office/drawing/2014/main" id="{01DC566C-B6DE-4B38-BBF7-8DF972E567B7}"/>
            </a:ext>
          </a:extLst>
        </xdr:cNvPr>
        <xdr:cNvSpPr txBox="1"/>
      </xdr:nvSpPr>
      <xdr:spPr>
        <a:xfrm>
          <a:off x="8483111" y="1346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72186</xdr:rowOff>
    </xdr:from>
    <xdr:to>
      <xdr:col>41</xdr:col>
      <xdr:colOff>101600</xdr:colOff>
      <xdr:row>79</xdr:row>
      <xdr:rowOff>2336</xdr:rowOff>
    </xdr:to>
    <xdr:sp macro="" textlink="">
      <xdr:nvSpPr>
        <xdr:cNvPr id="436" name="楕円 435">
          <a:extLst>
            <a:ext uri="{FF2B5EF4-FFF2-40B4-BE49-F238E27FC236}">
              <a16:creationId xmlns="" xmlns:a16="http://schemas.microsoft.com/office/drawing/2014/main" id="{26961648-B0E9-409C-9749-E1EF69513224}"/>
            </a:ext>
          </a:extLst>
        </xdr:cNvPr>
        <xdr:cNvSpPr/>
      </xdr:nvSpPr>
      <xdr:spPr>
        <a:xfrm>
          <a:off x="7810500" y="1344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164913</xdr:rowOff>
    </xdr:from>
    <xdr:ext cx="469744" cy="259045"/>
    <xdr:sp macro="" textlink="">
      <xdr:nvSpPr>
        <xdr:cNvPr id="437" name="テキスト ボックス 436">
          <a:extLst>
            <a:ext uri="{FF2B5EF4-FFF2-40B4-BE49-F238E27FC236}">
              <a16:creationId xmlns="" xmlns:a16="http://schemas.microsoft.com/office/drawing/2014/main" id="{6F7BEE1D-1B63-4E83-A8CA-1FA4D3C4CC50}"/>
            </a:ext>
          </a:extLst>
        </xdr:cNvPr>
        <xdr:cNvSpPr txBox="1"/>
      </xdr:nvSpPr>
      <xdr:spPr>
        <a:xfrm>
          <a:off x="7626428" y="1353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84468</xdr:rowOff>
    </xdr:from>
    <xdr:to>
      <xdr:col>36</xdr:col>
      <xdr:colOff>165100</xdr:colOff>
      <xdr:row>79</xdr:row>
      <xdr:rowOff>14618</xdr:rowOff>
    </xdr:to>
    <xdr:sp macro="" textlink="">
      <xdr:nvSpPr>
        <xdr:cNvPr id="438" name="楕円 437">
          <a:extLst>
            <a:ext uri="{FF2B5EF4-FFF2-40B4-BE49-F238E27FC236}">
              <a16:creationId xmlns="" xmlns:a16="http://schemas.microsoft.com/office/drawing/2014/main" id="{0B40031A-CA49-4A83-83D9-925ED305CB65}"/>
            </a:ext>
          </a:extLst>
        </xdr:cNvPr>
        <xdr:cNvSpPr/>
      </xdr:nvSpPr>
      <xdr:spPr>
        <a:xfrm>
          <a:off x="6921500" y="1345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5745</xdr:rowOff>
    </xdr:from>
    <xdr:ext cx="469744" cy="259045"/>
    <xdr:sp macro="" textlink="">
      <xdr:nvSpPr>
        <xdr:cNvPr id="439" name="テキスト ボックス 438">
          <a:extLst>
            <a:ext uri="{FF2B5EF4-FFF2-40B4-BE49-F238E27FC236}">
              <a16:creationId xmlns="" xmlns:a16="http://schemas.microsoft.com/office/drawing/2014/main" id="{37C619F3-748D-47AF-B25C-A7857DB5732D}"/>
            </a:ext>
          </a:extLst>
        </xdr:cNvPr>
        <xdr:cNvSpPr txBox="1"/>
      </xdr:nvSpPr>
      <xdr:spPr>
        <a:xfrm>
          <a:off x="6737428" y="13550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 xmlns:a16="http://schemas.microsoft.com/office/drawing/2014/main" id="{13FAC13D-7EC8-4AC2-B203-8AE9C799C6D3}"/>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 xmlns:a16="http://schemas.microsoft.com/office/drawing/2014/main" id="{A8E1B3BE-1B1F-4CC5-9AB1-F486EC9E55E7}"/>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 xmlns:a16="http://schemas.microsoft.com/office/drawing/2014/main" id="{C9D3284D-A846-4E58-8CED-5D78EAD769CB}"/>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 xmlns:a16="http://schemas.microsoft.com/office/drawing/2014/main" id="{0E9256C4-28BE-4C9F-B377-44A8F8EA96C5}"/>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 xmlns:a16="http://schemas.microsoft.com/office/drawing/2014/main" id="{4317DCC0-E930-4FB8-95B3-52175F27DA11}"/>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 xmlns:a16="http://schemas.microsoft.com/office/drawing/2014/main" id="{CF284F3C-DACC-4AEA-AD19-CEE3E2684263}"/>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 xmlns:a16="http://schemas.microsoft.com/office/drawing/2014/main" id="{D347737A-ACCF-4A76-8F73-0CC84A1BD27C}"/>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 xmlns:a16="http://schemas.microsoft.com/office/drawing/2014/main" id="{B82C520E-5287-4F88-BD12-64EB17FCE9F9}"/>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 xmlns:a16="http://schemas.microsoft.com/office/drawing/2014/main" id="{75AF75C5-74DE-4BC8-A845-7BA3E91FCDCC}"/>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 xmlns:a16="http://schemas.microsoft.com/office/drawing/2014/main" id="{A73514D7-AA7C-471D-A012-B93EF1E90299}"/>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 xmlns:a16="http://schemas.microsoft.com/office/drawing/2014/main" id="{52132E12-2A3E-4E0C-BDB5-4C4AFCD27BC7}"/>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 xmlns:a16="http://schemas.microsoft.com/office/drawing/2014/main" id="{59045B94-A706-4E8C-B050-4B8E43BA2601}"/>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 xmlns:a16="http://schemas.microsoft.com/office/drawing/2014/main" id="{DB579A87-EDA7-4ADA-8C0A-092E955CDD79}"/>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 xmlns:a16="http://schemas.microsoft.com/office/drawing/2014/main" id="{4AA36A30-F56A-4B6E-90B3-9178FF361411}"/>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 xmlns:a16="http://schemas.microsoft.com/office/drawing/2014/main" id="{005B8C51-7416-4529-BB6B-871C7771597E}"/>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 xmlns:a16="http://schemas.microsoft.com/office/drawing/2014/main" id="{8C2DB79B-28BD-4677-A889-FF2854157887}"/>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 xmlns:a16="http://schemas.microsoft.com/office/drawing/2014/main" id="{A726FEE6-7A09-434F-B3E2-84802E8426C5}"/>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 xmlns:a16="http://schemas.microsoft.com/office/drawing/2014/main" id="{F3B2FA82-55A6-4AE0-92D3-3E3D32B50189}"/>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 xmlns:a16="http://schemas.microsoft.com/office/drawing/2014/main" id="{C5EFBAC9-47F4-4085-95E4-20A912F2181B}"/>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9" name="テキスト ボックス 458">
          <a:extLst>
            <a:ext uri="{FF2B5EF4-FFF2-40B4-BE49-F238E27FC236}">
              <a16:creationId xmlns="" xmlns:a16="http://schemas.microsoft.com/office/drawing/2014/main" id="{A90FBF68-FB7C-4AAA-947D-F974E6FF0ECD}"/>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 xmlns:a16="http://schemas.microsoft.com/office/drawing/2014/main" id="{CB3A1D65-E35F-4132-B7DC-71FE32828F71}"/>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 xmlns:a16="http://schemas.microsoft.com/office/drawing/2014/main" id="{7DCF79AC-69F4-45F9-AF8D-4E9F733C8AAC}"/>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 xmlns:a16="http://schemas.microsoft.com/office/drawing/2014/main" id="{99935CC3-7EDB-47C1-B786-5E5B02CA86FC}"/>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 xmlns:a16="http://schemas.microsoft.com/office/drawing/2014/main" id="{D67D0EB7-2999-4FEF-B2DD-B9FC244B87EA}"/>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 xmlns:a16="http://schemas.microsoft.com/office/drawing/2014/main" id="{5EE174CB-9CDC-4572-BF75-FA6BF330513D}"/>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21334</xdr:rowOff>
    </xdr:from>
    <xdr:to>
      <xdr:col>54</xdr:col>
      <xdr:colOff>189865</xdr:colOff>
      <xdr:row>98</xdr:row>
      <xdr:rowOff>49991</xdr:rowOff>
    </xdr:to>
    <xdr:cxnSp macro="">
      <xdr:nvCxnSpPr>
        <xdr:cNvPr id="465" name="直線コネクタ 464">
          <a:extLst>
            <a:ext uri="{FF2B5EF4-FFF2-40B4-BE49-F238E27FC236}">
              <a16:creationId xmlns="" xmlns:a16="http://schemas.microsoft.com/office/drawing/2014/main" id="{1C9B7AFE-9E9B-477B-8391-8C8EC17E0939}"/>
            </a:ext>
          </a:extLst>
        </xdr:cNvPr>
        <xdr:cNvCxnSpPr/>
      </xdr:nvCxnSpPr>
      <xdr:spPr>
        <a:xfrm flipV="1">
          <a:off x="10475595" y="15623284"/>
          <a:ext cx="1270" cy="1228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53818</xdr:rowOff>
    </xdr:from>
    <xdr:ext cx="534377" cy="259045"/>
    <xdr:sp macro="" textlink="">
      <xdr:nvSpPr>
        <xdr:cNvPr id="466" name="普通建設事業費 （ うち更新整備　）最小値テキスト">
          <a:extLst>
            <a:ext uri="{FF2B5EF4-FFF2-40B4-BE49-F238E27FC236}">
              <a16:creationId xmlns="" xmlns:a16="http://schemas.microsoft.com/office/drawing/2014/main" id="{C9F20731-475B-4E53-A2C1-D4A5CDD98C25}"/>
            </a:ext>
          </a:extLst>
        </xdr:cNvPr>
        <xdr:cNvSpPr txBox="1"/>
      </xdr:nvSpPr>
      <xdr:spPr>
        <a:xfrm>
          <a:off x="10528300" y="16855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49991</xdr:rowOff>
    </xdr:from>
    <xdr:to>
      <xdr:col>55</xdr:col>
      <xdr:colOff>88900</xdr:colOff>
      <xdr:row>98</xdr:row>
      <xdr:rowOff>49991</xdr:rowOff>
    </xdr:to>
    <xdr:cxnSp macro="">
      <xdr:nvCxnSpPr>
        <xdr:cNvPr id="467" name="直線コネクタ 466">
          <a:extLst>
            <a:ext uri="{FF2B5EF4-FFF2-40B4-BE49-F238E27FC236}">
              <a16:creationId xmlns="" xmlns:a16="http://schemas.microsoft.com/office/drawing/2014/main" id="{9DA0F029-34EA-4538-8307-A04FCD091E1D}"/>
            </a:ext>
          </a:extLst>
        </xdr:cNvPr>
        <xdr:cNvCxnSpPr/>
      </xdr:nvCxnSpPr>
      <xdr:spPr>
        <a:xfrm>
          <a:off x="10388600" y="16852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139461</xdr:rowOff>
    </xdr:from>
    <xdr:ext cx="534377" cy="259045"/>
    <xdr:sp macro="" textlink="">
      <xdr:nvSpPr>
        <xdr:cNvPr id="468" name="普通建設事業費 （ うち更新整備　）最大値テキスト">
          <a:extLst>
            <a:ext uri="{FF2B5EF4-FFF2-40B4-BE49-F238E27FC236}">
              <a16:creationId xmlns="" xmlns:a16="http://schemas.microsoft.com/office/drawing/2014/main" id="{C0C9F61E-9DAD-4AB1-8F2E-7E6937B41EB2}"/>
            </a:ext>
          </a:extLst>
        </xdr:cNvPr>
        <xdr:cNvSpPr txBox="1"/>
      </xdr:nvSpPr>
      <xdr:spPr>
        <a:xfrm>
          <a:off x="10528300" y="15398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21334</xdr:rowOff>
    </xdr:from>
    <xdr:to>
      <xdr:col>55</xdr:col>
      <xdr:colOff>88900</xdr:colOff>
      <xdr:row>91</xdr:row>
      <xdr:rowOff>21334</xdr:rowOff>
    </xdr:to>
    <xdr:cxnSp macro="">
      <xdr:nvCxnSpPr>
        <xdr:cNvPr id="469" name="直線コネクタ 468">
          <a:extLst>
            <a:ext uri="{FF2B5EF4-FFF2-40B4-BE49-F238E27FC236}">
              <a16:creationId xmlns="" xmlns:a16="http://schemas.microsoft.com/office/drawing/2014/main" id="{9FB90529-3FF8-4FA1-879E-2B744762B523}"/>
            </a:ext>
          </a:extLst>
        </xdr:cNvPr>
        <xdr:cNvCxnSpPr/>
      </xdr:nvCxnSpPr>
      <xdr:spPr>
        <a:xfrm>
          <a:off x="10388600" y="15623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133871</xdr:rowOff>
    </xdr:from>
    <xdr:to>
      <xdr:col>55</xdr:col>
      <xdr:colOff>0</xdr:colOff>
      <xdr:row>96</xdr:row>
      <xdr:rowOff>302</xdr:rowOff>
    </xdr:to>
    <xdr:cxnSp macro="">
      <xdr:nvCxnSpPr>
        <xdr:cNvPr id="470" name="直線コネクタ 469">
          <a:extLst>
            <a:ext uri="{FF2B5EF4-FFF2-40B4-BE49-F238E27FC236}">
              <a16:creationId xmlns="" xmlns:a16="http://schemas.microsoft.com/office/drawing/2014/main" id="{8B51723C-32DD-42D1-A711-289FD3E2AD82}"/>
            </a:ext>
          </a:extLst>
        </xdr:cNvPr>
        <xdr:cNvCxnSpPr/>
      </xdr:nvCxnSpPr>
      <xdr:spPr>
        <a:xfrm flipV="1">
          <a:off x="9639300" y="16421621"/>
          <a:ext cx="838200" cy="37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78075</xdr:rowOff>
    </xdr:from>
    <xdr:ext cx="534377" cy="259045"/>
    <xdr:sp macro="" textlink="">
      <xdr:nvSpPr>
        <xdr:cNvPr id="471" name="普通建設事業費 （ うち更新整備　）平均値テキスト">
          <a:extLst>
            <a:ext uri="{FF2B5EF4-FFF2-40B4-BE49-F238E27FC236}">
              <a16:creationId xmlns="" xmlns:a16="http://schemas.microsoft.com/office/drawing/2014/main" id="{B33BB89D-3088-45D7-8EFC-C36DB8044DDA}"/>
            </a:ext>
          </a:extLst>
        </xdr:cNvPr>
        <xdr:cNvSpPr txBox="1"/>
      </xdr:nvSpPr>
      <xdr:spPr>
        <a:xfrm>
          <a:off x="10528300" y="16194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55198</xdr:rowOff>
    </xdr:from>
    <xdr:to>
      <xdr:col>55</xdr:col>
      <xdr:colOff>50800</xdr:colOff>
      <xdr:row>95</xdr:row>
      <xdr:rowOff>156798</xdr:rowOff>
    </xdr:to>
    <xdr:sp macro="" textlink="">
      <xdr:nvSpPr>
        <xdr:cNvPr id="472" name="フローチャート: 判断 471">
          <a:extLst>
            <a:ext uri="{FF2B5EF4-FFF2-40B4-BE49-F238E27FC236}">
              <a16:creationId xmlns="" xmlns:a16="http://schemas.microsoft.com/office/drawing/2014/main" id="{C707C27E-3A0A-4B80-9749-F3750872E016}"/>
            </a:ext>
          </a:extLst>
        </xdr:cNvPr>
        <xdr:cNvSpPr/>
      </xdr:nvSpPr>
      <xdr:spPr>
        <a:xfrm>
          <a:off x="10426700" y="1634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38626</xdr:rowOff>
    </xdr:from>
    <xdr:to>
      <xdr:col>50</xdr:col>
      <xdr:colOff>114300</xdr:colOff>
      <xdr:row>96</xdr:row>
      <xdr:rowOff>302</xdr:rowOff>
    </xdr:to>
    <xdr:cxnSp macro="">
      <xdr:nvCxnSpPr>
        <xdr:cNvPr id="473" name="直線コネクタ 472">
          <a:extLst>
            <a:ext uri="{FF2B5EF4-FFF2-40B4-BE49-F238E27FC236}">
              <a16:creationId xmlns="" xmlns:a16="http://schemas.microsoft.com/office/drawing/2014/main" id="{B1FD4656-0D4E-4D70-97F1-39C5D7F2173F}"/>
            </a:ext>
          </a:extLst>
        </xdr:cNvPr>
        <xdr:cNvCxnSpPr/>
      </xdr:nvCxnSpPr>
      <xdr:spPr>
        <a:xfrm>
          <a:off x="8750300" y="15983476"/>
          <a:ext cx="889000" cy="476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35179</xdr:rowOff>
    </xdr:from>
    <xdr:to>
      <xdr:col>50</xdr:col>
      <xdr:colOff>165100</xdr:colOff>
      <xdr:row>95</xdr:row>
      <xdr:rowOff>136779</xdr:rowOff>
    </xdr:to>
    <xdr:sp macro="" textlink="">
      <xdr:nvSpPr>
        <xdr:cNvPr id="474" name="フローチャート: 判断 473">
          <a:extLst>
            <a:ext uri="{FF2B5EF4-FFF2-40B4-BE49-F238E27FC236}">
              <a16:creationId xmlns="" xmlns:a16="http://schemas.microsoft.com/office/drawing/2014/main" id="{38A52E5E-6E9F-4A09-B1EF-9D8ED5493E3F}"/>
            </a:ext>
          </a:extLst>
        </xdr:cNvPr>
        <xdr:cNvSpPr/>
      </xdr:nvSpPr>
      <xdr:spPr>
        <a:xfrm>
          <a:off x="9588500" y="1632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153306</xdr:rowOff>
    </xdr:from>
    <xdr:ext cx="534377" cy="259045"/>
    <xdr:sp macro="" textlink="">
      <xdr:nvSpPr>
        <xdr:cNvPr id="475" name="テキスト ボックス 474">
          <a:extLst>
            <a:ext uri="{FF2B5EF4-FFF2-40B4-BE49-F238E27FC236}">
              <a16:creationId xmlns="" xmlns:a16="http://schemas.microsoft.com/office/drawing/2014/main" id="{5065AA69-2E37-4B5A-90E9-879A71B58C8C}"/>
            </a:ext>
          </a:extLst>
        </xdr:cNvPr>
        <xdr:cNvSpPr txBox="1"/>
      </xdr:nvSpPr>
      <xdr:spPr>
        <a:xfrm>
          <a:off x="9372111" y="1609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38626</xdr:rowOff>
    </xdr:from>
    <xdr:to>
      <xdr:col>45</xdr:col>
      <xdr:colOff>177800</xdr:colOff>
      <xdr:row>95</xdr:row>
      <xdr:rowOff>51166</xdr:rowOff>
    </xdr:to>
    <xdr:cxnSp macro="">
      <xdr:nvCxnSpPr>
        <xdr:cNvPr id="476" name="直線コネクタ 475">
          <a:extLst>
            <a:ext uri="{FF2B5EF4-FFF2-40B4-BE49-F238E27FC236}">
              <a16:creationId xmlns="" xmlns:a16="http://schemas.microsoft.com/office/drawing/2014/main" id="{4B0FB820-7ACD-4598-828A-8F5B1F5102BF}"/>
            </a:ext>
          </a:extLst>
        </xdr:cNvPr>
        <xdr:cNvCxnSpPr/>
      </xdr:nvCxnSpPr>
      <xdr:spPr>
        <a:xfrm flipV="1">
          <a:off x="7861300" y="15983476"/>
          <a:ext cx="889000" cy="35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68441</xdr:rowOff>
    </xdr:from>
    <xdr:to>
      <xdr:col>46</xdr:col>
      <xdr:colOff>38100</xdr:colOff>
      <xdr:row>95</xdr:row>
      <xdr:rowOff>170041</xdr:rowOff>
    </xdr:to>
    <xdr:sp macro="" textlink="">
      <xdr:nvSpPr>
        <xdr:cNvPr id="477" name="フローチャート: 判断 476">
          <a:extLst>
            <a:ext uri="{FF2B5EF4-FFF2-40B4-BE49-F238E27FC236}">
              <a16:creationId xmlns="" xmlns:a16="http://schemas.microsoft.com/office/drawing/2014/main" id="{2EF8B250-7894-433F-AF82-21AEB0A7920E}"/>
            </a:ext>
          </a:extLst>
        </xdr:cNvPr>
        <xdr:cNvSpPr/>
      </xdr:nvSpPr>
      <xdr:spPr>
        <a:xfrm>
          <a:off x="8699500" y="163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161168</xdr:rowOff>
    </xdr:from>
    <xdr:ext cx="534377" cy="259045"/>
    <xdr:sp macro="" textlink="">
      <xdr:nvSpPr>
        <xdr:cNvPr id="478" name="テキスト ボックス 477">
          <a:extLst>
            <a:ext uri="{FF2B5EF4-FFF2-40B4-BE49-F238E27FC236}">
              <a16:creationId xmlns="" xmlns:a16="http://schemas.microsoft.com/office/drawing/2014/main" id="{EF8B171F-FFE1-4DAB-834F-16298F26E73F}"/>
            </a:ext>
          </a:extLst>
        </xdr:cNvPr>
        <xdr:cNvSpPr txBox="1"/>
      </xdr:nvSpPr>
      <xdr:spPr>
        <a:xfrm>
          <a:off x="8483111" y="1644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154722</xdr:rowOff>
    </xdr:from>
    <xdr:to>
      <xdr:col>41</xdr:col>
      <xdr:colOff>50800</xdr:colOff>
      <xdr:row>95</xdr:row>
      <xdr:rowOff>51166</xdr:rowOff>
    </xdr:to>
    <xdr:cxnSp macro="">
      <xdr:nvCxnSpPr>
        <xdr:cNvPr id="479" name="直線コネクタ 478">
          <a:extLst>
            <a:ext uri="{FF2B5EF4-FFF2-40B4-BE49-F238E27FC236}">
              <a16:creationId xmlns="" xmlns:a16="http://schemas.microsoft.com/office/drawing/2014/main" id="{3D9341D2-E52E-4BCA-9570-9231FB135BD4}"/>
            </a:ext>
          </a:extLst>
        </xdr:cNvPr>
        <xdr:cNvCxnSpPr/>
      </xdr:nvCxnSpPr>
      <xdr:spPr>
        <a:xfrm>
          <a:off x="6972300" y="16271022"/>
          <a:ext cx="889000" cy="6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76637</xdr:rowOff>
    </xdr:from>
    <xdr:to>
      <xdr:col>41</xdr:col>
      <xdr:colOff>101600</xdr:colOff>
      <xdr:row>96</xdr:row>
      <xdr:rowOff>6787</xdr:rowOff>
    </xdr:to>
    <xdr:sp macro="" textlink="">
      <xdr:nvSpPr>
        <xdr:cNvPr id="480" name="フローチャート: 判断 479">
          <a:extLst>
            <a:ext uri="{FF2B5EF4-FFF2-40B4-BE49-F238E27FC236}">
              <a16:creationId xmlns="" xmlns:a16="http://schemas.microsoft.com/office/drawing/2014/main" id="{B38E7DE3-319E-4BEF-8EF0-1949A81C3B23}"/>
            </a:ext>
          </a:extLst>
        </xdr:cNvPr>
        <xdr:cNvSpPr/>
      </xdr:nvSpPr>
      <xdr:spPr>
        <a:xfrm>
          <a:off x="7810500" y="16364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169364</xdr:rowOff>
    </xdr:from>
    <xdr:ext cx="534377" cy="259045"/>
    <xdr:sp macro="" textlink="">
      <xdr:nvSpPr>
        <xdr:cNvPr id="481" name="テキスト ボックス 480">
          <a:extLst>
            <a:ext uri="{FF2B5EF4-FFF2-40B4-BE49-F238E27FC236}">
              <a16:creationId xmlns="" xmlns:a16="http://schemas.microsoft.com/office/drawing/2014/main" id="{2DBA84E1-695F-456D-99FB-35B4AC7B1192}"/>
            </a:ext>
          </a:extLst>
        </xdr:cNvPr>
        <xdr:cNvSpPr txBox="1"/>
      </xdr:nvSpPr>
      <xdr:spPr>
        <a:xfrm>
          <a:off x="7594111" y="1645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132269</xdr:rowOff>
    </xdr:from>
    <xdr:to>
      <xdr:col>36</xdr:col>
      <xdr:colOff>165100</xdr:colOff>
      <xdr:row>96</xdr:row>
      <xdr:rowOff>62419</xdr:rowOff>
    </xdr:to>
    <xdr:sp macro="" textlink="">
      <xdr:nvSpPr>
        <xdr:cNvPr id="482" name="フローチャート: 判断 481">
          <a:extLst>
            <a:ext uri="{FF2B5EF4-FFF2-40B4-BE49-F238E27FC236}">
              <a16:creationId xmlns="" xmlns:a16="http://schemas.microsoft.com/office/drawing/2014/main" id="{79156E7E-66FB-4351-BC0B-AD218AFE3E78}"/>
            </a:ext>
          </a:extLst>
        </xdr:cNvPr>
        <xdr:cNvSpPr/>
      </xdr:nvSpPr>
      <xdr:spPr>
        <a:xfrm>
          <a:off x="6921500" y="1642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53546</xdr:rowOff>
    </xdr:from>
    <xdr:ext cx="534377" cy="259045"/>
    <xdr:sp macro="" textlink="">
      <xdr:nvSpPr>
        <xdr:cNvPr id="483" name="テキスト ボックス 482">
          <a:extLst>
            <a:ext uri="{FF2B5EF4-FFF2-40B4-BE49-F238E27FC236}">
              <a16:creationId xmlns="" xmlns:a16="http://schemas.microsoft.com/office/drawing/2014/main" id="{17DEA64E-6857-495A-B729-ACC8E95ADDCA}"/>
            </a:ext>
          </a:extLst>
        </xdr:cNvPr>
        <xdr:cNvSpPr txBox="1"/>
      </xdr:nvSpPr>
      <xdr:spPr>
        <a:xfrm>
          <a:off x="6705111" y="1651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 xmlns:a16="http://schemas.microsoft.com/office/drawing/2014/main" id="{F5E9B183-6A77-4B16-B6A3-1D99FCF86EA3}"/>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 xmlns:a16="http://schemas.microsoft.com/office/drawing/2014/main" id="{821AB513-8F56-49FE-86D3-155DAA33FBEF}"/>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 xmlns:a16="http://schemas.microsoft.com/office/drawing/2014/main" id="{D266EFFD-468C-452A-9FB0-8D43A68EF33E}"/>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 xmlns:a16="http://schemas.microsoft.com/office/drawing/2014/main" id="{B57AB7D8-DF24-47C7-873E-F5ECA67C0111}"/>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 xmlns:a16="http://schemas.microsoft.com/office/drawing/2014/main" id="{19AFC28A-A5A2-4341-A12A-2093A664F469}"/>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83071</xdr:rowOff>
    </xdr:from>
    <xdr:to>
      <xdr:col>55</xdr:col>
      <xdr:colOff>50800</xdr:colOff>
      <xdr:row>96</xdr:row>
      <xdr:rowOff>13221</xdr:rowOff>
    </xdr:to>
    <xdr:sp macro="" textlink="">
      <xdr:nvSpPr>
        <xdr:cNvPr id="489" name="楕円 488">
          <a:extLst>
            <a:ext uri="{FF2B5EF4-FFF2-40B4-BE49-F238E27FC236}">
              <a16:creationId xmlns="" xmlns:a16="http://schemas.microsoft.com/office/drawing/2014/main" id="{905DF7CD-23E0-42AC-ACDC-AD1240A96D17}"/>
            </a:ext>
          </a:extLst>
        </xdr:cNvPr>
        <xdr:cNvSpPr/>
      </xdr:nvSpPr>
      <xdr:spPr>
        <a:xfrm>
          <a:off x="10426700" y="1637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61498</xdr:rowOff>
    </xdr:from>
    <xdr:ext cx="534377" cy="259045"/>
    <xdr:sp macro="" textlink="">
      <xdr:nvSpPr>
        <xdr:cNvPr id="490" name="普通建設事業費 （ うち更新整備　）該当値テキスト">
          <a:extLst>
            <a:ext uri="{FF2B5EF4-FFF2-40B4-BE49-F238E27FC236}">
              <a16:creationId xmlns="" xmlns:a16="http://schemas.microsoft.com/office/drawing/2014/main" id="{89EE7142-2E1E-42F4-AAA1-E167DD14DCAB}"/>
            </a:ext>
          </a:extLst>
        </xdr:cNvPr>
        <xdr:cNvSpPr txBox="1"/>
      </xdr:nvSpPr>
      <xdr:spPr>
        <a:xfrm>
          <a:off x="10528300" y="1634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120952</xdr:rowOff>
    </xdr:from>
    <xdr:to>
      <xdr:col>50</xdr:col>
      <xdr:colOff>165100</xdr:colOff>
      <xdr:row>96</xdr:row>
      <xdr:rowOff>51102</xdr:rowOff>
    </xdr:to>
    <xdr:sp macro="" textlink="">
      <xdr:nvSpPr>
        <xdr:cNvPr id="491" name="楕円 490">
          <a:extLst>
            <a:ext uri="{FF2B5EF4-FFF2-40B4-BE49-F238E27FC236}">
              <a16:creationId xmlns="" xmlns:a16="http://schemas.microsoft.com/office/drawing/2014/main" id="{6B782AC1-ACE2-496A-A658-A7A11CF4D0D4}"/>
            </a:ext>
          </a:extLst>
        </xdr:cNvPr>
        <xdr:cNvSpPr/>
      </xdr:nvSpPr>
      <xdr:spPr>
        <a:xfrm>
          <a:off x="9588500" y="1640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42229</xdr:rowOff>
    </xdr:from>
    <xdr:ext cx="534377" cy="259045"/>
    <xdr:sp macro="" textlink="">
      <xdr:nvSpPr>
        <xdr:cNvPr id="492" name="テキスト ボックス 491">
          <a:extLst>
            <a:ext uri="{FF2B5EF4-FFF2-40B4-BE49-F238E27FC236}">
              <a16:creationId xmlns="" xmlns:a16="http://schemas.microsoft.com/office/drawing/2014/main" id="{82EBBD03-D38B-44E9-BFC1-02EFB7F77FCA}"/>
            </a:ext>
          </a:extLst>
        </xdr:cNvPr>
        <xdr:cNvSpPr txBox="1"/>
      </xdr:nvSpPr>
      <xdr:spPr>
        <a:xfrm>
          <a:off x="9372111" y="1650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159276</xdr:rowOff>
    </xdr:from>
    <xdr:to>
      <xdr:col>46</xdr:col>
      <xdr:colOff>38100</xdr:colOff>
      <xdr:row>93</xdr:row>
      <xdr:rowOff>89426</xdr:rowOff>
    </xdr:to>
    <xdr:sp macro="" textlink="">
      <xdr:nvSpPr>
        <xdr:cNvPr id="493" name="楕円 492">
          <a:extLst>
            <a:ext uri="{FF2B5EF4-FFF2-40B4-BE49-F238E27FC236}">
              <a16:creationId xmlns="" xmlns:a16="http://schemas.microsoft.com/office/drawing/2014/main" id="{8734FD09-2A9B-44AC-8959-7AD3A7EDCC6E}"/>
            </a:ext>
          </a:extLst>
        </xdr:cNvPr>
        <xdr:cNvSpPr/>
      </xdr:nvSpPr>
      <xdr:spPr>
        <a:xfrm>
          <a:off x="8699500" y="1593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105953</xdr:rowOff>
    </xdr:from>
    <xdr:ext cx="534377" cy="259045"/>
    <xdr:sp macro="" textlink="">
      <xdr:nvSpPr>
        <xdr:cNvPr id="494" name="テキスト ボックス 493">
          <a:extLst>
            <a:ext uri="{FF2B5EF4-FFF2-40B4-BE49-F238E27FC236}">
              <a16:creationId xmlns="" xmlns:a16="http://schemas.microsoft.com/office/drawing/2014/main" id="{9AECC9FD-3B4F-4223-BB89-F411F9653239}"/>
            </a:ext>
          </a:extLst>
        </xdr:cNvPr>
        <xdr:cNvSpPr txBox="1"/>
      </xdr:nvSpPr>
      <xdr:spPr>
        <a:xfrm>
          <a:off x="8483111" y="1570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366</xdr:rowOff>
    </xdr:from>
    <xdr:to>
      <xdr:col>41</xdr:col>
      <xdr:colOff>101600</xdr:colOff>
      <xdr:row>95</xdr:row>
      <xdr:rowOff>101966</xdr:rowOff>
    </xdr:to>
    <xdr:sp macro="" textlink="">
      <xdr:nvSpPr>
        <xdr:cNvPr id="495" name="楕円 494">
          <a:extLst>
            <a:ext uri="{FF2B5EF4-FFF2-40B4-BE49-F238E27FC236}">
              <a16:creationId xmlns="" xmlns:a16="http://schemas.microsoft.com/office/drawing/2014/main" id="{8EAB1EBC-80B5-4DB3-97FB-5BFA1367CCD1}"/>
            </a:ext>
          </a:extLst>
        </xdr:cNvPr>
        <xdr:cNvSpPr/>
      </xdr:nvSpPr>
      <xdr:spPr>
        <a:xfrm>
          <a:off x="7810500" y="1628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118493</xdr:rowOff>
    </xdr:from>
    <xdr:ext cx="534377" cy="259045"/>
    <xdr:sp macro="" textlink="">
      <xdr:nvSpPr>
        <xdr:cNvPr id="496" name="テキスト ボックス 495">
          <a:extLst>
            <a:ext uri="{FF2B5EF4-FFF2-40B4-BE49-F238E27FC236}">
              <a16:creationId xmlns="" xmlns:a16="http://schemas.microsoft.com/office/drawing/2014/main" id="{DEA521DE-D306-4BD5-A450-C82AC0010FBB}"/>
            </a:ext>
          </a:extLst>
        </xdr:cNvPr>
        <xdr:cNvSpPr txBox="1"/>
      </xdr:nvSpPr>
      <xdr:spPr>
        <a:xfrm>
          <a:off x="7594111" y="1606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103922</xdr:rowOff>
    </xdr:from>
    <xdr:to>
      <xdr:col>36</xdr:col>
      <xdr:colOff>165100</xdr:colOff>
      <xdr:row>95</xdr:row>
      <xdr:rowOff>34072</xdr:rowOff>
    </xdr:to>
    <xdr:sp macro="" textlink="">
      <xdr:nvSpPr>
        <xdr:cNvPr id="497" name="楕円 496">
          <a:extLst>
            <a:ext uri="{FF2B5EF4-FFF2-40B4-BE49-F238E27FC236}">
              <a16:creationId xmlns="" xmlns:a16="http://schemas.microsoft.com/office/drawing/2014/main" id="{6DA4AB72-2CE2-4821-B886-8AA917DC4EEA}"/>
            </a:ext>
          </a:extLst>
        </xdr:cNvPr>
        <xdr:cNvSpPr/>
      </xdr:nvSpPr>
      <xdr:spPr>
        <a:xfrm>
          <a:off x="6921500" y="1622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50599</xdr:rowOff>
    </xdr:from>
    <xdr:ext cx="534377" cy="259045"/>
    <xdr:sp macro="" textlink="">
      <xdr:nvSpPr>
        <xdr:cNvPr id="498" name="テキスト ボックス 497">
          <a:extLst>
            <a:ext uri="{FF2B5EF4-FFF2-40B4-BE49-F238E27FC236}">
              <a16:creationId xmlns="" xmlns:a16="http://schemas.microsoft.com/office/drawing/2014/main" id="{378C5F7A-EF51-410C-80EB-E43C5663EFCE}"/>
            </a:ext>
          </a:extLst>
        </xdr:cNvPr>
        <xdr:cNvSpPr txBox="1"/>
      </xdr:nvSpPr>
      <xdr:spPr>
        <a:xfrm>
          <a:off x="6705111" y="1599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 xmlns:a16="http://schemas.microsoft.com/office/drawing/2014/main" id="{6E664089-C298-4458-95E5-125DF4ECA2E5}"/>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 xmlns:a16="http://schemas.microsoft.com/office/drawing/2014/main" id="{BD7E216A-6F60-48BC-8528-AF6342FCE982}"/>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 xmlns:a16="http://schemas.microsoft.com/office/drawing/2014/main" id="{5C24ECAB-72D2-4DA3-867A-DED8945DDFD6}"/>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 xmlns:a16="http://schemas.microsoft.com/office/drawing/2014/main" id="{A601727A-0327-4B8A-A580-E20B0B0ADBB8}"/>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 xmlns:a16="http://schemas.microsoft.com/office/drawing/2014/main" id="{5F235BEC-051E-497D-B293-4C1C0439A78F}"/>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 xmlns:a16="http://schemas.microsoft.com/office/drawing/2014/main" id="{4CFB741A-26D5-44E7-AA32-79A226854976}"/>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 xmlns:a16="http://schemas.microsoft.com/office/drawing/2014/main" id="{A4559428-D0CB-4F95-921E-ADEAD7ECF02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 xmlns:a16="http://schemas.microsoft.com/office/drawing/2014/main" id="{455D55DE-3996-41B8-88C0-6B476FC5FC2E}"/>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 xmlns:a16="http://schemas.microsoft.com/office/drawing/2014/main" id="{B2227AD8-D0B1-4BBB-BF72-0768515F4E8A}"/>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 xmlns:a16="http://schemas.microsoft.com/office/drawing/2014/main" id="{F704CFCF-64A0-4801-811A-FEAB44F930A6}"/>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 xmlns:a16="http://schemas.microsoft.com/office/drawing/2014/main" id="{65479BB6-5CEA-4A13-9539-0220E7CBF193}"/>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0" name="テキスト ボックス 509">
          <a:extLst>
            <a:ext uri="{FF2B5EF4-FFF2-40B4-BE49-F238E27FC236}">
              <a16:creationId xmlns="" xmlns:a16="http://schemas.microsoft.com/office/drawing/2014/main" id="{E155B03B-DB9F-4019-A056-96B2F9E47639}"/>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 xmlns:a16="http://schemas.microsoft.com/office/drawing/2014/main" id="{7C015D2C-8E0C-4291-9A79-413E37A87A11}"/>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 xmlns:a16="http://schemas.microsoft.com/office/drawing/2014/main" id="{90179977-FF1D-4958-B86E-69E3E2318526}"/>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 xmlns:a16="http://schemas.microsoft.com/office/drawing/2014/main" id="{9C70E619-515E-4C83-A260-32CD9A407B6F}"/>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 xmlns:a16="http://schemas.microsoft.com/office/drawing/2014/main" id="{A7781DAB-B5AE-4BEC-B72F-B43E8DC7132D}"/>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 xmlns:a16="http://schemas.microsoft.com/office/drawing/2014/main" id="{5E7E6BC0-4543-4DE0-9F96-AE3D84C5E73C}"/>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 xmlns:a16="http://schemas.microsoft.com/office/drawing/2014/main" id="{36C4DC76-F1F4-4103-B572-91FFC64EB8BC}"/>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 xmlns:a16="http://schemas.microsoft.com/office/drawing/2014/main" id="{1CC04872-BF6C-45E1-B47B-40CED10C1E4B}"/>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 xmlns:a16="http://schemas.microsoft.com/office/drawing/2014/main" id="{BC11BBA2-FF26-4EB4-97E4-DE743A8F514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 xmlns:a16="http://schemas.microsoft.com/office/drawing/2014/main" id="{6491CF17-EBB7-4C69-8F56-52A801CD107E}"/>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0" name="テキスト ボックス 519">
          <a:extLst>
            <a:ext uri="{FF2B5EF4-FFF2-40B4-BE49-F238E27FC236}">
              <a16:creationId xmlns="" xmlns:a16="http://schemas.microsoft.com/office/drawing/2014/main" id="{4FB15832-4EDD-44AA-AB19-5C7B308D4C01}"/>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 xmlns:a16="http://schemas.microsoft.com/office/drawing/2014/main" id="{F1F4CA38-95B1-4120-90FC-0E9E71F9ED8B}"/>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121279</xdr:rowOff>
    </xdr:from>
    <xdr:to>
      <xdr:col>85</xdr:col>
      <xdr:colOff>126364</xdr:colOff>
      <xdr:row>39</xdr:row>
      <xdr:rowOff>44450</xdr:rowOff>
    </xdr:to>
    <xdr:cxnSp macro="">
      <xdr:nvCxnSpPr>
        <xdr:cNvPr id="522" name="直線コネクタ 521">
          <a:extLst>
            <a:ext uri="{FF2B5EF4-FFF2-40B4-BE49-F238E27FC236}">
              <a16:creationId xmlns="" xmlns:a16="http://schemas.microsoft.com/office/drawing/2014/main" id="{4FC81456-0B1F-4087-B894-1A2F4ABD32F5}"/>
            </a:ext>
          </a:extLst>
        </xdr:cNvPr>
        <xdr:cNvCxnSpPr/>
      </xdr:nvCxnSpPr>
      <xdr:spPr>
        <a:xfrm flipV="1">
          <a:off x="16317595" y="5436229"/>
          <a:ext cx="1269" cy="1294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3" name="災害復旧事業費最小値テキスト">
          <a:extLst>
            <a:ext uri="{FF2B5EF4-FFF2-40B4-BE49-F238E27FC236}">
              <a16:creationId xmlns="" xmlns:a16="http://schemas.microsoft.com/office/drawing/2014/main" id="{71D31533-9111-4B36-A1D8-AA7B0ED62EA2}"/>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4" name="直線コネクタ 523">
          <a:extLst>
            <a:ext uri="{FF2B5EF4-FFF2-40B4-BE49-F238E27FC236}">
              <a16:creationId xmlns="" xmlns:a16="http://schemas.microsoft.com/office/drawing/2014/main" id="{6CCF53FF-3AA3-4AE7-8DE4-9F65FAB1C2DD}"/>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67956</xdr:rowOff>
    </xdr:from>
    <xdr:ext cx="534377" cy="259045"/>
    <xdr:sp macro="" textlink="">
      <xdr:nvSpPr>
        <xdr:cNvPr id="525" name="災害復旧事業費最大値テキスト">
          <a:extLst>
            <a:ext uri="{FF2B5EF4-FFF2-40B4-BE49-F238E27FC236}">
              <a16:creationId xmlns="" xmlns:a16="http://schemas.microsoft.com/office/drawing/2014/main" id="{08B6D491-C7F3-4AC2-BC73-B4DE36169D9C}"/>
            </a:ext>
          </a:extLst>
        </xdr:cNvPr>
        <xdr:cNvSpPr txBox="1"/>
      </xdr:nvSpPr>
      <xdr:spPr>
        <a:xfrm>
          <a:off x="16370300" y="521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121279</xdr:rowOff>
    </xdr:from>
    <xdr:to>
      <xdr:col>86</xdr:col>
      <xdr:colOff>25400</xdr:colOff>
      <xdr:row>31</xdr:row>
      <xdr:rowOff>121279</xdr:rowOff>
    </xdr:to>
    <xdr:cxnSp macro="">
      <xdr:nvCxnSpPr>
        <xdr:cNvPr id="526" name="直線コネクタ 525">
          <a:extLst>
            <a:ext uri="{FF2B5EF4-FFF2-40B4-BE49-F238E27FC236}">
              <a16:creationId xmlns="" xmlns:a16="http://schemas.microsoft.com/office/drawing/2014/main" id="{0DF14A30-D71D-4668-A8BE-AD7044F6BF35}"/>
            </a:ext>
          </a:extLst>
        </xdr:cNvPr>
        <xdr:cNvCxnSpPr/>
      </xdr:nvCxnSpPr>
      <xdr:spPr>
        <a:xfrm>
          <a:off x="16230600" y="5436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158179</xdr:rowOff>
    </xdr:from>
    <xdr:to>
      <xdr:col>85</xdr:col>
      <xdr:colOff>127000</xdr:colOff>
      <xdr:row>39</xdr:row>
      <xdr:rowOff>5626</xdr:rowOff>
    </xdr:to>
    <xdr:cxnSp macro="">
      <xdr:nvCxnSpPr>
        <xdr:cNvPr id="527" name="直線コネクタ 526">
          <a:extLst>
            <a:ext uri="{FF2B5EF4-FFF2-40B4-BE49-F238E27FC236}">
              <a16:creationId xmlns="" xmlns:a16="http://schemas.microsoft.com/office/drawing/2014/main" id="{1C07ADDD-3ACF-446F-B9BD-0205448D5795}"/>
            </a:ext>
          </a:extLst>
        </xdr:cNvPr>
        <xdr:cNvCxnSpPr/>
      </xdr:nvCxnSpPr>
      <xdr:spPr>
        <a:xfrm>
          <a:off x="15481300" y="6673279"/>
          <a:ext cx="838200" cy="1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50760</xdr:rowOff>
    </xdr:from>
    <xdr:ext cx="469744" cy="259045"/>
    <xdr:sp macro="" textlink="">
      <xdr:nvSpPr>
        <xdr:cNvPr id="528" name="災害復旧事業費平均値テキスト">
          <a:extLst>
            <a:ext uri="{FF2B5EF4-FFF2-40B4-BE49-F238E27FC236}">
              <a16:creationId xmlns="" xmlns:a16="http://schemas.microsoft.com/office/drawing/2014/main" id="{E6F41FD7-4E37-4DEA-8FF1-E7AAA298257C}"/>
            </a:ext>
          </a:extLst>
        </xdr:cNvPr>
        <xdr:cNvSpPr txBox="1"/>
      </xdr:nvSpPr>
      <xdr:spPr>
        <a:xfrm>
          <a:off x="16370300" y="6394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27883</xdr:rowOff>
    </xdr:from>
    <xdr:to>
      <xdr:col>85</xdr:col>
      <xdr:colOff>177800</xdr:colOff>
      <xdr:row>38</xdr:row>
      <xdr:rowOff>129483</xdr:rowOff>
    </xdr:to>
    <xdr:sp macro="" textlink="">
      <xdr:nvSpPr>
        <xdr:cNvPr id="529" name="フローチャート: 判断 528">
          <a:extLst>
            <a:ext uri="{FF2B5EF4-FFF2-40B4-BE49-F238E27FC236}">
              <a16:creationId xmlns="" xmlns:a16="http://schemas.microsoft.com/office/drawing/2014/main" id="{2FBFBEFD-784F-4364-9B4B-D80762AF4295}"/>
            </a:ext>
          </a:extLst>
        </xdr:cNvPr>
        <xdr:cNvSpPr/>
      </xdr:nvSpPr>
      <xdr:spPr>
        <a:xfrm>
          <a:off x="16268700" y="654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158179</xdr:rowOff>
    </xdr:from>
    <xdr:to>
      <xdr:col>81</xdr:col>
      <xdr:colOff>50800</xdr:colOff>
      <xdr:row>38</xdr:row>
      <xdr:rowOff>159665</xdr:rowOff>
    </xdr:to>
    <xdr:cxnSp macro="">
      <xdr:nvCxnSpPr>
        <xdr:cNvPr id="530" name="直線コネクタ 529">
          <a:extLst>
            <a:ext uri="{FF2B5EF4-FFF2-40B4-BE49-F238E27FC236}">
              <a16:creationId xmlns="" xmlns:a16="http://schemas.microsoft.com/office/drawing/2014/main" id="{CF96E10B-E1C2-41E2-9989-1CB3D3224D2E}"/>
            </a:ext>
          </a:extLst>
        </xdr:cNvPr>
        <xdr:cNvCxnSpPr/>
      </xdr:nvCxnSpPr>
      <xdr:spPr>
        <a:xfrm flipV="1">
          <a:off x="14592300" y="6673279"/>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146641</xdr:rowOff>
    </xdr:from>
    <xdr:to>
      <xdr:col>81</xdr:col>
      <xdr:colOff>101600</xdr:colOff>
      <xdr:row>38</xdr:row>
      <xdr:rowOff>76791</xdr:rowOff>
    </xdr:to>
    <xdr:sp macro="" textlink="">
      <xdr:nvSpPr>
        <xdr:cNvPr id="531" name="フローチャート: 判断 530">
          <a:extLst>
            <a:ext uri="{FF2B5EF4-FFF2-40B4-BE49-F238E27FC236}">
              <a16:creationId xmlns="" xmlns:a16="http://schemas.microsoft.com/office/drawing/2014/main" id="{35DDCCAC-88E5-45DF-8F57-11AD0440254A}"/>
            </a:ext>
          </a:extLst>
        </xdr:cNvPr>
        <xdr:cNvSpPr/>
      </xdr:nvSpPr>
      <xdr:spPr>
        <a:xfrm>
          <a:off x="15430500" y="649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93318</xdr:rowOff>
    </xdr:from>
    <xdr:ext cx="469744" cy="259045"/>
    <xdr:sp macro="" textlink="">
      <xdr:nvSpPr>
        <xdr:cNvPr id="532" name="テキスト ボックス 531">
          <a:extLst>
            <a:ext uri="{FF2B5EF4-FFF2-40B4-BE49-F238E27FC236}">
              <a16:creationId xmlns="" xmlns:a16="http://schemas.microsoft.com/office/drawing/2014/main" id="{DD4A7DEB-9462-4014-8A76-C33FBB60729B}"/>
            </a:ext>
          </a:extLst>
        </xdr:cNvPr>
        <xdr:cNvSpPr txBox="1"/>
      </xdr:nvSpPr>
      <xdr:spPr>
        <a:xfrm>
          <a:off x="15246428" y="626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159665</xdr:rowOff>
    </xdr:from>
    <xdr:to>
      <xdr:col>76</xdr:col>
      <xdr:colOff>114300</xdr:colOff>
      <xdr:row>39</xdr:row>
      <xdr:rowOff>8198</xdr:rowOff>
    </xdr:to>
    <xdr:cxnSp macro="">
      <xdr:nvCxnSpPr>
        <xdr:cNvPr id="533" name="直線コネクタ 532">
          <a:extLst>
            <a:ext uri="{FF2B5EF4-FFF2-40B4-BE49-F238E27FC236}">
              <a16:creationId xmlns="" xmlns:a16="http://schemas.microsoft.com/office/drawing/2014/main" id="{A9A4C7EC-EB36-41A1-839C-C6EDE3EF59D3}"/>
            </a:ext>
          </a:extLst>
        </xdr:cNvPr>
        <xdr:cNvCxnSpPr/>
      </xdr:nvCxnSpPr>
      <xdr:spPr>
        <a:xfrm flipV="1">
          <a:off x="13703300" y="6674765"/>
          <a:ext cx="889000" cy="1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16681</xdr:rowOff>
    </xdr:from>
    <xdr:to>
      <xdr:col>76</xdr:col>
      <xdr:colOff>165100</xdr:colOff>
      <xdr:row>38</xdr:row>
      <xdr:rowOff>118281</xdr:rowOff>
    </xdr:to>
    <xdr:sp macro="" textlink="">
      <xdr:nvSpPr>
        <xdr:cNvPr id="534" name="フローチャート: 判断 533">
          <a:extLst>
            <a:ext uri="{FF2B5EF4-FFF2-40B4-BE49-F238E27FC236}">
              <a16:creationId xmlns="" xmlns:a16="http://schemas.microsoft.com/office/drawing/2014/main" id="{4307B1F7-AF41-4978-8F92-91D3CD355E2C}"/>
            </a:ext>
          </a:extLst>
        </xdr:cNvPr>
        <xdr:cNvSpPr/>
      </xdr:nvSpPr>
      <xdr:spPr>
        <a:xfrm>
          <a:off x="14541500" y="653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134809</xdr:rowOff>
    </xdr:from>
    <xdr:ext cx="469744" cy="259045"/>
    <xdr:sp macro="" textlink="">
      <xdr:nvSpPr>
        <xdr:cNvPr id="535" name="テキスト ボックス 534">
          <a:extLst>
            <a:ext uri="{FF2B5EF4-FFF2-40B4-BE49-F238E27FC236}">
              <a16:creationId xmlns="" xmlns:a16="http://schemas.microsoft.com/office/drawing/2014/main" id="{CE3B24C5-3F72-4BA8-A158-3427395BB5C7}"/>
            </a:ext>
          </a:extLst>
        </xdr:cNvPr>
        <xdr:cNvSpPr txBox="1"/>
      </xdr:nvSpPr>
      <xdr:spPr>
        <a:xfrm>
          <a:off x="14357428" y="630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8198</xdr:rowOff>
    </xdr:from>
    <xdr:to>
      <xdr:col>71</xdr:col>
      <xdr:colOff>177800</xdr:colOff>
      <xdr:row>39</xdr:row>
      <xdr:rowOff>21990</xdr:rowOff>
    </xdr:to>
    <xdr:cxnSp macro="">
      <xdr:nvCxnSpPr>
        <xdr:cNvPr id="536" name="直線コネクタ 535">
          <a:extLst>
            <a:ext uri="{FF2B5EF4-FFF2-40B4-BE49-F238E27FC236}">
              <a16:creationId xmlns="" xmlns:a16="http://schemas.microsoft.com/office/drawing/2014/main" id="{0ABB2F74-06FF-40C0-A684-4331D3A3394C}"/>
            </a:ext>
          </a:extLst>
        </xdr:cNvPr>
        <xdr:cNvCxnSpPr/>
      </xdr:nvCxnSpPr>
      <xdr:spPr>
        <a:xfrm flipV="1">
          <a:off x="12814300" y="6694748"/>
          <a:ext cx="889000" cy="1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17291</xdr:rowOff>
    </xdr:from>
    <xdr:to>
      <xdr:col>72</xdr:col>
      <xdr:colOff>38100</xdr:colOff>
      <xdr:row>38</xdr:row>
      <xdr:rowOff>118891</xdr:rowOff>
    </xdr:to>
    <xdr:sp macro="" textlink="">
      <xdr:nvSpPr>
        <xdr:cNvPr id="537" name="フローチャート: 判断 536">
          <a:extLst>
            <a:ext uri="{FF2B5EF4-FFF2-40B4-BE49-F238E27FC236}">
              <a16:creationId xmlns="" xmlns:a16="http://schemas.microsoft.com/office/drawing/2014/main" id="{54B0BF78-AB9B-4564-91C9-C02E1C2FB176}"/>
            </a:ext>
          </a:extLst>
        </xdr:cNvPr>
        <xdr:cNvSpPr/>
      </xdr:nvSpPr>
      <xdr:spPr>
        <a:xfrm>
          <a:off x="13652500" y="6532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135418</xdr:rowOff>
    </xdr:from>
    <xdr:ext cx="469744" cy="259045"/>
    <xdr:sp macro="" textlink="">
      <xdr:nvSpPr>
        <xdr:cNvPr id="538" name="テキスト ボックス 537">
          <a:extLst>
            <a:ext uri="{FF2B5EF4-FFF2-40B4-BE49-F238E27FC236}">
              <a16:creationId xmlns="" xmlns:a16="http://schemas.microsoft.com/office/drawing/2014/main" id="{A35F3184-CE9A-457E-949D-C74A56D92318}"/>
            </a:ext>
          </a:extLst>
        </xdr:cNvPr>
        <xdr:cNvSpPr txBox="1"/>
      </xdr:nvSpPr>
      <xdr:spPr>
        <a:xfrm>
          <a:off x="13468428" y="630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52934</xdr:rowOff>
    </xdr:from>
    <xdr:to>
      <xdr:col>67</xdr:col>
      <xdr:colOff>101600</xdr:colOff>
      <xdr:row>38</xdr:row>
      <xdr:rowOff>154534</xdr:rowOff>
    </xdr:to>
    <xdr:sp macro="" textlink="">
      <xdr:nvSpPr>
        <xdr:cNvPr id="539" name="フローチャート: 判断 538">
          <a:extLst>
            <a:ext uri="{FF2B5EF4-FFF2-40B4-BE49-F238E27FC236}">
              <a16:creationId xmlns="" xmlns:a16="http://schemas.microsoft.com/office/drawing/2014/main" id="{1D019745-5FF5-4E31-951B-AB3C5650F8E5}"/>
            </a:ext>
          </a:extLst>
        </xdr:cNvPr>
        <xdr:cNvSpPr/>
      </xdr:nvSpPr>
      <xdr:spPr>
        <a:xfrm>
          <a:off x="12763500" y="656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171061</xdr:rowOff>
    </xdr:from>
    <xdr:ext cx="469744" cy="259045"/>
    <xdr:sp macro="" textlink="">
      <xdr:nvSpPr>
        <xdr:cNvPr id="540" name="テキスト ボックス 539">
          <a:extLst>
            <a:ext uri="{FF2B5EF4-FFF2-40B4-BE49-F238E27FC236}">
              <a16:creationId xmlns="" xmlns:a16="http://schemas.microsoft.com/office/drawing/2014/main" id="{015C337C-F241-4F27-9583-3EDB54EDFCB6}"/>
            </a:ext>
          </a:extLst>
        </xdr:cNvPr>
        <xdr:cNvSpPr txBox="1"/>
      </xdr:nvSpPr>
      <xdr:spPr>
        <a:xfrm>
          <a:off x="12579428" y="634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 xmlns:a16="http://schemas.microsoft.com/office/drawing/2014/main" id="{42621E9B-36E8-40FE-B804-E409328C7B3F}"/>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 xmlns:a16="http://schemas.microsoft.com/office/drawing/2014/main" id="{9DA8B95D-71B2-42E8-9F33-E2096DA07371}"/>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 xmlns:a16="http://schemas.microsoft.com/office/drawing/2014/main" id="{59121353-AA43-4DE8-B7F1-7C4F19485D1A}"/>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 xmlns:a16="http://schemas.microsoft.com/office/drawing/2014/main" id="{70C0AE10-8F77-4C85-BF52-EBD1046BBA92}"/>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 xmlns:a16="http://schemas.microsoft.com/office/drawing/2014/main" id="{77439391-5B18-4224-A084-1BC65A09638C}"/>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126276</xdr:rowOff>
    </xdr:from>
    <xdr:to>
      <xdr:col>85</xdr:col>
      <xdr:colOff>177800</xdr:colOff>
      <xdr:row>39</xdr:row>
      <xdr:rowOff>56426</xdr:rowOff>
    </xdr:to>
    <xdr:sp macro="" textlink="">
      <xdr:nvSpPr>
        <xdr:cNvPr id="546" name="楕円 545">
          <a:extLst>
            <a:ext uri="{FF2B5EF4-FFF2-40B4-BE49-F238E27FC236}">
              <a16:creationId xmlns="" xmlns:a16="http://schemas.microsoft.com/office/drawing/2014/main" id="{C2A13630-BC8C-4A90-B918-4DB4B6AF17BE}"/>
            </a:ext>
          </a:extLst>
        </xdr:cNvPr>
        <xdr:cNvSpPr/>
      </xdr:nvSpPr>
      <xdr:spPr>
        <a:xfrm>
          <a:off x="16268700" y="664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41203</xdr:rowOff>
    </xdr:from>
    <xdr:ext cx="469744" cy="259045"/>
    <xdr:sp macro="" textlink="">
      <xdr:nvSpPr>
        <xdr:cNvPr id="547" name="災害復旧事業費該当値テキスト">
          <a:extLst>
            <a:ext uri="{FF2B5EF4-FFF2-40B4-BE49-F238E27FC236}">
              <a16:creationId xmlns="" xmlns:a16="http://schemas.microsoft.com/office/drawing/2014/main" id="{B05DB441-3490-409A-AFFB-65A59F5ECDD2}"/>
            </a:ext>
          </a:extLst>
        </xdr:cNvPr>
        <xdr:cNvSpPr txBox="1"/>
      </xdr:nvSpPr>
      <xdr:spPr>
        <a:xfrm>
          <a:off x="16370300" y="6556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107379</xdr:rowOff>
    </xdr:from>
    <xdr:to>
      <xdr:col>81</xdr:col>
      <xdr:colOff>101600</xdr:colOff>
      <xdr:row>39</xdr:row>
      <xdr:rowOff>37529</xdr:rowOff>
    </xdr:to>
    <xdr:sp macro="" textlink="">
      <xdr:nvSpPr>
        <xdr:cNvPr id="548" name="楕円 547">
          <a:extLst>
            <a:ext uri="{FF2B5EF4-FFF2-40B4-BE49-F238E27FC236}">
              <a16:creationId xmlns="" xmlns:a16="http://schemas.microsoft.com/office/drawing/2014/main" id="{0D67FCBB-3B39-4E77-A1BE-35CE8EC3AFE9}"/>
            </a:ext>
          </a:extLst>
        </xdr:cNvPr>
        <xdr:cNvSpPr/>
      </xdr:nvSpPr>
      <xdr:spPr>
        <a:xfrm>
          <a:off x="15430500" y="662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28656</xdr:rowOff>
    </xdr:from>
    <xdr:ext cx="469744" cy="259045"/>
    <xdr:sp macro="" textlink="">
      <xdr:nvSpPr>
        <xdr:cNvPr id="549" name="テキスト ボックス 548">
          <a:extLst>
            <a:ext uri="{FF2B5EF4-FFF2-40B4-BE49-F238E27FC236}">
              <a16:creationId xmlns="" xmlns:a16="http://schemas.microsoft.com/office/drawing/2014/main" id="{5DA7E97D-FA42-4E82-9704-14EA74EE6967}"/>
            </a:ext>
          </a:extLst>
        </xdr:cNvPr>
        <xdr:cNvSpPr txBox="1"/>
      </xdr:nvSpPr>
      <xdr:spPr>
        <a:xfrm>
          <a:off x="15246428" y="6715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108865</xdr:rowOff>
    </xdr:from>
    <xdr:to>
      <xdr:col>76</xdr:col>
      <xdr:colOff>165100</xdr:colOff>
      <xdr:row>39</xdr:row>
      <xdr:rowOff>39015</xdr:rowOff>
    </xdr:to>
    <xdr:sp macro="" textlink="">
      <xdr:nvSpPr>
        <xdr:cNvPr id="550" name="楕円 549">
          <a:extLst>
            <a:ext uri="{FF2B5EF4-FFF2-40B4-BE49-F238E27FC236}">
              <a16:creationId xmlns="" xmlns:a16="http://schemas.microsoft.com/office/drawing/2014/main" id="{84971EF2-42D8-47A1-A7E5-7529036A2D3D}"/>
            </a:ext>
          </a:extLst>
        </xdr:cNvPr>
        <xdr:cNvSpPr/>
      </xdr:nvSpPr>
      <xdr:spPr>
        <a:xfrm>
          <a:off x="14541500" y="662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30142</xdr:rowOff>
    </xdr:from>
    <xdr:ext cx="469744" cy="259045"/>
    <xdr:sp macro="" textlink="">
      <xdr:nvSpPr>
        <xdr:cNvPr id="551" name="テキスト ボックス 550">
          <a:extLst>
            <a:ext uri="{FF2B5EF4-FFF2-40B4-BE49-F238E27FC236}">
              <a16:creationId xmlns="" xmlns:a16="http://schemas.microsoft.com/office/drawing/2014/main" id="{92E27A59-F862-4F1A-91F1-1BD66600728B}"/>
            </a:ext>
          </a:extLst>
        </xdr:cNvPr>
        <xdr:cNvSpPr txBox="1"/>
      </xdr:nvSpPr>
      <xdr:spPr>
        <a:xfrm>
          <a:off x="14357428" y="671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128848</xdr:rowOff>
    </xdr:from>
    <xdr:to>
      <xdr:col>72</xdr:col>
      <xdr:colOff>38100</xdr:colOff>
      <xdr:row>39</xdr:row>
      <xdr:rowOff>58998</xdr:rowOff>
    </xdr:to>
    <xdr:sp macro="" textlink="">
      <xdr:nvSpPr>
        <xdr:cNvPr id="552" name="楕円 551">
          <a:extLst>
            <a:ext uri="{FF2B5EF4-FFF2-40B4-BE49-F238E27FC236}">
              <a16:creationId xmlns="" xmlns:a16="http://schemas.microsoft.com/office/drawing/2014/main" id="{8FE5B8A6-500C-4787-B7BF-F420EA8EC1B0}"/>
            </a:ext>
          </a:extLst>
        </xdr:cNvPr>
        <xdr:cNvSpPr/>
      </xdr:nvSpPr>
      <xdr:spPr>
        <a:xfrm>
          <a:off x="13652500" y="664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50125</xdr:rowOff>
    </xdr:from>
    <xdr:ext cx="469744" cy="259045"/>
    <xdr:sp macro="" textlink="">
      <xdr:nvSpPr>
        <xdr:cNvPr id="553" name="テキスト ボックス 552">
          <a:extLst>
            <a:ext uri="{FF2B5EF4-FFF2-40B4-BE49-F238E27FC236}">
              <a16:creationId xmlns="" xmlns:a16="http://schemas.microsoft.com/office/drawing/2014/main" id="{29795D16-35C4-4C4A-B939-CA33963D97CD}"/>
            </a:ext>
          </a:extLst>
        </xdr:cNvPr>
        <xdr:cNvSpPr txBox="1"/>
      </xdr:nvSpPr>
      <xdr:spPr>
        <a:xfrm>
          <a:off x="13468428" y="6736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142640</xdr:rowOff>
    </xdr:from>
    <xdr:to>
      <xdr:col>67</xdr:col>
      <xdr:colOff>101600</xdr:colOff>
      <xdr:row>39</xdr:row>
      <xdr:rowOff>72790</xdr:rowOff>
    </xdr:to>
    <xdr:sp macro="" textlink="">
      <xdr:nvSpPr>
        <xdr:cNvPr id="554" name="楕円 553">
          <a:extLst>
            <a:ext uri="{FF2B5EF4-FFF2-40B4-BE49-F238E27FC236}">
              <a16:creationId xmlns="" xmlns:a16="http://schemas.microsoft.com/office/drawing/2014/main" id="{D8627F9A-6312-41B9-85AD-F885C9659063}"/>
            </a:ext>
          </a:extLst>
        </xdr:cNvPr>
        <xdr:cNvSpPr/>
      </xdr:nvSpPr>
      <xdr:spPr>
        <a:xfrm>
          <a:off x="12763500" y="665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63917</xdr:rowOff>
    </xdr:from>
    <xdr:ext cx="469744" cy="259045"/>
    <xdr:sp macro="" textlink="">
      <xdr:nvSpPr>
        <xdr:cNvPr id="555" name="テキスト ボックス 554">
          <a:extLst>
            <a:ext uri="{FF2B5EF4-FFF2-40B4-BE49-F238E27FC236}">
              <a16:creationId xmlns="" xmlns:a16="http://schemas.microsoft.com/office/drawing/2014/main" id="{95C7A2EB-AB85-49C8-B9BC-40459460EE1B}"/>
            </a:ext>
          </a:extLst>
        </xdr:cNvPr>
        <xdr:cNvSpPr txBox="1"/>
      </xdr:nvSpPr>
      <xdr:spPr>
        <a:xfrm>
          <a:off x="12579428" y="6750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 xmlns:a16="http://schemas.microsoft.com/office/drawing/2014/main" id="{D230737D-638D-4273-A32D-15E0BC476455}"/>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 xmlns:a16="http://schemas.microsoft.com/office/drawing/2014/main" id="{D23E5935-7F02-40A8-84EE-3315DDF13B14}"/>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 xmlns:a16="http://schemas.microsoft.com/office/drawing/2014/main" id="{B385EF8A-8F6D-492F-BE16-B977101D03BC}"/>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 xmlns:a16="http://schemas.microsoft.com/office/drawing/2014/main" id="{3EA2D9D1-EEF7-487C-8F1C-EE130299D0CE}"/>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 xmlns:a16="http://schemas.microsoft.com/office/drawing/2014/main" id="{FAEAEBF7-2AB6-4367-BD7C-EC6114A868A1}"/>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 xmlns:a16="http://schemas.microsoft.com/office/drawing/2014/main" id="{CB8D4E55-9BD4-4AC5-A9BF-A2341C32594E}"/>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 xmlns:a16="http://schemas.microsoft.com/office/drawing/2014/main" id="{A4C4E595-FFEA-4CDC-840C-3AA75DEF6881}"/>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 xmlns:a16="http://schemas.microsoft.com/office/drawing/2014/main" id="{14578563-BC29-4AC0-9B1B-11E714A51C7F}"/>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 xmlns:a16="http://schemas.microsoft.com/office/drawing/2014/main" id="{77A8FE71-973A-42AC-978A-1335461F6A6C}"/>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 xmlns:a16="http://schemas.microsoft.com/office/drawing/2014/main" id="{BD7E5F73-FEA6-401B-9AF1-590F2A95725A}"/>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 xmlns:a16="http://schemas.microsoft.com/office/drawing/2014/main" id="{8AE6B84A-289F-4238-B14B-D912169F4A55}"/>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 xmlns:a16="http://schemas.microsoft.com/office/drawing/2014/main" id="{20CD83D9-D406-40F5-9A23-243C076DEB9F}"/>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 xmlns:a16="http://schemas.microsoft.com/office/drawing/2014/main" id="{B4606E14-75EF-4228-9977-A3A75732B9CE}"/>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 xmlns:a16="http://schemas.microsoft.com/office/drawing/2014/main" id="{4B614FF8-D6FC-4CDA-AD07-83350D632068}"/>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 xmlns:a16="http://schemas.microsoft.com/office/drawing/2014/main" id="{65B595AC-01E3-4590-BAE0-5A03930A2C2F}"/>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 xmlns:a16="http://schemas.microsoft.com/office/drawing/2014/main" id="{8F18D40D-9F2D-404E-B70A-A62D9297ABBC}"/>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 xmlns:a16="http://schemas.microsoft.com/office/drawing/2014/main" id="{64681932-589C-4756-AF56-FA3FBC24952A}"/>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 xmlns:a16="http://schemas.microsoft.com/office/drawing/2014/main" id="{2FA96496-2CD7-4ACC-BA70-478AF9D6CC36}"/>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 xmlns:a16="http://schemas.microsoft.com/office/drawing/2014/main" id="{B4A4C7B5-73F1-4129-B6AB-0AADD0A44D31}"/>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 xmlns:a16="http://schemas.microsoft.com/office/drawing/2014/main" id="{5BA7A128-AB24-4CCE-9043-E893E11B4429}"/>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 xmlns:a16="http://schemas.microsoft.com/office/drawing/2014/main" id="{6972F2E8-62F5-4406-9D4E-AACF01162CF5}"/>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 xmlns:a16="http://schemas.microsoft.com/office/drawing/2014/main" id="{92B65651-FB2B-4899-B844-F3C6C9215B73}"/>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 xmlns:a16="http://schemas.microsoft.com/office/drawing/2014/main" id="{57CCC523-628E-4496-93ED-F67F6818F02A}"/>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 xmlns:a16="http://schemas.microsoft.com/office/drawing/2014/main" id="{5FC67797-B9B4-4EF2-B2BF-71315B5AECB1}"/>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 xmlns:a16="http://schemas.microsoft.com/office/drawing/2014/main" id="{3FA0D243-99FC-4589-8527-82B235D1F3D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 xmlns:a16="http://schemas.microsoft.com/office/drawing/2014/main" id="{5DEA60BA-3160-448E-A7BE-D46406AADD32}"/>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 xmlns:a16="http://schemas.microsoft.com/office/drawing/2014/main" id="{3DFF8D95-017F-44A8-91A5-96D5D824D174}"/>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 xmlns:a16="http://schemas.microsoft.com/office/drawing/2014/main" id="{9C52B068-A9A3-4F89-B246-156F9A6C462F}"/>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 xmlns:a16="http://schemas.microsoft.com/office/drawing/2014/main" id="{EDA76621-CF77-4CF0-9FFD-0DAAE1920EA2}"/>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 xmlns:a16="http://schemas.microsoft.com/office/drawing/2014/main" id="{35C66C0F-C1A9-4FB0-845F-DA7B25D8A1B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 xmlns:a16="http://schemas.microsoft.com/office/drawing/2014/main" id="{569870AE-AAE8-4114-A270-A17F67D642F8}"/>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 xmlns:a16="http://schemas.microsoft.com/office/drawing/2014/main" id="{AD1F9FE0-D17F-4AF2-89DE-78AC36B26163}"/>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 xmlns:a16="http://schemas.microsoft.com/office/drawing/2014/main" id="{DD12D22A-F621-4029-8938-89B2BA31A0F1}"/>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 xmlns:a16="http://schemas.microsoft.com/office/drawing/2014/main" id="{A08E3243-6A98-446B-82C1-F99F84B2E29E}"/>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 xmlns:a16="http://schemas.microsoft.com/office/drawing/2014/main" id="{E1155A20-F073-49B0-9C5F-69F06DD53657}"/>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 xmlns:a16="http://schemas.microsoft.com/office/drawing/2014/main" id="{A6D4D10E-1744-4144-908C-C7C624717AFA}"/>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 xmlns:a16="http://schemas.microsoft.com/office/drawing/2014/main" id="{4B5E1E9D-B857-456B-A358-C86030F480D2}"/>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 xmlns:a16="http://schemas.microsoft.com/office/drawing/2014/main" id="{7B17435E-15DC-4CAF-BCEA-15B5D0C0E421}"/>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 xmlns:a16="http://schemas.microsoft.com/office/drawing/2014/main" id="{91AC6170-F1A1-410C-8050-B271A0ED6EB8}"/>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 xmlns:a16="http://schemas.microsoft.com/office/drawing/2014/main" id="{EEC2DCC7-C6FD-4D9E-B2FB-2041AEFE0CB6}"/>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 xmlns:a16="http://schemas.microsoft.com/office/drawing/2014/main" id="{699A83FE-51C9-44B3-AD57-5BDDD579B2BB}"/>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 xmlns:a16="http://schemas.microsoft.com/office/drawing/2014/main" id="{0AF96601-B456-4AFB-9984-FDFDE3ADAF9D}"/>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 xmlns:a16="http://schemas.microsoft.com/office/drawing/2014/main" id="{7146C6B6-34F0-4625-BB28-A8488E1CE37F}"/>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 xmlns:a16="http://schemas.microsoft.com/office/drawing/2014/main" id="{09054DA2-9198-4CF9-B060-119C55F76E81}"/>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 xmlns:a16="http://schemas.microsoft.com/office/drawing/2014/main" id="{D41EA51E-539A-4AF8-BB6B-047FD300D835}"/>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 xmlns:a16="http://schemas.microsoft.com/office/drawing/2014/main" id="{8DC75811-5659-4962-B667-49AB351A49F8}"/>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 xmlns:a16="http://schemas.microsoft.com/office/drawing/2014/main" id="{065E660A-0B4A-4B8F-BAB3-C0EB0BE798B8}"/>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 xmlns:a16="http://schemas.microsoft.com/office/drawing/2014/main" id="{1D23D915-F64C-41FB-97D2-C995D44A28FD}"/>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 xmlns:a16="http://schemas.microsoft.com/office/drawing/2014/main" id="{FF0A9B55-4676-44AD-84A9-8C32151BDAE9}"/>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 xmlns:a16="http://schemas.microsoft.com/office/drawing/2014/main" id="{2B706896-0778-4596-822F-80EFA6268C52}"/>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 xmlns:a16="http://schemas.microsoft.com/office/drawing/2014/main" id="{AC51D058-09D5-49DB-9D4B-2467F07B7DEE}"/>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 xmlns:a16="http://schemas.microsoft.com/office/drawing/2014/main" id="{B267E7FC-1CDD-4883-9CCE-C43D2DE01CBB}"/>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 xmlns:a16="http://schemas.microsoft.com/office/drawing/2014/main" id="{A148FF0C-BBCD-4A7D-9DDE-B862C8DA306E}"/>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 xmlns:a16="http://schemas.microsoft.com/office/drawing/2014/main" id="{2BC24B4F-7D33-42CA-B81F-34BD3978BCC6}"/>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 xmlns:a16="http://schemas.microsoft.com/office/drawing/2014/main" id="{6BA6469B-4858-4F00-9961-F5A6A42E80BC}"/>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 xmlns:a16="http://schemas.microsoft.com/office/drawing/2014/main" id="{CB128D17-C94B-4F1D-A7B4-2890BA5F946A}"/>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 xmlns:a16="http://schemas.microsoft.com/office/drawing/2014/main" id="{72632605-9216-4A2B-9572-C73D2DDC693F}"/>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 xmlns:a16="http://schemas.microsoft.com/office/drawing/2014/main" id="{657587C5-6319-469B-8F85-F65D4C4716CF}"/>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 xmlns:a16="http://schemas.microsoft.com/office/drawing/2014/main" id="{19018725-E5F9-401F-B3A5-0E691AD577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5" name="テキスト ボックス 614">
          <a:extLst>
            <a:ext uri="{FF2B5EF4-FFF2-40B4-BE49-F238E27FC236}">
              <a16:creationId xmlns="" xmlns:a16="http://schemas.microsoft.com/office/drawing/2014/main" id="{333E4F02-1F93-4ECC-AEA7-F4189F1DEFD5}"/>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 xmlns:a16="http://schemas.microsoft.com/office/drawing/2014/main" id="{414E1F07-7194-493B-946C-79A0D8C55063}"/>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7" name="テキスト ボックス 616">
          <a:extLst>
            <a:ext uri="{FF2B5EF4-FFF2-40B4-BE49-F238E27FC236}">
              <a16:creationId xmlns="" xmlns:a16="http://schemas.microsoft.com/office/drawing/2014/main" id="{153AEAD4-3CA9-46AC-95E3-01FE69EC2364}"/>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 xmlns:a16="http://schemas.microsoft.com/office/drawing/2014/main" id="{3CF3048F-B4C2-46FF-B100-E5C58B3B7B66}"/>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9" name="テキスト ボックス 618">
          <a:extLst>
            <a:ext uri="{FF2B5EF4-FFF2-40B4-BE49-F238E27FC236}">
              <a16:creationId xmlns="" xmlns:a16="http://schemas.microsoft.com/office/drawing/2014/main" id="{297EE1D1-38B3-4136-AF98-CB94FABA526C}"/>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 xmlns:a16="http://schemas.microsoft.com/office/drawing/2014/main" id="{107FAF45-2C9F-42AD-B7E6-9971D29C10B4}"/>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1" name="テキスト ボックス 620">
          <a:extLst>
            <a:ext uri="{FF2B5EF4-FFF2-40B4-BE49-F238E27FC236}">
              <a16:creationId xmlns="" xmlns:a16="http://schemas.microsoft.com/office/drawing/2014/main" id="{F4E7EE7B-0486-46A3-8449-6C177E27B21D}"/>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 xmlns:a16="http://schemas.microsoft.com/office/drawing/2014/main" id="{5B8334F1-D8A1-49C2-9E59-D9A0F83FCE77}"/>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3" name="テキスト ボックス 622">
          <a:extLst>
            <a:ext uri="{FF2B5EF4-FFF2-40B4-BE49-F238E27FC236}">
              <a16:creationId xmlns="" xmlns:a16="http://schemas.microsoft.com/office/drawing/2014/main" id="{9E45D2EB-CCE9-46A7-B8E4-FEAD85329D3A}"/>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 xmlns:a16="http://schemas.microsoft.com/office/drawing/2014/main" id="{E991B475-DFDC-490B-B78E-D0AEE1AF21FB}"/>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5" name="テキスト ボックス 624">
          <a:extLst>
            <a:ext uri="{FF2B5EF4-FFF2-40B4-BE49-F238E27FC236}">
              <a16:creationId xmlns="" xmlns:a16="http://schemas.microsoft.com/office/drawing/2014/main" id="{9E4DA3FB-E65A-4133-B02A-AA824BBC2D1D}"/>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 xmlns:a16="http://schemas.microsoft.com/office/drawing/2014/main" id="{DDEEFA69-6113-4917-8556-2B943551C4AF}"/>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a:extLst>
            <a:ext uri="{FF2B5EF4-FFF2-40B4-BE49-F238E27FC236}">
              <a16:creationId xmlns="" xmlns:a16="http://schemas.microsoft.com/office/drawing/2014/main" id="{B0B6636A-2F14-47CE-A53F-3CCAEBCE6ACC}"/>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 xmlns:a16="http://schemas.microsoft.com/office/drawing/2014/main" id="{C0236532-63DD-41BD-BBD5-53F838BA0BE8}"/>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 xmlns:a16="http://schemas.microsoft.com/office/drawing/2014/main" id="{74D48C15-7D46-4096-A4C2-2CE07B051B46}"/>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a:extLst>
            <a:ext uri="{FF2B5EF4-FFF2-40B4-BE49-F238E27FC236}">
              <a16:creationId xmlns="" xmlns:a16="http://schemas.microsoft.com/office/drawing/2014/main" id="{EB070D21-C946-48E9-B809-711947894838}"/>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125347</xdr:rowOff>
    </xdr:from>
    <xdr:to>
      <xdr:col>85</xdr:col>
      <xdr:colOff>126364</xdr:colOff>
      <xdr:row>78</xdr:row>
      <xdr:rowOff>135781</xdr:rowOff>
    </xdr:to>
    <xdr:cxnSp macro="">
      <xdr:nvCxnSpPr>
        <xdr:cNvPr id="631" name="直線コネクタ 630">
          <a:extLst>
            <a:ext uri="{FF2B5EF4-FFF2-40B4-BE49-F238E27FC236}">
              <a16:creationId xmlns="" xmlns:a16="http://schemas.microsoft.com/office/drawing/2014/main" id="{08C9099B-0F7E-42CA-A649-5B1E26BC9116}"/>
            </a:ext>
          </a:extLst>
        </xdr:cNvPr>
        <xdr:cNvCxnSpPr/>
      </xdr:nvCxnSpPr>
      <xdr:spPr>
        <a:xfrm flipV="1">
          <a:off x="16317595" y="11955397"/>
          <a:ext cx="1269" cy="1553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139608</xdr:rowOff>
    </xdr:from>
    <xdr:ext cx="534377" cy="259045"/>
    <xdr:sp macro="" textlink="">
      <xdr:nvSpPr>
        <xdr:cNvPr id="632" name="公債費最小値テキスト">
          <a:extLst>
            <a:ext uri="{FF2B5EF4-FFF2-40B4-BE49-F238E27FC236}">
              <a16:creationId xmlns="" xmlns:a16="http://schemas.microsoft.com/office/drawing/2014/main" id="{682E73D2-E570-4DBB-AD13-DB78025B19E7}"/>
            </a:ext>
          </a:extLst>
        </xdr:cNvPr>
        <xdr:cNvSpPr txBox="1"/>
      </xdr:nvSpPr>
      <xdr:spPr>
        <a:xfrm>
          <a:off x="16370300" y="13512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135781</xdr:rowOff>
    </xdr:from>
    <xdr:to>
      <xdr:col>86</xdr:col>
      <xdr:colOff>25400</xdr:colOff>
      <xdr:row>78</xdr:row>
      <xdr:rowOff>135781</xdr:rowOff>
    </xdr:to>
    <xdr:cxnSp macro="">
      <xdr:nvCxnSpPr>
        <xdr:cNvPr id="633" name="直線コネクタ 632">
          <a:extLst>
            <a:ext uri="{FF2B5EF4-FFF2-40B4-BE49-F238E27FC236}">
              <a16:creationId xmlns="" xmlns:a16="http://schemas.microsoft.com/office/drawing/2014/main" id="{6363DD7C-1F26-4717-B7B3-1F340F843CD3}"/>
            </a:ext>
          </a:extLst>
        </xdr:cNvPr>
        <xdr:cNvCxnSpPr/>
      </xdr:nvCxnSpPr>
      <xdr:spPr>
        <a:xfrm>
          <a:off x="16230600" y="13508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72024</xdr:rowOff>
    </xdr:from>
    <xdr:ext cx="599010" cy="259045"/>
    <xdr:sp macro="" textlink="">
      <xdr:nvSpPr>
        <xdr:cNvPr id="634" name="公債費最大値テキスト">
          <a:extLst>
            <a:ext uri="{FF2B5EF4-FFF2-40B4-BE49-F238E27FC236}">
              <a16:creationId xmlns="" xmlns:a16="http://schemas.microsoft.com/office/drawing/2014/main" id="{53604858-A1DB-4147-8678-F5B0510702F5}"/>
            </a:ext>
          </a:extLst>
        </xdr:cNvPr>
        <xdr:cNvSpPr txBox="1"/>
      </xdr:nvSpPr>
      <xdr:spPr>
        <a:xfrm>
          <a:off x="16370300" y="11730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125347</xdr:rowOff>
    </xdr:from>
    <xdr:to>
      <xdr:col>86</xdr:col>
      <xdr:colOff>25400</xdr:colOff>
      <xdr:row>69</xdr:row>
      <xdr:rowOff>125347</xdr:rowOff>
    </xdr:to>
    <xdr:cxnSp macro="">
      <xdr:nvCxnSpPr>
        <xdr:cNvPr id="635" name="直線コネクタ 634">
          <a:extLst>
            <a:ext uri="{FF2B5EF4-FFF2-40B4-BE49-F238E27FC236}">
              <a16:creationId xmlns="" xmlns:a16="http://schemas.microsoft.com/office/drawing/2014/main" id="{878BBDE4-BD10-4651-80F0-C0E8834C5AD6}"/>
            </a:ext>
          </a:extLst>
        </xdr:cNvPr>
        <xdr:cNvCxnSpPr/>
      </xdr:nvCxnSpPr>
      <xdr:spPr>
        <a:xfrm>
          <a:off x="16230600" y="11955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111043</xdr:rowOff>
    </xdr:from>
    <xdr:to>
      <xdr:col>85</xdr:col>
      <xdr:colOff>127000</xdr:colOff>
      <xdr:row>77</xdr:row>
      <xdr:rowOff>352</xdr:rowOff>
    </xdr:to>
    <xdr:cxnSp macro="">
      <xdr:nvCxnSpPr>
        <xdr:cNvPr id="636" name="直線コネクタ 635">
          <a:extLst>
            <a:ext uri="{FF2B5EF4-FFF2-40B4-BE49-F238E27FC236}">
              <a16:creationId xmlns="" xmlns:a16="http://schemas.microsoft.com/office/drawing/2014/main" id="{ADAC4D90-5605-4322-B08C-1399F107FD47}"/>
            </a:ext>
          </a:extLst>
        </xdr:cNvPr>
        <xdr:cNvCxnSpPr/>
      </xdr:nvCxnSpPr>
      <xdr:spPr>
        <a:xfrm flipV="1">
          <a:off x="15481300" y="13141243"/>
          <a:ext cx="838200" cy="6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57860</xdr:rowOff>
    </xdr:from>
    <xdr:ext cx="534377" cy="259045"/>
    <xdr:sp macro="" textlink="">
      <xdr:nvSpPr>
        <xdr:cNvPr id="637" name="公債費平均値テキスト">
          <a:extLst>
            <a:ext uri="{FF2B5EF4-FFF2-40B4-BE49-F238E27FC236}">
              <a16:creationId xmlns="" xmlns:a16="http://schemas.microsoft.com/office/drawing/2014/main" id="{71F7E4E0-ECC8-4232-B875-874EE16ACF6E}"/>
            </a:ext>
          </a:extLst>
        </xdr:cNvPr>
        <xdr:cNvSpPr txBox="1"/>
      </xdr:nvSpPr>
      <xdr:spPr>
        <a:xfrm>
          <a:off x="16370300" y="12745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34983</xdr:rowOff>
    </xdr:from>
    <xdr:to>
      <xdr:col>85</xdr:col>
      <xdr:colOff>177800</xdr:colOff>
      <xdr:row>75</xdr:row>
      <xdr:rowOff>136583</xdr:rowOff>
    </xdr:to>
    <xdr:sp macro="" textlink="">
      <xdr:nvSpPr>
        <xdr:cNvPr id="638" name="フローチャート: 判断 637">
          <a:extLst>
            <a:ext uri="{FF2B5EF4-FFF2-40B4-BE49-F238E27FC236}">
              <a16:creationId xmlns="" xmlns:a16="http://schemas.microsoft.com/office/drawing/2014/main" id="{C394A691-FD45-4B5D-81D6-AE382F1AC220}"/>
            </a:ext>
          </a:extLst>
        </xdr:cNvPr>
        <xdr:cNvSpPr/>
      </xdr:nvSpPr>
      <xdr:spPr>
        <a:xfrm>
          <a:off x="162687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154640</xdr:rowOff>
    </xdr:from>
    <xdr:to>
      <xdr:col>81</xdr:col>
      <xdr:colOff>50800</xdr:colOff>
      <xdr:row>77</xdr:row>
      <xdr:rowOff>352</xdr:rowOff>
    </xdr:to>
    <xdr:cxnSp macro="">
      <xdr:nvCxnSpPr>
        <xdr:cNvPr id="639" name="直線コネクタ 638">
          <a:extLst>
            <a:ext uri="{FF2B5EF4-FFF2-40B4-BE49-F238E27FC236}">
              <a16:creationId xmlns="" xmlns:a16="http://schemas.microsoft.com/office/drawing/2014/main" id="{8D931019-B126-4E56-9113-09CB357F8524}"/>
            </a:ext>
          </a:extLst>
        </xdr:cNvPr>
        <xdr:cNvCxnSpPr/>
      </xdr:nvCxnSpPr>
      <xdr:spPr>
        <a:xfrm>
          <a:off x="14592300" y="13184840"/>
          <a:ext cx="889000" cy="1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34820</xdr:rowOff>
    </xdr:from>
    <xdr:to>
      <xdr:col>81</xdr:col>
      <xdr:colOff>101600</xdr:colOff>
      <xdr:row>75</xdr:row>
      <xdr:rowOff>136420</xdr:rowOff>
    </xdr:to>
    <xdr:sp macro="" textlink="">
      <xdr:nvSpPr>
        <xdr:cNvPr id="640" name="フローチャート: 判断 639">
          <a:extLst>
            <a:ext uri="{FF2B5EF4-FFF2-40B4-BE49-F238E27FC236}">
              <a16:creationId xmlns="" xmlns:a16="http://schemas.microsoft.com/office/drawing/2014/main" id="{D67A3A9F-8AE5-415D-8B64-0DEDAA969AE0}"/>
            </a:ext>
          </a:extLst>
        </xdr:cNvPr>
        <xdr:cNvSpPr/>
      </xdr:nvSpPr>
      <xdr:spPr>
        <a:xfrm>
          <a:off x="15430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152947</xdr:rowOff>
    </xdr:from>
    <xdr:ext cx="534377" cy="259045"/>
    <xdr:sp macro="" textlink="">
      <xdr:nvSpPr>
        <xdr:cNvPr id="641" name="テキスト ボックス 640">
          <a:extLst>
            <a:ext uri="{FF2B5EF4-FFF2-40B4-BE49-F238E27FC236}">
              <a16:creationId xmlns="" xmlns:a16="http://schemas.microsoft.com/office/drawing/2014/main" id="{4A6D52D6-D08D-4D37-ABD2-7E8425303C3C}"/>
            </a:ext>
          </a:extLst>
        </xdr:cNvPr>
        <xdr:cNvSpPr txBox="1"/>
      </xdr:nvSpPr>
      <xdr:spPr>
        <a:xfrm>
          <a:off x="15214111" y="1266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154640</xdr:rowOff>
    </xdr:from>
    <xdr:to>
      <xdr:col>76</xdr:col>
      <xdr:colOff>114300</xdr:colOff>
      <xdr:row>77</xdr:row>
      <xdr:rowOff>3242</xdr:rowOff>
    </xdr:to>
    <xdr:cxnSp macro="">
      <xdr:nvCxnSpPr>
        <xdr:cNvPr id="642" name="直線コネクタ 641">
          <a:extLst>
            <a:ext uri="{FF2B5EF4-FFF2-40B4-BE49-F238E27FC236}">
              <a16:creationId xmlns="" xmlns:a16="http://schemas.microsoft.com/office/drawing/2014/main" id="{98FE70C2-A156-4742-8B29-D6C1FC76C3DB}"/>
            </a:ext>
          </a:extLst>
        </xdr:cNvPr>
        <xdr:cNvCxnSpPr/>
      </xdr:nvCxnSpPr>
      <xdr:spPr>
        <a:xfrm flipV="1">
          <a:off x="13703300" y="13184840"/>
          <a:ext cx="889000" cy="20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164795</xdr:rowOff>
    </xdr:from>
    <xdr:to>
      <xdr:col>76</xdr:col>
      <xdr:colOff>165100</xdr:colOff>
      <xdr:row>76</xdr:row>
      <xdr:rowOff>94945</xdr:rowOff>
    </xdr:to>
    <xdr:sp macro="" textlink="">
      <xdr:nvSpPr>
        <xdr:cNvPr id="643" name="フローチャート: 判断 642">
          <a:extLst>
            <a:ext uri="{FF2B5EF4-FFF2-40B4-BE49-F238E27FC236}">
              <a16:creationId xmlns="" xmlns:a16="http://schemas.microsoft.com/office/drawing/2014/main" id="{6EB0981D-7CCC-4AB5-90ED-49B8AECDD60F}"/>
            </a:ext>
          </a:extLst>
        </xdr:cNvPr>
        <xdr:cNvSpPr/>
      </xdr:nvSpPr>
      <xdr:spPr>
        <a:xfrm>
          <a:off x="14541500" y="130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111472</xdr:rowOff>
    </xdr:from>
    <xdr:ext cx="534377" cy="259045"/>
    <xdr:sp macro="" textlink="">
      <xdr:nvSpPr>
        <xdr:cNvPr id="644" name="テキスト ボックス 643">
          <a:extLst>
            <a:ext uri="{FF2B5EF4-FFF2-40B4-BE49-F238E27FC236}">
              <a16:creationId xmlns="" xmlns:a16="http://schemas.microsoft.com/office/drawing/2014/main" id="{50B62074-F94E-45AD-B2C3-63D6BA5EBF63}"/>
            </a:ext>
          </a:extLst>
        </xdr:cNvPr>
        <xdr:cNvSpPr txBox="1"/>
      </xdr:nvSpPr>
      <xdr:spPr>
        <a:xfrm>
          <a:off x="14325111" y="1279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3242</xdr:rowOff>
    </xdr:from>
    <xdr:to>
      <xdr:col>71</xdr:col>
      <xdr:colOff>177800</xdr:colOff>
      <xdr:row>77</xdr:row>
      <xdr:rowOff>32372</xdr:rowOff>
    </xdr:to>
    <xdr:cxnSp macro="">
      <xdr:nvCxnSpPr>
        <xdr:cNvPr id="645" name="直線コネクタ 644">
          <a:extLst>
            <a:ext uri="{FF2B5EF4-FFF2-40B4-BE49-F238E27FC236}">
              <a16:creationId xmlns="" xmlns:a16="http://schemas.microsoft.com/office/drawing/2014/main" id="{2741E775-4537-472D-A6B9-B8A7DD40E988}"/>
            </a:ext>
          </a:extLst>
        </xdr:cNvPr>
        <xdr:cNvCxnSpPr/>
      </xdr:nvCxnSpPr>
      <xdr:spPr>
        <a:xfrm flipV="1">
          <a:off x="12814300" y="13204892"/>
          <a:ext cx="889000" cy="2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169694</xdr:rowOff>
    </xdr:from>
    <xdr:to>
      <xdr:col>72</xdr:col>
      <xdr:colOff>38100</xdr:colOff>
      <xdr:row>76</xdr:row>
      <xdr:rowOff>99844</xdr:rowOff>
    </xdr:to>
    <xdr:sp macro="" textlink="">
      <xdr:nvSpPr>
        <xdr:cNvPr id="646" name="フローチャート: 判断 645">
          <a:extLst>
            <a:ext uri="{FF2B5EF4-FFF2-40B4-BE49-F238E27FC236}">
              <a16:creationId xmlns="" xmlns:a16="http://schemas.microsoft.com/office/drawing/2014/main" id="{B4EC3AEC-0F27-4496-82F5-B79D67E99542}"/>
            </a:ext>
          </a:extLst>
        </xdr:cNvPr>
        <xdr:cNvSpPr/>
      </xdr:nvSpPr>
      <xdr:spPr>
        <a:xfrm>
          <a:off x="13652500" y="13028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116371</xdr:rowOff>
    </xdr:from>
    <xdr:ext cx="534377" cy="259045"/>
    <xdr:sp macro="" textlink="">
      <xdr:nvSpPr>
        <xdr:cNvPr id="647" name="テキスト ボックス 646">
          <a:extLst>
            <a:ext uri="{FF2B5EF4-FFF2-40B4-BE49-F238E27FC236}">
              <a16:creationId xmlns="" xmlns:a16="http://schemas.microsoft.com/office/drawing/2014/main" id="{CBFD6670-1F82-40AB-9A4A-6EA00AFF65C1}"/>
            </a:ext>
          </a:extLst>
        </xdr:cNvPr>
        <xdr:cNvSpPr txBox="1"/>
      </xdr:nvSpPr>
      <xdr:spPr>
        <a:xfrm>
          <a:off x="13436111" y="1280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3715</xdr:rowOff>
    </xdr:from>
    <xdr:to>
      <xdr:col>67</xdr:col>
      <xdr:colOff>101600</xdr:colOff>
      <xdr:row>76</xdr:row>
      <xdr:rowOff>105315</xdr:rowOff>
    </xdr:to>
    <xdr:sp macro="" textlink="">
      <xdr:nvSpPr>
        <xdr:cNvPr id="648" name="フローチャート: 判断 647">
          <a:extLst>
            <a:ext uri="{FF2B5EF4-FFF2-40B4-BE49-F238E27FC236}">
              <a16:creationId xmlns="" xmlns:a16="http://schemas.microsoft.com/office/drawing/2014/main" id="{25BDA2CD-FCBA-4463-AA25-14ED30FAAB04}"/>
            </a:ext>
          </a:extLst>
        </xdr:cNvPr>
        <xdr:cNvSpPr/>
      </xdr:nvSpPr>
      <xdr:spPr>
        <a:xfrm>
          <a:off x="12763500" y="1303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121841</xdr:rowOff>
    </xdr:from>
    <xdr:ext cx="534377" cy="259045"/>
    <xdr:sp macro="" textlink="">
      <xdr:nvSpPr>
        <xdr:cNvPr id="649" name="テキスト ボックス 648">
          <a:extLst>
            <a:ext uri="{FF2B5EF4-FFF2-40B4-BE49-F238E27FC236}">
              <a16:creationId xmlns="" xmlns:a16="http://schemas.microsoft.com/office/drawing/2014/main" id="{3951BB79-9A99-42AA-ADDC-9D7575A7F31F}"/>
            </a:ext>
          </a:extLst>
        </xdr:cNvPr>
        <xdr:cNvSpPr txBox="1"/>
      </xdr:nvSpPr>
      <xdr:spPr>
        <a:xfrm>
          <a:off x="12547111" y="1280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 xmlns:a16="http://schemas.microsoft.com/office/drawing/2014/main" id="{2F04C790-1263-481F-9285-A85731F994E1}"/>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 xmlns:a16="http://schemas.microsoft.com/office/drawing/2014/main" id="{9B05A65C-25FD-452B-937E-69A274821993}"/>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 xmlns:a16="http://schemas.microsoft.com/office/drawing/2014/main" id="{060232B8-1544-4926-8412-7C29C6C29463}"/>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 xmlns:a16="http://schemas.microsoft.com/office/drawing/2014/main" id="{18C8465A-BA0D-4D54-8DB8-8C47DE2B3049}"/>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 xmlns:a16="http://schemas.microsoft.com/office/drawing/2014/main" id="{F9E17016-9114-4C50-A0F2-542F183AE58F}"/>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60243</xdr:rowOff>
    </xdr:from>
    <xdr:to>
      <xdr:col>85</xdr:col>
      <xdr:colOff>177800</xdr:colOff>
      <xdr:row>76</xdr:row>
      <xdr:rowOff>161843</xdr:rowOff>
    </xdr:to>
    <xdr:sp macro="" textlink="">
      <xdr:nvSpPr>
        <xdr:cNvPr id="655" name="楕円 654">
          <a:extLst>
            <a:ext uri="{FF2B5EF4-FFF2-40B4-BE49-F238E27FC236}">
              <a16:creationId xmlns="" xmlns:a16="http://schemas.microsoft.com/office/drawing/2014/main" id="{221DE00B-F970-4FE9-80A1-B4AFDB2A3E9A}"/>
            </a:ext>
          </a:extLst>
        </xdr:cNvPr>
        <xdr:cNvSpPr/>
      </xdr:nvSpPr>
      <xdr:spPr>
        <a:xfrm>
          <a:off x="16268700" y="1309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38670</xdr:rowOff>
    </xdr:from>
    <xdr:ext cx="534377" cy="259045"/>
    <xdr:sp macro="" textlink="">
      <xdr:nvSpPr>
        <xdr:cNvPr id="656" name="公債費該当値テキスト">
          <a:extLst>
            <a:ext uri="{FF2B5EF4-FFF2-40B4-BE49-F238E27FC236}">
              <a16:creationId xmlns="" xmlns:a16="http://schemas.microsoft.com/office/drawing/2014/main" id="{417B0EEE-990B-462D-A99F-5056CA60F0B9}"/>
            </a:ext>
          </a:extLst>
        </xdr:cNvPr>
        <xdr:cNvSpPr txBox="1"/>
      </xdr:nvSpPr>
      <xdr:spPr>
        <a:xfrm>
          <a:off x="16370300" y="13068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121002</xdr:rowOff>
    </xdr:from>
    <xdr:to>
      <xdr:col>81</xdr:col>
      <xdr:colOff>101600</xdr:colOff>
      <xdr:row>77</xdr:row>
      <xdr:rowOff>51152</xdr:rowOff>
    </xdr:to>
    <xdr:sp macro="" textlink="">
      <xdr:nvSpPr>
        <xdr:cNvPr id="657" name="楕円 656">
          <a:extLst>
            <a:ext uri="{FF2B5EF4-FFF2-40B4-BE49-F238E27FC236}">
              <a16:creationId xmlns="" xmlns:a16="http://schemas.microsoft.com/office/drawing/2014/main" id="{17C7985D-B755-439E-A1F6-ED99C1B1B1FC}"/>
            </a:ext>
          </a:extLst>
        </xdr:cNvPr>
        <xdr:cNvSpPr/>
      </xdr:nvSpPr>
      <xdr:spPr>
        <a:xfrm>
          <a:off x="15430500" y="1315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42279</xdr:rowOff>
    </xdr:from>
    <xdr:ext cx="534377" cy="259045"/>
    <xdr:sp macro="" textlink="">
      <xdr:nvSpPr>
        <xdr:cNvPr id="658" name="テキスト ボックス 657">
          <a:extLst>
            <a:ext uri="{FF2B5EF4-FFF2-40B4-BE49-F238E27FC236}">
              <a16:creationId xmlns="" xmlns:a16="http://schemas.microsoft.com/office/drawing/2014/main" id="{CB9D2A18-380C-4BEC-BB91-F5C57ED41041}"/>
            </a:ext>
          </a:extLst>
        </xdr:cNvPr>
        <xdr:cNvSpPr txBox="1"/>
      </xdr:nvSpPr>
      <xdr:spPr>
        <a:xfrm>
          <a:off x="15214111" y="1324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103840</xdr:rowOff>
    </xdr:from>
    <xdr:to>
      <xdr:col>76</xdr:col>
      <xdr:colOff>165100</xdr:colOff>
      <xdr:row>77</xdr:row>
      <xdr:rowOff>33990</xdr:rowOff>
    </xdr:to>
    <xdr:sp macro="" textlink="">
      <xdr:nvSpPr>
        <xdr:cNvPr id="659" name="楕円 658">
          <a:extLst>
            <a:ext uri="{FF2B5EF4-FFF2-40B4-BE49-F238E27FC236}">
              <a16:creationId xmlns="" xmlns:a16="http://schemas.microsoft.com/office/drawing/2014/main" id="{4C4C935D-7202-49C4-9C4D-C1C9090E2F6D}"/>
            </a:ext>
          </a:extLst>
        </xdr:cNvPr>
        <xdr:cNvSpPr/>
      </xdr:nvSpPr>
      <xdr:spPr>
        <a:xfrm>
          <a:off x="14541500" y="1313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25117</xdr:rowOff>
    </xdr:from>
    <xdr:ext cx="534377" cy="259045"/>
    <xdr:sp macro="" textlink="">
      <xdr:nvSpPr>
        <xdr:cNvPr id="660" name="テキスト ボックス 659">
          <a:extLst>
            <a:ext uri="{FF2B5EF4-FFF2-40B4-BE49-F238E27FC236}">
              <a16:creationId xmlns="" xmlns:a16="http://schemas.microsoft.com/office/drawing/2014/main" id="{A31E84DC-21CE-4201-B281-A1BE579074DA}"/>
            </a:ext>
          </a:extLst>
        </xdr:cNvPr>
        <xdr:cNvSpPr txBox="1"/>
      </xdr:nvSpPr>
      <xdr:spPr>
        <a:xfrm>
          <a:off x="14325111" y="1322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123892</xdr:rowOff>
    </xdr:from>
    <xdr:to>
      <xdr:col>72</xdr:col>
      <xdr:colOff>38100</xdr:colOff>
      <xdr:row>77</xdr:row>
      <xdr:rowOff>54042</xdr:rowOff>
    </xdr:to>
    <xdr:sp macro="" textlink="">
      <xdr:nvSpPr>
        <xdr:cNvPr id="661" name="楕円 660">
          <a:extLst>
            <a:ext uri="{FF2B5EF4-FFF2-40B4-BE49-F238E27FC236}">
              <a16:creationId xmlns="" xmlns:a16="http://schemas.microsoft.com/office/drawing/2014/main" id="{9C185EA4-8CFE-400E-8DD2-48F83FABEE6D}"/>
            </a:ext>
          </a:extLst>
        </xdr:cNvPr>
        <xdr:cNvSpPr/>
      </xdr:nvSpPr>
      <xdr:spPr>
        <a:xfrm>
          <a:off x="13652500" y="1315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45169</xdr:rowOff>
    </xdr:from>
    <xdr:ext cx="534377" cy="259045"/>
    <xdr:sp macro="" textlink="">
      <xdr:nvSpPr>
        <xdr:cNvPr id="662" name="テキスト ボックス 661">
          <a:extLst>
            <a:ext uri="{FF2B5EF4-FFF2-40B4-BE49-F238E27FC236}">
              <a16:creationId xmlns="" xmlns:a16="http://schemas.microsoft.com/office/drawing/2014/main" id="{0917BC8F-BF8D-4164-9AC0-FFEFCCC9FA6F}"/>
            </a:ext>
          </a:extLst>
        </xdr:cNvPr>
        <xdr:cNvSpPr txBox="1"/>
      </xdr:nvSpPr>
      <xdr:spPr>
        <a:xfrm>
          <a:off x="13436111" y="13246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153022</xdr:rowOff>
    </xdr:from>
    <xdr:to>
      <xdr:col>67</xdr:col>
      <xdr:colOff>101600</xdr:colOff>
      <xdr:row>77</xdr:row>
      <xdr:rowOff>83172</xdr:rowOff>
    </xdr:to>
    <xdr:sp macro="" textlink="">
      <xdr:nvSpPr>
        <xdr:cNvPr id="663" name="楕円 662">
          <a:extLst>
            <a:ext uri="{FF2B5EF4-FFF2-40B4-BE49-F238E27FC236}">
              <a16:creationId xmlns="" xmlns:a16="http://schemas.microsoft.com/office/drawing/2014/main" id="{C8B5D1D9-B1A4-4461-ACC2-ECDCB0888D49}"/>
            </a:ext>
          </a:extLst>
        </xdr:cNvPr>
        <xdr:cNvSpPr/>
      </xdr:nvSpPr>
      <xdr:spPr>
        <a:xfrm>
          <a:off x="12763500" y="1318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74299</xdr:rowOff>
    </xdr:from>
    <xdr:ext cx="534377" cy="259045"/>
    <xdr:sp macro="" textlink="">
      <xdr:nvSpPr>
        <xdr:cNvPr id="664" name="テキスト ボックス 663">
          <a:extLst>
            <a:ext uri="{FF2B5EF4-FFF2-40B4-BE49-F238E27FC236}">
              <a16:creationId xmlns="" xmlns:a16="http://schemas.microsoft.com/office/drawing/2014/main" id="{99F1A5A4-969E-4475-A688-EC4884D7E43A}"/>
            </a:ext>
          </a:extLst>
        </xdr:cNvPr>
        <xdr:cNvSpPr txBox="1"/>
      </xdr:nvSpPr>
      <xdr:spPr>
        <a:xfrm>
          <a:off x="12547111" y="1327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 xmlns:a16="http://schemas.microsoft.com/office/drawing/2014/main" id="{EE121611-37F1-4350-AE0B-E65370244AFE}"/>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 xmlns:a16="http://schemas.microsoft.com/office/drawing/2014/main" id="{29393A5F-6CB3-43C7-BD2D-6E229B5AB36D}"/>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 xmlns:a16="http://schemas.microsoft.com/office/drawing/2014/main" id="{547BB074-09F8-4192-9D4D-4C99B94F9529}"/>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 xmlns:a16="http://schemas.microsoft.com/office/drawing/2014/main" id="{62019E25-157B-4F28-B95A-36CC2D57D6DE}"/>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 xmlns:a16="http://schemas.microsoft.com/office/drawing/2014/main" id="{1AEB2EFD-4A23-47F3-944B-3991E9819E23}"/>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 xmlns:a16="http://schemas.microsoft.com/office/drawing/2014/main" id="{516925FE-7C1D-4F3A-BDF4-5F4AEEAE351D}"/>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 xmlns:a16="http://schemas.microsoft.com/office/drawing/2014/main" id="{B4467F2B-D43F-4EF9-A296-A6420B9BE3F1}"/>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 xmlns:a16="http://schemas.microsoft.com/office/drawing/2014/main" id="{ED1D644F-5F1A-4A05-A009-3F3EBDFAAE5F}"/>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 xmlns:a16="http://schemas.microsoft.com/office/drawing/2014/main" id="{20F24583-67FF-4D36-9A89-ABEFC44EDC35}"/>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 xmlns:a16="http://schemas.microsoft.com/office/drawing/2014/main" id="{D04C1B72-E9CB-4E50-B118-824F01402999}"/>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 xmlns:a16="http://schemas.microsoft.com/office/drawing/2014/main" id="{1F77C36F-AAA9-4283-965B-ED21299CD305}"/>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 xmlns:a16="http://schemas.microsoft.com/office/drawing/2014/main" id="{04F66BCC-B5FA-4943-B743-3EAFE7DFA6AA}"/>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 xmlns:a16="http://schemas.microsoft.com/office/drawing/2014/main" id="{BE91D036-10CB-4F24-B3A4-AB65589C6F45}"/>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 xmlns:a16="http://schemas.microsoft.com/office/drawing/2014/main" id="{2B5771F7-BA30-42F8-B634-B99CC2F00B71}"/>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 xmlns:a16="http://schemas.microsoft.com/office/drawing/2014/main" id="{BE03126B-0E95-4E02-A280-489726EE5D11}"/>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 xmlns:a16="http://schemas.microsoft.com/office/drawing/2014/main" id="{9ACFB2D6-8417-4067-BEC3-C30C55151093}"/>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 xmlns:a16="http://schemas.microsoft.com/office/drawing/2014/main" id="{7D702076-5E12-4413-B4AD-698B7DF3208D}"/>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 xmlns:a16="http://schemas.microsoft.com/office/drawing/2014/main" id="{2A32DC28-BB64-4556-ADC3-DE307AE2432E}"/>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 xmlns:a16="http://schemas.microsoft.com/office/drawing/2014/main" id="{2BA9D326-D469-4DB7-9C99-B1D1D80D0F58}"/>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a:extLst>
            <a:ext uri="{FF2B5EF4-FFF2-40B4-BE49-F238E27FC236}">
              <a16:creationId xmlns="" xmlns:a16="http://schemas.microsoft.com/office/drawing/2014/main" id="{E3A5242E-89E8-4464-AE3F-38302C633FF9}"/>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 xmlns:a16="http://schemas.microsoft.com/office/drawing/2014/main" id="{1AB85912-A0A2-4297-AFF5-529BF338D865}"/>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 xmlns:a16="http://schemas.microsoft.com/office/drawing/2014/main" id="{D9548AB7-4B2C-44A7-A324-EA1D5B626543}"/>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積立金グラフ枠">
          <a:extLst>
            <a:ext uri="{FF2B5EF4-FFF2-40B4-BE49-F238E27FC236}">
              <a16:creationId xmlns="" xmlns:a16="http://schemas.microsoft.com/office/drawing/2014/main" id="{AAF1B534-BB1D-4647-8174-C2869F591516}"/>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16370</xdr:rowOff>
    </xdr:from>
    <xdr:to>
      <xdr:col>85</xdr:col>
      <xdr:colOff>126364</xdr:colOff>
      <xdr:row>99</xdr:row>
      <xdr:rowOff>10179</xdr:rowOff>
    </xdr:to>
    <xdr:cxnSp macro="">
      <xdr:nvCxnSpPr>
        <xdr:cNvPr id="688" name="直線コネクタ 687">
          <a:extLst>
            <a:ext uri="{FF2B5EF4-FFF2-40B4-BE49-F238E27FC236}">
              <a16:creationId xmlns="" xmlns:a16="http://schemas.microsoft.com/office/drawing/2014/main" id="{58BFA805-8C1F-4F93-A417-51728FC33436}"/>
            </a:ext>
          </a:extLst>
        </xdr:cNvPr>
        <xdr:cNvCxnSpPr/>
      </xdr:nvCxnSpPr>
      <xdr:spPr>
        <a:xfrm flipV="1">
          <a:off x="16317595" y="15618320"/>
          <a:ext cx="1269" cy="1365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14006</xdr:rowOff>
    </xdr:from>
    <xdr:ext cx="469744" cy="259045"/>
    <xdr:sp macro="" textlink="">
      <xdr:nvSpPr>
        <xdr:cNvPr id="689" name="積立金最小値テキスト">
          <a:extLst>
            <a:ext uri="{FF2B5EF4-FFF2-40B4-BE49-F238E27FC236}">
              <a16:creationId xmlns="" xmlns:a16="http://schemas.microsoft.com/office/drawing/2014/main" id="{E5FD4624-7535-4234-A08B-B4246F123AC9}"/>
            </a:ext>
          </a:extLst>
        </xdr:cNvPr>
        <xdr:cNvSpPr txBox="1"/>
      </xdr:nvSpPr>
      <xdr:spPr>
        <a:xfrm>
          <a:off x="16370300" y="1698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10179</xdr:rowOff>
    </xdr:from>
    <xdr:to>
      <xdr:col>86</xdr:col>
      <xdr:colOff>25400</xdr:colOff>
      <xdr:row>99</xdr:row>
      <xdr:rowOff>10179</xdr:rowOff>
    </xdr:to>
    <xdr:cxnSp macro="">
      <xdr:nvCxnSpPr>
        <xdr:cNvPr id="690" name="直線コネクタ 689">
          <a:extLst>
            <a:ext uri="{FF2B5EF4-FFF2-40B4-BE49-F238E27FC236}">
              <a16:creationId xmlns="" xmlns:a16="http://schemas.microsoft.com/office/drawing/2014/main" id="{03D2D05B-9CCB-4D0D-9B07-DEFB7DC538F6}"/>
            </a:ext>
          </a:extLst>
        </xdr:cNvPr>
        <xdr:cNvCxnSpPr/>
      </xdr:nvCxnSpPr>
      <xdr:spPr>
        <a:xfrm>
          <a:off x="16230600" y="16983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134497</xdr:rowOff>
    </xdr:from>
    <xdr:ext cx="534377" cy="259045"/>
    <xdr:sp macro="" textlink="">
      <xdr:nvSpPr>
        <xdr:cNvPr id="691" name="積立金最大値テキスト">
          <a:extLst>
            <a:ext uri="{FF2B5EF4-FFF2-40B4-BE49-F238E27FC236}">
              <a16:creationId xmlns="" xmlns:a16="http://schemas.microsoft.com/office/drawing/2014/main" id="{B6F76778-1E44-4FBF-917E-3526A5948911}"/>
            </a:ext>
          </a:extLst>
        </xdr:cNvPr>
        <xdr:cNvSpPr txBox="1"/>
      </xdr:nvSpPr>
      <xdr:spPr>
        <a:xfrm>
          <a:off x="16370300" y="1539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16370</xdr:rowOff>
    </xdr:from>
    <xdr:to>
      <xdr:col>86</xdr:col>
      <xdr:colOff>25400</xdr:colOff>
      <xdr:row>91</xdr:row>
      <xdr:rowOff>16370</xdr:rowOff>
    </xdr:to>
    <xdr:cxnSp macro="">
      <xdr:nvCxnSpPr>
        <xdr:cNvPr id="692" name="直線コネクタ 691">
          <a:extLst>
            <a:ext uri="{FF2B5EF4-FFF2-40B4-BE49-F238E27FC236}">
              <a16:creationId xmlns="" xmlns:a16="http://schemas.microsoft.com/office/drawing/2014/main" id="{FC818F9D-D5FE-498E-B799-3FC384CA88DF}"/>
            </a:ext>
          </a:extLst>
        </xdr:cNvPr>
        <xdr:cNvCxnSpPr/>
      </xdr:nvCxnSpPr>
      <xdr:spPr>
        <a:xfrm>
          <a:off x="16230600" y="156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98743</xdr:rowOff>
    </xdr:from>
    <xdr:to>
      <xdr:col>85</xdr:col>
      <xdr:colOff>127000</xdr:colOff>
      <xdr:row>97</xdr:row>
      <xdr:rowOff>162579</xdr:rowOff>
    </xdr:to>
    <xdr:cxnSp macro="">
      <xdr:nvCxnSpPr>
        <xdr:cNvPr id="693" name="直線コネクタ 692">
          <a:extLst>
            <a:ext uri="{FF2B5EF4-FFF2-40B4-BE49-F238E27FC236}">
              <a16:creationId xmlns="" xmlns:a16="http://schemas.microsoft.com/office/drawing/2014/main" id="{20365780-0465-4F14-8750-A9E708A26316}"/>
            </a:ext>
          </a:extLst>
        </xdr:cNvPr>
        <xdr:cNvCxnSpPr/>
      </xdr:nvCxnSpPr>
      <xdr:spPr>
        <a:xfrm flipV="1">
          <a:off x="15481300" y="16557943"/>
          <a:ext cx="838200" cy="23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21956</xdr:rowOff>
    </xdr:from>
    <xdr:ext cx="534377" cy="259045"/>
    <xdr:sp macro="" textlink="">
      <xdr:nvSpPr>
        <xdr:cNvPr id="694" name="積立金平均値テキスト">
          <a:extLst>
            <a:ext uri="{FF2B5EF4-FFF2-40B4-BE49-F238E27FC236}">
              <a16:creationId xmlns="" xmlns:a16="http://schemas.microsoft.com/office/drawing/2014/main" id="{7B615A3C-AD4F-47CB-8E14-A9F5DF58BF3B}"/>
            </a:ext>
          </a:extLst>
        </xdr:cNvPr>
        <xdr:cNvSpPr txBox="1"/>
      </xdr:nvSpPr>
      <xdr:spPr>
        <a:xfrm>
          <a:off x="16370300" y="16309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170529</xdr:rowOff>
    </xdr:from>
    <xdr:to>
      <xdr:col>85</xdr:col>
      <xdr:colOff>177800</xdr:colOff>
      <xdr:row>96</xdr:row>
      <xdr:rowOff>100679</xdr:rowOff>
    </xdr:to>
    <xdr:sp macro="" textlink="">
      <xdr:nvSpPr>
        <xdr:cNvPr id="695" name="フローチャート: 判断 694">
          <a:extLst>
            <a:ext uri="{FF2B5EF4-FFF2-40B4-BE49-F238E27FC236}">
              <a16:creationId xmlns="" xmlns:a16="http://schemas.microsoft.com/office/drawing/2014/main" id="{BB3D8F22-1BF8-48E0-B788-F1219F6B0D26}"/>
            </a:ext>
          </a:extLst>
        </xdr:cNvPr>
        <xdr:cNvSpPr/>
      </xdr:nvSpPr>
      <xdr:spPr>
        <a:xfrm>
          <a:off x="16268700" y="1645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125374</xdr:rowOff>
    </xdr:from>
    <xdr:to>
      <xdr:col>81</xdr:col>
      <xdr:colOff>50800</xdr:colOff>
      <xdr:row>97</xdr:row>
      <xdr:rowOff>162579</xdr:rowOff>
    </xdr:to>
    <xdr:cxnSp macro="">
      <xdr:nvCxnSpPr>
        <xdr:cNvPr id="696" name="直線コネクタ 695">
          <a:extLst>
            <a:ext uri="{FF2B5EF4-FFF2-40B4-BE49-F238E27FC236}">
              <a16:creationId xmlns="" xmlns:a16="http://schemas.microsoft.com/office/drawing/2014/main" id="{AA8D8D3A-4107-47E4-ADB6-D28CCBB9F3A2}"/>
            </a:ext>
          </a:extLst>
        </xdr:cNvPr>
        <xdr:cNvCxnSpPr/>
      </xdr:nvCxnSpPr>
      <xdr:spPr>
        <a:xfrm>
          <a:off x="14592300" y="16756024"/>
          <a:ext cx="889000" cy="3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82938</xdr:rowOff>
    </xdr:from>
    <xdr:to>
      <xdr:col>81</xdr:col>
      <xdr:colOff>101600</xdr:colOff>
      <xdr:row>96</xdr:row>
      <xdr:rowOff>13088</xdr:rowOff>
    </xdr:to>
    <xdr:sp macro="" textlink="">
      <xdr:nvSpPr>
        <xdr:cNvPr id="697" name="フローチャート: 判断 696">
          <a:extLst>
            <a:ext uri="{FF2B5EF4-FFF2-40B4-BE49-F238E27FC236}">
              <a16:creationId xmlns="" xmlns:a16="http://schemas.microsoft.com/office/drawing/2014/main" id="{70ED2631-A927-438C-9687-E42FD818D84F}"/>
            </a:ext>
          </a:extLst>
        </xdr:cNvPr>
        <xdr:cNvSpPr/>
      </xdr:nvSpPr>
      <xdr:spPr>
        <a:xfrm>
          <a:off x="15430500" y="1637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29615</xdr:rowOff>
    </xdr:from>
    <xdr:ext cx="534377" cy="259045"/>
    <xdr:sp macro="" textlink="">
      <xdr:nvSpPr>
        <xdr:cNvPr id="698" name="テキスト ボックス 697">
          <a:extLst>
            <a:ext uri="{FF2B5EF4-FFF2-40B4-BE49-F238E27FC236}">
              <a16:creationId xmlns="" xmlns:a16="http://schemas.microsoft.com/office/drawing/2014/main" id="{D9B3E7B3-FE52-4438-9CA3-FF6DFC912F3E}"/>
            </a:ext>
          </a:extLst>
        </xdr:cNvPr>
        <xdr:cNvSpPr txBox="1"/>
      </xdr:nvSpPr>
      <xdr:spPr>
        <a:xfrm>
          <a:off x="15214111" y="1614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125374</xdr:rowOff>
    </xdr:from>
    <xdr:to>
      <xdr:col>76</xdr:col>
      <xdr:colOff>114300</xdr:colOff>
      <xdr:row>98</xdr:row>
      <xdr:rowOff>24504</xdr:rowOff>
    </xdr:to>
    <xdr:cxnSp macro="">
      <xdr:nvCxnSpPr>
        <xdr:cNvPr id="699" name="直線コネクタ 698">
          <a:extLst>
            <a:ext uri="{FF2B5EF4-FFF2-40B4-BE49-F238E27FC236}">
              <a16:creationId xmlns="" xmlns:a16="http://schemas.microsoft.com/office/drawing/2014/main" id="{179C2E99-4AB7-4248-AE44-8FF81C4B4E3B}"/>
            </a:ext>
          </a:extLst>
        </xdr:cNvPr>
        <xdr:cNvCxnSpPr/>
      </xdr:nvCxnSpPr>
      <xdr:spPr>
        <a:xfrm flipV="1">
          <a:off x="13703300" y="16756024"/>
          <a:ext cx="889000" cy="7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35083</xdr:rowOff>
    </xdr:from>
    <xdr:to>
      <xdr:col>76</xdr:col>
      <xdr:colOff>165100</xdr:colOff>
      <xdr:row>97</xdr:row>
      <xdr:rowOff>136683</xdr:rowOff>
    </xdr:to>
    <xdr:sp macro="" textlink="">
      <xdr:nvSpPr>
        <xdr:cNvPr id="700" name="フローチャート: 判断 699">
          <a:extLst>
            <a:ext uri="{FF2B5EF4-FFF2-40B4-BE49-F238E27FC236}">
              <a16:creationId xmlns="" xmlns:a16="http://schemas.microsoft.com/office/drawing/2014/main" id="{5266C1D7-6BBA-46B1-BCFB-62D5CF62EBC7}"/>
            </a:ext>
          </a:extLst>
        </xdr:cNvPr>
        <xdr:cNvSpPr/>
      </xdr:nvSpPr>
      <xdr:spPr>
        <a:xfrm>
          <a:off x="14541500" y="1666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153210</xdr:rowOff>
    </xdr:from>
    <xdr:ext cx="534377" cy="259045"/>
    <xdr:sp macro="" textlink="">
      <xdr:nvSpPr>
        <xdr:cNvPr id="701" name="テキスト ボックス 700">
          <a:extLst>
            <a:ext uri="{FF2B5EF4-FFF2-40B4-BE49-F238E27FC236}">
              <a16:creationId xmlns="" xmlns:a16="http://schemas.microsoft.com/office/drawing/2014/main" id="{FEA1594F-38FA-45AB-B746-6F91EAE6074E}"/>
            </a:ext>
          </a:extLst>
        </xdr:cNvPr>
        <xdr:cNvSpPr txBox="1"/>
      </xdr:nvSpPr>
      <xdr:spPr>
        <a:xfrm>
          <a:off x="14325111" y="1644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24504</xdr:rowOff>
    </xdr:from>
    <xdr:to>
      <xdr:col>71</xdr:col>
      <xdr:colOff>177800</xdr:colOff>
      <xdr:row>98</xdr:row>
      <xdr:rowOff>29363</xdr:rowOff>
    </xdr:to>
    <xdr:cxnSp macro="">
      <xdr:nvCxnSpPr>
        <xdr:cNvPr id="702" name="直線コネクタ 701">
          <a:extLst>
            <a:ext uri="{FF2B5EF4-FFF2-40B4-BE49-F238E27FC236}">
              <a16:creationId xmlns="" xmlns:a16="http://schemas.microsoft.com/office/drawing/2014/main" id="{F7466AF3-827B-4422-A57F-6207359B8DA2}"/>
            </a:ext>
          </a:extLst>
        </xdr:cNvPr>
        <xdr:cNvCxnSpPr/>
      </xdr:nvCxnSpPr>
      <xdr:spPr>
        <a:xfrm flipV="1">
          <a:off x="12814300" y="16826604"/>
          <a:ext cx="889000" cy="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59582</xdr:rowOff>
    </xdr:from>
    <xdr:to>
      <xdr:col>72</xdr:col>
      <xdr:colOff>38100</xdr:colOff>
      <xdr:row>97</xdr:row>
      <xdr:rowOff>161182</xdr:rowOff>
    </xdr:to>
    <xdr:sp macro="" textlink="">
      <xdr:nvSpPr>
        <xdr:cNvPr id="703" name="フローチャート: 判断 702">
          <a:extLst>
            <a:ext uri="{FF2B5EF4-FFF2-40B4-BE49-F238E27FC236}">
              <a16:creationId xmlns="" xmlns:a16="http://schemas.microsoft.com/office/drawing/2014/main" id="{1AA7BDE3-C1BF-4CDF-8C8A-222CF91ADC34}"/>
            </a:ext>
          </a:extLst>
        </xdr:cNvPr>
        <xdr:cNvSpPr/>
      </xdr:nvSpPr>
      <xdr:spPr>
        <a:xfrm>
          <a:off x="13652500" y="1669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6259</xdr:rowOff>
    </xdr:from>
    <xdr:ext cx="534377" cy="259045"/>
    <xdr:sp macro="" textlink="">
      <xdr:nvSpPr>
        <xdr:cNvPr id="704" name="テキスト ボックス 703">
          <a:extLst>
            <a:ext uri="{FF2B5EF4-FFF2-40B4-BE49-F238E27FC236}">
              <a16:creationId xmlns="" xmlns:a16="http://schemas.microsoft.com/office/drawing/2014/main" id="{93418E37-640A-4D2B-B09D-979FF1DDD7EF}"/>
            </a:ext>
          </a:extLst>
        </xdr:cNvPr>
        <xdr:cNvSpPr txBox="1"/>
      </xdr:nvSpPr>
      <xdr:spPr>
        <a:xfrm>
          <a:off x="13436111" y="1646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53487</xdr:rowOff>
    </xdr:from>
    <xdr:to>
      <xdr:col>67</xdr:col>
      <xdr:colOff>101600</xdr:colOff>
      <xdr:row>97</xdr:row>
      <xdr:rowOff>155087</xdr:rowOff>
    </xdr:to>
    <xdr:sp macro="" textlink="">
      <xdr:nvSpPr>
        <xdr:cNvPr id="705" name="フローチャート: 判断 704">
          <a:extLst>
            <a:ext uri="{FF2B5EF4-FFF2-40B4-BE49-F238E27FC236}">
              <a16:creationId xmlns="" xmlns:a16="http://schemas.microsoft.com/office/drawing/2014/main" id="{3765AEED-7979-47DB-BDB9-885A3E2470DE}"/>
            </a:ext>
          </a:extLst>
        </xdr:cNvPr>
        <xdr:cNvSpPr/>
      </xdr:nvSpPr>
      <xdr:spPr>
        <a:xfrm>
          <a:off x="12763500" y="1668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164</xdr:rowOff>
    </xdr:from>
    <xdr:ext cx="534377" cy="259045"/>
    <xdr:sp macro="" textlink="">
      <xdr:nvSpPr>
        <xdr:cNvPr id="706" name="テキスト ボックス 705">
          <a:extLst>
            <a:ext uri="{FF2B5EF4-FFF2-40B4-BE49-F238E27FC236}">
              <a16:creationId xmlns="" xmlns:a16="http://schemas.microsoft.com/office/drawing/2014/main" id="{5F7B231E-3695-4E7E-8459-47F42CA261B8}"/>
            </a:ext>
          </a:extLst>
        </xdr:cNvPr>
        <xdr:cNvSpPr txBox="1"/>
      </xdr:nvSpPr>
      <xdr:spPr>
        <a:xfrm>
          <a:off x="12547111" y="1645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 xmlns:a16="http://schemas.microsoft.com/office/drawing/2014/main" id="{F98BABCB-F18E-4511-BFC1-4A73FF26E62F}"/>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 xmlns:a16="http://schemas.microsoft.com/office/drawing/2014/main" id="{408B2511-6AB0-4E3C-9197-D0B92B5D6415}"/>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 xmlns:a16="http://schemas.microsoft.com/office/drawing/2014/main" id="{6F7AE7C6-CA73-4F77-A43F-DBA296B08CCD}"/>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 xmlns:a16="http://schemas.microsoft.com/office/drawing/2014/main" id="{35547FFA-CD15-441C-B36F-86DB8E78555D}"/>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 xmlns:a16="http://schemas.microsoft.com/office/drawing/2014/main" id="{14FB6A50-4AA9-4A10-8222-42A2C31B7D6F}"/>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47943</xdr:rowOff>
    </xdr:from>
    <xdr:to>
      <xdr:col>85</xdr:col>
      <xdr:colOff>177800</xdr:colOff>
      <xdr:row>96</xdr:row>
      <xdr:rowOff>149543</xdr:rowOff>
    </xdr:to>
    <xdr:sp macro="" textlink="">
      <xdr:nvSpPr>
        <xdr:cNvPr id="712" name="楕円 711">
          <a:extLst>
            <a:ext uri="{FF2B5EF4-FFF2-40B4-BE49-F238E27FC236}">
              <a16:creationId xmlns="" xmlns:a16="http://schemas.microsoft.com/office/drawing/2014/main" id="{708540B8-D49E-4618-83B0-50544AE86105}"/>
            </a:ext>
          </a:extLst>
        </xdr:cNvPr>
        <xdr:cNvSpPr/>
      </xdr:nvSpPr>
      <xdr:spPr>
        <a:xfrm>
          <a:off x="16268700" y="1650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26370</xdr:rowOff>
    </xdr:from>
    <xdr:ext cx="534377" cy="259045"/>
    <xdr:sp macro="" textlink="">
      <xdr:nvSpPr>
        <xdr:cNvPr id="713" name="積立金該当値テキスト">
          <a:extLst>
            <a:ext uri="{FF2B5EF4-FFF2-40B4-BE49-F238E27FC236}">
              <a16:creationId xmlns="" xmlns:a16="http://schemas.microsoft.com/office/drawing/2014/main" id="{8155A7C5-E537-4C2B-AE4D-840B5CA4BD27}"/>
            </a:ext>
          </a:extLst>
        </xdr:cNvPr>
        <xdr:cNvSpPr txBox="1"/>
      </xdr:nvSpPr>
      <xdr:spPr>
        <a:xfrm>
          <a:off x="16370300" y="1648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111779</xdr:rowOff>
    </xdr:from>
    <xdr:to>
      <xdr:col>81</xdr:col>
      <xdr:colOff>101600</xdr:colOff>
      <xdr:row>98</xdr:row>
      <xdr:rowOff>41929</xdr:rowOff>
    </xdr:to>
    <xdr:sp macro="" textlink="">
      <xdr:nvSpPr>
        <xdr:cNvPr id="714" name="楕円 713">
          <a:extLst>
            <a:ext uri="{FF2B5EF4-FFF2-40B4-BE49-F238E27FC236}">
              <a16:creationId xmlns="" xmlns:a16="http://schemas.microsoft.com/office/drawing/2014/main" id="{FA530FCE-1A78-43FD-BDD6-5A2553B20CCF}"/>
            </a:ext>
          </a:extLst>
        </xdr:cNvPr>
        <xdr:cNvSpPr/>
      </xdr:nvSpPr>
      <xdr:spPr>
        <a:xfrm>
          <a:off x="15430500" y="1674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33056</xdr:rowOff>
    </xdr:from>
    <xdr:ext cx="534377" cy="259045"/>
    <xdr:sp macro="" textlink="">
      <xdr:nvSpPr>
        <xdr:cNvPr id="715" name="テキスト ボックス 714">
          <a:extLst>
            <a:ext uri="{FF2B5EF4-FFF2-40B4-BE49-F238E27FC236}">
              <a16:creationId xmlns="" xmlns:a16="http://schemas.microsoft.com/office/drawing/2014/main" id="{C254E06D-B7EE-4D44-AFB7-79EFBCAFA694}"/>
            </a:ext>
          </a:extLst>
        </xdr:cNvPr>
        <xdr:cNvSpPr txBox="1"/>
      </xdr:nvSpPr>
      <xdr:spPr>
        <a:xfrm>
          <a:off x="15214111" y="1683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74574</xdr:rowOff>
    </xdr:from>
    <xdr:to>
      <xdr:col>76</xdr:col>
      <xdr:colOff>165100</xdr:colOff>
      <xdr:row>98</xdr:row>
      <xdr:rowOff>4724</xdr:rowOff>
    </xdr:to>
    <xdr:sp macro="" textlink="">
      <xdr:nvSpPr>
        <xdr:cNvPr id="716" name="楕円 715">
          <a:extLst>
            <a:ext uri="{FF2B5EF4-FFF2-40B4-BE49-F238E27FC236}">
              <a16:creationId xmlns="" xmlns:a16="http://schemas.microsoft.com/office/drawing/2014/main" id="{54327806-CEAE-4916-AA90-6A7A90FED21F}"/>
            </a:ext>
          </a:extLst>
        </xdr:cNvPr>
        <xdr:cNvSpPr/>
      </xdr:nvSpPr>
      <xdr:spPr>
        <a:xfrm>
          <a:off x="14541500" y="1670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167301</xdr:rowOff>
    </xdr:from>
    <xdr:ext cx="534377" cy="259045"/>
    <xdr:sp macro="" textlink="">
      <xdr:nvSpPr>
        <xdr:cNvPr id="717" name="テキスト ボックス 716">
          <a:extLst>
            <a:ext uri="{FF2B5EF4-FFF2-40B4-BE49-F238E27FC236}">
              <a16:creationId xmlns="" xmlns:a16="http://schemas.microsoft.com/office/drawing/2014/main" id="{8B437679-C49E-4852-B3B2-185349543F89}"/>
            </a:ext>
          </a:extLst>
        </xdr:cNvPr>
        <xdr:cNvSpPr txBox="1"/>
      </xdr:nvSpPr>
      <xdr:spPr>
        <a:xfrm>
          <a:off x="14325111" y="1679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145154</xdr:rowOff>
    </xdr:from>
    <xdr:to>
      <xdr:col>72</xdr:col>
      <xdr:colOff>38100</xdr:colOff>
      <xdr:row>98</xdr:row>
      <xdr:rowOff>75304</xdr:rowOff>
    </xdr:to>
    <xdr:sp macro="" textlink="">
      <xdr:nvSpPr>
        <xdr:cNvPr id="718" name="楕円 717">
          <a:extLst>
            <a:ext uri="{FF2B5EF4-FFF2-40B4-BE49-F238E27FC236}">
              <a16:creationId xmlns="" xmlns:a16="http://schemas.microsoft.com/office/drawing/2014/main" id="{20ADD8D2-A81A-47FD-8AB7-85794058FCE4}"/>
            </a:ext>
          </a:extLst>
        </xdr:cNvPr>
        <xdr:cNvSpPr/>
      </xdr:nvSpPr>
      <xdr:spPr>
        <a:xfrm>
          <a:off x="13652500" y="1677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66431</xdr:rowOff>
    </xdr:from>
    <xdr:ext cx="534377" cy="259045"/>
    <xdr:sp macro="" textlink="">
      <xdr:nvSpPr>
        <xdr:cNvPr id="719" name="テキスト ボックス 718">
          <a:extLst>
            <a:ext uri="{FF2B5EF4-FFF2-40B4-BE49-F238E27FC236}">
              <a16:creationId xmlns="" xmlns:a16="http://schemas.microsoft.com/office/drawing/2014/main" id="{6C834129-CDFC-4464-8493-7062A73B605B}"/>
            </a:ext>
          </a:extLst>
        </xdr:cNvPr>
        <xdr:cNvSpPr txBox="1"/>
      </xdr:nvSpPr>
      <xdr:spPr>
        <a:xfrm>
          <a:off x="13436111" y="1686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150013</xdr:rowOff>
    </xdr:from>
    <xdr:to>
      <xdr:col>67</xdr:col>
      <xdr:colOff>101600</xdr:colOff>
      <xdr:row>98</xdr:row>
      <xdr:rowOff>80163</xdr:rowOff>
    </xdr:to>
    <xdr:sp macro="" textlink="">
      <xdr:nvSpPr>
        <xdr:cNvPr id="720" name="楕円 719">
          <a:extLst>
            <a:ext uri="{FF2B5EF4-FFF2-40B4-BE49-F238E27FC236}">
              <a16:creationId xmlns="" xmlns:a16="http://schemas.microsoft.com/office/drawing/2014/main" id="{748F648F-7B1B-49E9-AE99-32C805A13F37}"/>
            </a:ext>
          </a:extLst>
        </xdr:cNvPr>
        <xdr:cNvSpPr/>
      </xdr:nvSpPr>
      <xdr:spPr>
        <a:xfrm>
          <a:off x="12763500" y="1678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71290</xdr:rowOff>
    </xdr:from>
    <xdr:ext cx="469744" cy="259045"/>
    <xdr:sp macro="" textlink="">
      <xdr:nvSpPr>
        <xdr:cNvPr id="721" name="テキスト ボックス 720">
          <a:extLst>
            <a:ext uri="{FF2B5EF4-FFF2-40B4-BE49-F238E27FC236}">
              <a16:creationId xmlns="" xmlns:a16="http://schemas.microsoft.com/office/drawing/2014/main" id="{156ADC4B-AD4C-4B96-9CEB-E65F67BCCD4F}"/>
            </a:ext>
          </a:extLst>
        </xdr:cNvPr>
        <xdr:cNvSpPr txBox="1"/>
      </xdr:nvSpPr>
      <xdr:spPr>
        <a:xfrm>
          <a:off x="12579428" y="1687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 xmlns:a16="http://schemas.microsoft.com/office/drawing/2014/main" id="{56D6D70A-A38B-4366-9011-57EAABC688F9}"/>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 xmlns:a16="http://schemas.microsoft.com/office/drawing/2014/main" id="{9D74226C-0EB8-4EB9-87C5-5292D224AD6C}"/>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 xmlns:a16="http://schemas.microsoft.com/office/drawing/2014/main" id="{382BAF09-0D2A-4FAC-ABEE-F4089B901D04}"/>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 xmlns:a16="http://schemas.microsoft.com/office/drawing/2014/main" id="{E4E06EE4-DC70-42BB-9D37-A15C7CF2EC3A}"/>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 xmlns:a16="http://schemas.microsoft.com/office/drawing/2014/main" id="{19484726-CE2E-4D6B-9A7D-A23F94FE0C9B}"/>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 xmlns:a16="http://schemas.microsoft.com/office/drawing/2014/main" id="{457B40A9-DE35-4138-B83C-5232FA547CA8}"/>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 xmlns:a16="http://schemas.microsoft.com/office/drawing/2014/main" id="{E9BCD3F4-4E25-4D16-8C4D-71FCEA30424C}"/>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 xmlns:a16="http://schemas.microsoft.com/office/drawing/2014/main" id="{DD6E90BB-EB36-46AF-9107-16F10B3882EE}"/>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 xmlns:a16="http://schemas.microsoft.com/office/drawing/2014/main" id="{2B810904-33D4-4203-AA5A-5C6DB298A5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 xmlns:a16="http://schemas.microsoft.com/office/drawing/2014/main" id="{29A76ECF-EE11-4E8B-8FF4-A4C63C6FED07}"/>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2" name="直線コネクタ 731">
          <a:extLst>
            <a:ext uri="{FF2B5EF4-FFF2-40B4-BE49-F238E27FC236}">
              <a16:creationId xmlns="" xmlns:a16="http://schemas.microsoft.com/office/drawing/2014/main" id="{71BA3BE6-9451-4E48-8836-394D5872EF32}"/>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3" name="テキスト ボックス 732">
          <a:extLst>
            <a:ext uri="{FF2B5EF4-FFF2-40B4-BE49-F238E27FC236}">
              <a16:creationId xmlns="" xmlns:a16="http://schemas.microsoft.com/office/drawing/2014/main" id="{3EC724D1-7A74-4874-90BD-1FE6E604D128}"/>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 xmlns:a16="http://schemas.microsoft.com/office/drawing/2014/main" id="{6086140A-4400-43EF-9B79-B9A5862265AB}"/>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5" name="テキスト ボックス 734">
          <a:extLst>
            <a:ext uri="{FF2B5EF4-FFF2-40B4-BE49-F238E27FC236}">
              <a16:creationId xmlns="" xmlns:a16="http://schemas.microsoft.com/office/drawing/2014/main" id="{8E9F23B8-97E6-4BF3-AACA-0D05A945D5F5}"/>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6" name="直線コネクタ 735">
          <a:extLst>
            <a:ext uri="{FF2B5EF4-FFF2-40B4-BE49-F238E27FC236}">
              <a16:creationId xmlns="" xmlns:a16="http://schemas.microsoft.com/office/drawing/2014/main" id="{94564056-63EF-418E-9DB6-30C3B31AB28E}"/>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7" name="テキスト ボックス 736">
          <a:extLst>
            <a:ext uri="{FF2B5EF4-FFF2-40B4-BE49-F238E27FC236}">
              <a16:creationId xmlns="" xmlns:a16="http://schemas.microsoft.com/office/drawing/2014/main" id="{F4D5E089-1BBB-409B-BC56-1B091D208D0E}"/>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 xmlns:a16="http://schemas.microsoft.com/office/drawing/2014/main" id="{05E8EAB9-383C-45FF-A6B4-00489DD4FD25}"/>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 xmlns:a16="http://schemas.microsoft.com/office/drawing/2014/main" id="{EA5B866E-4A62-4FF4-BA96-94D6207F3FE6}"/>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 xmlns:a16="http://schemas.microsoft.com/office/drawing/2014/main" id="{314E8D29-889B-4D87-A82D-2461FA724B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102781</xdr:rowOff>
    </xdr:from>
    <xdr:to>
      <xdr:col>116</xdr:col>
      <xdr:colOff>62864</xdr:colOff>
      <xdr:row>38</xdr:row>
      <xdr:rowOff>25400</xdr:rowOff>
    </xdr:to>
    <xdr:cxnSp macro="">
      <xdr:nvCxnSpPr>
        <xdr:cNvPr id="741" name="直線コネクタ 740">
          <a:extLst>
            <a:ext uri="{FF2B5EF4-FFF2-40B4-BE49-F238E27FC236}">
              <a16:creationId xmlns="" xmlns:a16="http://schemas.microsoft.com/office/drawing/2014/main" id="{9F0932EA-F12D-49CC-AF96-A51E2140BA55}"/>
            </a:ext>
          </a:extLst>
        </xdr:cNvPr>
        <xdr:cNvCxnSpPr/>
      </xdr:nvCxnSpPr>
      <xdr:spPr>
        <a:xfrm flipV="1">
          <a:off x="22159595" y="5246281"/>
          <a:ext cx="1269" cy="1294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42" name="投資及び出資金最小値テキスト">
          <a:extLst>
            <a:ext uri="{FF2B5EF4-FFF2-40B4-BE49-F238E27FC236}">
              <a16:creationId xmlns="" xmlns:a16="http://schemas.microsoft.com/office/drawing/2014/main" id="{B0E841A2-FBC1-444A-B8F2-617FE4FB8BAE}"/>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3" name="直線コネクタ 742">
          <a:extLst>
            <a:ext uri="{FF2B5EF4-FFF2-40B4-BE49-F238E27FC236}">
              <a16:creationId xmlns="" xmlns:a16="http://schemas.microsoft.com/office/drawing/2014/main" id="{BBC40AF8-5967-464A-B8B7-008699F9838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49458</xdr:rowOff>
    </xdr:from>
    <xdr:ext cx="534377" cy="259045"/>
    <xdr:sp macro="" textlink="">
      <xdr:nvSpPr>
        <xdr:cNvPr id="744" name="投資及び出資金最大値テキスト">
          <a:extLst>
            <a:ext uri="{FF2B5EF4-FFF2-40B4-BE49-F238E27FC236}">
              <a16:creationId xmlns="" xmlns:a16="http://schemas.microsoft.com/office/drawing/2014/main" id="{0FAFA3CF-D340-4E68-AD79-FB859A186A45}"/>
            </a:ext>
          </a:extLst>
        </xdr:cNvPr>
        <xdr:cNvSpPr txBox="1"/>
      </xdr:nvSpPr>
      <xdr:spPr>
        <a:xfrm>
          <a:off x="22212300" y="502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102781</xdr:rowOff>
    </xdr:from>
    <xdr:to>
      <xdr:col>116</xdr:col>
      <xdr:colOff>152400</xdr:colOff>
      <xdr:row>30</xdr:row>
      <xdr:rowOff>102781</xdr:rowOff>
    </xdr:to>
    <xdr:cxnSp macro="">
      <xdr:nvCxnSpPr>
        <xdr:cNvPr id="745" name="直線コネクタ 744">
          <a:extLst>
            <a:ext uri="{FF2B5EF4-FFF2-40B4-BE49-F238E27FC236}">
              <a16:creationId xmlns="" xmlns:a16="http://schemas.microsoft.com/office/drawing/2014/main" id="{70960185-3835-48A1-93FC-183C63CC5951}"/>
            </a:ext>
          </a:extLst>
        </xdr:cNvPr>
        <xdr:cNvCxnSpPr/>
      </xdr:nvCxnSpPr>
      <xdr:spPr>
        <a:xfrm>
          <a:off x="22072600" y="524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103067</xdr:rowOff>
    </xdr:from>
    <xdr:to>
      <xdr:col>116</xdr:col>
      <xdr:colOff>63500</xdr:colOff>
      <xdr:row>37</xdr:row>
      <xdr:rowOff>122669</xdr:rowOff>
    </xdr:to>
    <xdr:cxnSp macro="">
      <xdr:nvCxnSpPr>
        <xdr:cNvPr id="746" name="直線コネクタ 745">
          <a:extLst>
            <a:ext uri="{FF2B5EF4-FFF2-40B4-BE49-F238E27FC236}">
              <a16:creationId xmlns="" xmlns:a16="http://schemas.microsoft.com/office/drawing/2014/main" id="{95D87B6D-921B-44B2-B321-F0B774F32111}"/>
            </a:ext>
          </a:extLst>
        </xdr:cNvPr>
        <xdr:cNvCxnSpPr/>
      </xdr:nvCxnSpPr>
      <xdr:spPr>
        <a:xfrm flipV="1">
          <a:off x="21323300" y="6446717"/>
          <a:ext cx="838200" cy="1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64800</xdr:rowOff>
    </xdr:from>
    <xdr:ext cx="469744" cy="259045"/>
    <xdr:sp macro="" textlink="">
      <xdr:nvSpPr>
        <xdr:cNvPr id="747" name="投資及び出資金平均値テキスト">
          <a:extLst>
            <a:ext uri="{FF2B5EF4-FFF2-40B4-BE49-F238E27FC236}">
              <a16:creationId xmlns="" xmlns:a16="http://schemas.microsoft.com/office/drawing/2014/main" id="{C89697D0-9CC8-415D-A11D-13BB8674F4E5}"/>
            </a:ext>
          </a:extLst>
        </xdr:cNvPr>
        <xdr:cNvSpPr txBox="1"/>
      </xdr:nvSpPr>
      <xdr:spPr>
        <a:xfrm>
          <a:off x="22212300" y="60655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41923</xdr:rowOff>
    </xdr:from>
    <xdr:to>
      <xdr:col>116</xdr:col>
      <xdr:colOff>114300</xdr:colOff>
      <xdr:row>36</xdr:row>
      <xdr:rowOff>143523</xdr:rowOff>
    </xdr:to>
    <xdr:sp macro="" textlink="">
      <xdr:nvSpPr>
        <xdr:cNvPr id="748" name="フローチャート: 判断 747">
          <a:extLst>
            <a:ext uri="{FF2B5EF4-FFF2-40B4-BE49-F238E27FC236}">
              <a16:creationId xmlns="" xmlns:a16="http://schemas.microsoft.com/office/drawing/2014/main" id="{2425CA97-CA81-41EC-9C93-486404F067D0}"/>
            </a:ext>
          </a:extLst>
        </xdr:cNvPr>
        <xdr:cNvSpPr/>
      </xdr:nvSpPr>
      <xdr:spPr>
        <a:xfrm>
          <a:off x="22110700" y="621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122669</xdr:rowOff>
    </xdr:from>
    <xdr:to>
      <xdr:col>111</xdr:col>
      <xdr:colOff>177800</xdr:colOff>
      <xdr:row>37</xdr:row>
      <xdr:rowOff>123641</xdr:rowOff>
    </xdr:to>
    <xdr:cxnSp macro="">
      <xdr:nvCxnSpPr>
        <xdr:cNvPr id="749" name="直線コネクタ 748">
          <a:extLst>
            <a:ext uri="{FF2B5EF4-FFF2-40B4-BE49-F238E27FC236}">
              <a16:creationId xmlns="" xmlns:a16="http://schemas.microsoft.com/office/drawing/2014/main" id="{C61786B4-8CA8-40FA-88A2-910787F6678F}"/>
            </a:ext>
          </a:extLst>
        </xdr:cNvPr>
        <xdr:cNvCxnSpPr/>
      </xdr:nvCxnSpPr>
      <xdr:spPr>
        <a:xfrm flipV="1">
          <a:off x="20434300" y="6466319"/>
          <a:ext cx="889000" cy="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15691</xdr:rowOff>
    </xdr:from>
    <xdr:to>
      <xdr:col>112</xdr:col>
      <xdr:colOff>38100</xdr:colOff>
      <xdr:row>36</xdr:row>
      <xdr:rowOff>117291</xdr:rowOff>
    </xdr:to>
    <xdr:sp macro="" textlink="">
      <xdr:nvSpPr>
        <xdr:cNvPr id="750" name="フローチャート: 判断 749">
          <a:extLst>
            <a:ext uri="{FF2B5EF4-FFF2-40B4-BE49-F238E27FC236}">
              <a16:creationId xmlns="" xmlns:a16="http://schemas.microsoft.com/office/drawing/2014/main" id="{3A97EED3-8660-4709-B061-83488B4458D8}"/>
            </a:ext>
          </a:extLst>
        </xdr:cNvPr>
        <xdr:cNvSpPr/>
      </xdr:nvSpPr>
      <xdr:spPr>
        <a:xfrm>
          <a:off x="21272500" y="61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133818</xdr:rowOff>
    </xdr:from>
    <xdr:ext cx="469744" cy="259045"/>
    <xdr:sp macro="" textlink="">
      <xdr:nvSpPr>
        <xdr:cNvPr id="751" name="テキスト ボックス 750">
          <a:extLst>
            <a:ext uri="{FF2B5EF4-FFF2-40B4-BE49-F238E27FC236}">
              <a16:creationId xmlns="" xmlns:a16="http://schemas.microsoft.com/office/drawing/2014/main" id="{2A29B1C1-05F5-4CA2-9D1B-16330B73E285}"/>
            </a:ext>
          </a:extLst>
        </xdr:cNvPr>
        <xdr:cNvSpPr txBox="1"/>
      </xdr:nvSpPr>
      <xdr:spPr>
        <a:xfrm>
          <a:off x="21088428" y="5963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123641</xdr:rowOff>
    </xdr:from>
    <xdr:to>
      <xdr:col>107</xdr:col>
      <xdr:colOff>50800</xdr:colOff>
      <xdr:row>37</xdr:row>
      <xdr:rowOff>151473</xdr:rowOff>
    </xdr:to>
    <xdr:cxnSp macro="">
      <xdr:nvCxnSpPr>
        <xdr:cNvPr id="752" name="直線コネクタ 751">
          <a:extLst>
            <a:ext uri="{FF2B5EF4-FFF2-40B4-BE49-F238E27FC236}">
              <a16:creationId xmlns="" xmlns:a16="http://schemas.microsoft.com/office/drawing/2014/main" id="{AEED3366-3B2F-467E-9E4E-C81CBD17A3A3}"/>
            </a:ext>
          </a:extLst>
        </xdr:cNvPr>
        <xdr:cNvCxnSpPr/>
      </xdr:nvCxnSpPr>
      <xdr:spPr>
        <a:xfrm flipV="1">
          <a:off x="19545300" y="6467291"/>
          <a:ext cx="889000" cy="2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87986</xdr:rowOff>
    </xdr:from>
    <xdr:to>
      <xdr:col>107</xdr:col>
      <xdr:colOff>101600</xdr:colOff>
      <xdr:row>37</xdr:row>
      <xdr:rowOff>18136</xdr:rowOff>
    </xdr:to>
    <xdr:sp macro="" textlink="">
      <xdr:nvSpPr>
        <xdr:cNvPr id="753" name="フローチャート: 判断 752">
          <a:extLst>
            <a:ext uri="{FF2B5EF4-FFF2-40B4-BE49-F238E27FC236}">
              <a16:creationId xmlns="" xmlns:a16="http://schemas.microsoft.com/office/drawing/2014/main" id="{480D39F3-B987-4035-BCA7-F098C41E5D6E}"/>
            </a:ext>
          </a:extLst>
        </xdr:cNvPr>
        <xdr:cNvSpPr/>
      </xdr:nvSpPr>
      <xdr:spPr>
        <a:xfrm>
          <a:off x="20383500" y="62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34663</xdr:rowOff>
    </xdr:from>
    <xdr:ext cx="469744" cy="259045"/>
    <xdr:sp macro="" textlink="">
      <xdr:nvSpPr>
        <xdr:cNvPr id="754" name="テキスト ボックス 753">
          <a:extLst>
            <a:ext uri="{FF2B5EF4-FFF2-40B4-BE49-F238E27FC236}">
              <a16:creationId xmlns="" xmlns:a16="http://schemas.microsoft.com/office/drawing/2014/main" id="{779E3DBF-C4A1-4591-A4C9-56E32EA2E5FD}"/>
            </a:ext>
          </a:extLst>
        </xdr:cNvPr>
        <xdr:cNvSpPr txBox="1"/>
      </xdr:nvSpPr>
      <xdr:spPr>
        <a:xfrm>
          <a:off x="20199428" y="60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131413</xdr:rowOff>
    </xdr:from>
    <xdr:to>
      <xdr:col>102</xdr:col>
      <xdr:colOff>114300</xdr:colOff>
      <xdr:row>37</xdr:row>
      <xdr:rowOff>151473</xdr:rowOff>
    </xdr:to>
    <xdr:cxnSp macro="">
      <xdr:nvCxnSpPr>
        <xdr:cNvPr id="755" name="直線コネクタ 754">
          <a:extLst>
            <a:ext uri="{FF2B5EF4-FFF2-40B4-BE49-F238E27FC236}">
              <a16:creationId xmlns="" xmlns:a16="http://schemas.microsoft.com/office/drawing/2014/main" id="{9537C966-7165-4A59-9952-F5A8FD79B84B}"/>
            </a:ext>
          </a:extLst>
        </xdr:cNvPr>
        <xdr:cNvCxnSpPr/>
      </xdr:nvCxnSpPr>
      <xdr:spPr>
        <a:xfrm>
          <a:off x="18656300" y="6475063"/>
          <a:ext cx="889000" cy="2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10319</xdr:rowOff>
    </xdr:from>
    <xdr:to>
      <xdr:col>102</xdr:col>
      <xdr:colOff>165100</xdr:colOff>
      <xdr:row>37</xdr:row>
      <xdr:rowOff>111919</xdr:rowOff>
    </xdr:to>
    <xdr:sp macro="" textlink="">
      <xdr:nvSpPr>
        <xdr:cNvPr id="756" name="フローチャート: 判断 755">
          <a:extLst>
            <a:ext uri="{FF2B5EF4-FFF2-40B4-BE49-F238E27FC236}">
              <a16:creationId xmlns="" xmlns:a16="http://schemas.microsoft.com/office/drawing/2014/main" id="{7538A935-DAD6-435A-A90A-369A19B793F0}"/>
            </a:ext>
          </a:extLst>
        </xdr:cNvPr>
        <xdr:cNvSpPr/>
      </xdr:nvSpPr>
      <xdr:spPr>
        <a:xfrm>
          <a:off x="19494500" y="635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128446</xdr:rowOff>
    </xdr:from>
    <xdr:ext cx="469744" cy="259045"/>
    <xdr:sp macro="" textlink="">
      <xdr:nvSpPr>
        <xdr:cNvPr id="757" name="テキスト ボックス 756">
          <a:extLst>
            <a:ext uri="{FF2B5EF4-FFF2-40B4-BE49-F238E27FC236}">
              <a16:creationId xmlns="" xmlns:a16="http://schemas.microsoft.com/office/drawing/2014/main" id="{0F49B29E-10F4-4FAB-99FC-096CA4E40636}"/>
            </a:ext>
          </a:extLst>
        </xdr:cNvPr>
        <xdr:cNvSpPr txBox="1"/>
      </xdr:nvSpPr>
      <xdr:spPr>
        <a:xfrm>
          <a:off x="19310428" y="612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28378</xdr:rowOff>
    </xdr:from>
    <xdr:to>
      <xdr:col>98</xdr:col>
      <xdr:colOff>38100</xdr:colOff>
      <xdr:row>37</xdr:row>
      <xdr:rowOff>129978</xdr:rowOff>
    </xdr:to>
    <xdr:sp macro="" textlink="">
      <xdr:nvSpPr>
        <xdr:cNvPr id="758" name="フローチャート: 判断 757">
          <a:extLst>
            <a:ext uri="{FF2B5EF4-FFF2-40B4-BE49-F238E27FC236}">
              <a16:creationId xmlns="" xmlns:a16="http://schemas.microsoft.com/office/drawing/2014/main" id="{FADA4297-195C-4E42-85C7-FC52ADF4A5FD}"/>
            </a:ext>
          </a:extLst>
        </xdr:cNvPr>
        <xdr:cNvSpPr/>
      </xdr:nvSpPr>
      <xdr:spPr>
        <a:xfrm>
          <a:off x="18605500" y="637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146505</xdr:rowOff>
    </xdr:from>
    <xdr:ext cx="469744" cy="259045"/>
    <xdr:sp macro="" textlink="">
      <xdr:nvSpPr>
        <xdr:cNvPr id="759" name="テキスト ボックス 758">
          <a:extLst>
            <a:ext uri="{FF2B5EF4-FFF2-40B4-BE49-F238E27FC236}">
              <a16:creationId xmlns="" xmlns:a16="http://schemas.microsoft.com/office/drawing/2014/main" id="{930CFA16-67CB-461E-BD14-33BAF284B29A}"/>
            </a:ext>
          </a:extLst>
        </xdr:cNvPr>
        <xdr:cNvSpPr txBox="1"/>
      </xdr:nvSpPr>
      <xdr:spPr>
        <a:xfrm>
          <a:off x="18421428" y="614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 xmlns:a16="http://schemas.microsoft.com/office/drawing/2014/main" id="{AF42D772-A65E-43BE-9773-2D2B3FD25BFA}"/>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 xmlns:a16="http://schemas.microsoft.com/office/drawing/2014/main" id="{38C87C50-7023-4B64-9809-D671F695FB97}"/>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 xmlns:a16="http://schemas.microsoft.com/office/drawing/2014/main" id="{C2A98AA4-6752-49AF-8765-9515C738AC48}"/>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 xmlns:a16="http://schemas.microsoft.com/office/drawing/2014/main" id="{6D256071-5BDD-4459-B866-8319CCA90642}"/>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 xmlns:a16="http://schemas.microsoft.com/office/drawing/2014/main" id="{86C70199-FAC3-4DA5-9501-7807B14F1FC9}"/>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52267</xdr:rowOff>
    </xdr:from>
    <xdr:to>
      <xdr:col>116</xdr:col>
      <xdr:colOff>114300</xdr:colOff>
      <xdr:row>37</xdr:row>
      <xdr:rowOff>153867</xdr:rowOff>
    </xdr:to>
    <xdr:sp macro="" textlink="">
      <xdr:nvSpPr>
        <xdr:cNvPr id="765" name="楕円 764">
          <a:extLst>
            <a:ext uri="{FF2B5EF4-FFF2-40B4-BE49-F238E27FC236}">
              <a16:creationId xmlns="" xmlns:a16="http://schemas.microsoft.com/office/drawing/2014/main" id="{5FE1F797-783D-4BA7-93B2-04534AFB0FE5}"/>
            </a:ext>
          </a:extLst>
        </xdr:cNvPr>
        <xdr:cNvSpPr/>
      </xdr:nvSpPr>
      <xdr:spPr>
        <a:xfrm>
          <a:off x="22110700" y="639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138644</xdr:rowOff>
    </xdr:from>
    <xdr:ext cx="469744" cy="259045"/>
    <xdr:sp macro="" textlink="">
      <xdr:nvSpPr>
        <xdr:cNvPr id="766" name="投資及び出資金該当値テキスト">
          <a:extLst>
            <a:ext uri="{FF2B5EF4-FFF2-40B4-BE49-F238E27FC236}">
              <a16:creationId xmlns="" xmlns:a16="http://schemas.microsoft.com/office/drawing/2014/main" id="{0CB779E5-8AC2-42BC-9AE0-A2C0637B9276}"/>
            </a:ext>
          </a:extLst>
        </xdr:cNvPr>
        <xdr:cNvSpPr txBox="1"/>
      </xdr:nvSpPr>
      <xdr:spPr>
        <a:xfrm>
          <a:off x="22212300" y="631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71869</xdr:rowOff>
    </xdr:from>
    <xdr:to>
      <xdr:col>112</xdr:col>
      <xdr:colOff>38100</xdr:colOff>
      <xdr:row>38</xdr:row>
      <xdr:rowOff>2019</xdr:rowOff>
    </xdr:to>
    <xdr:sp macro="" textlink="">
      <xdr:nvSpPr>
        <xdr:cNvPr id="767" name="楕円 766">
          <a:extLst>
            <a:ext uri="{FF2B5EF4-FFF2-40B4-BE49-F238E27FC236}">
              <a16:creationId xmlns="" xmlns:a16="http://schemas.microsoft.com/office/drawing/2014/main" id="{AF9D07A9-C11E-4C01-9B40-3D8A48F77D04}"/>
            </a:ext>
          </a:extLst>
        </xdr:cNvPr>
        <xdr:cNvSpPr/>
      </xdr:nvSpPr>
      <xdr:spPr>
        <a:xfrm>
          <a:off x="21272500" y="641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164596</xdr:rowOff>
    </xdr:from>
    <xdr:ext cx="469744" cy="259045"/>
    <xdr:sp macro="" textlink="">
      <xdr:nvSpPr>
        <xdr:cNvPr id="768" name="テキスト ボックス 767">
          <a:extLst>
            <a:ext uri="{FF2B5EF4-FFF2-40B4-BE49-F238E27FC236}">
              <a16:creationId xmlns="" xmlns:a16="http://schemas.microsoft.com/office/drawing/2014/main" id="{B5BA5082-0DD5-4592-B2F8-36C90194D9CB}"/>
            </a:ext>
          </a:extLst>
        </xdr:cNvPr>
        <xdr:cNvSpPr txBox="1"/>
      </xdr:nvSpPr>
      <xdr:spPr>
        <a:xfrm>
          <a:off x="21088428" y="650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72841</xdr:rowOff>
    </xdr:from>
    <xdr:to>
      <xdr:col>107</xdr:col>
      <xdr:colOff>101600</xdr:colOff>
      <xdr:row>38</xdr:row>
      <xdr:rowOff>2991</xdr:rowOff>
    </xdr:to>
    <xdr:sp macro="" textlink="">
      <xdr:nvSpPr>
        <xdr:cNvPr id="769" name="楕円 768">
          <a:extLst>
            <a:ext uri="{FF2B5EF4-FFF2-40B4-BE49-F238E27FC236}">
              <a16:creationId xmlns="" xmlns:a16="http://schemas.microsoft.com/office/drawing/2014/main" id="{DBBC9271-29BD-4D5E-A3C1-B196998931C4}"/>
            </a:ext>
          </a:extLst>
        </xdr:cNvPr>
        <xdr:cNvSpPr/>
      </xdr:nvSpPr>
      <xdr:spPr>
        <a:xfrm>
          <a:off x="20383500" y="641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165568</xdr:rowOff>
    </xdr:from>
    <xdr:ext cx="469744" cy="259045"/>
    <xdr:sp macro="" textlink="">
      <xdr:nvSpPr>
        <xdr:cNvPr id="770" name="テキスト ボックス 769">
          <a:extLst>
            <a:ext uri="{FF2B5EF4-FFF2-40B4-BE49-F238E27FC236}">
              <a16:creationId xmlns="" xmlns:a16="http://schemas.microsoft.com/office/drawing/2014/main" id="{0A1AFB75-EB06-40C5-A64E-9E6C9D221F54}"/>
            </a:ext>
          </a:extLst>
        </xdr:cNvPr>
        <xdr:cNvSpPr txBox="1"/>
      </xdr:nvSpPr>
      <xdr:spPr>
        <a:xfrm>
          <a:off x="20199428" y="6509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100673</xdr:rowOff>
    </xdr:from>
    <xdr:to>
      <xdr:col>102</xdr:col>
      <xdr:colOff>165100</xdr:colOff>
      <xdr:row>38</xdr:row>
      <xdr:rowOff>30823</xdr:rowOff>
    </xdr:to>
    <xdr:sp macro="" textlink="">
      <xdr:nvSpPr>
        <xdr:cNvPr id="771" name="楕円 770">
          <a:extLst>
            <a:ext uri="{FF2B5EF4-FFF2-40B4-BE49-F238E27FC236}">
              <a16:creationId xmlns="" xmlns:a16="http://schemas.microsoft.com/office/drawing/2014/main" id="{70B13C98-71D2-41F5-A297-4ED0C2098DE4}"/>
            </a:ext>
          </a:extLst>
        </xdr:cNvPr>
        <xdr:cNvSpPr/>
      </xdr:nvSpPr>
      <xdr:spPr>
        <a:xfrm>
          <a:off x="19494500" y="644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21950</xdr:rowOff>
    </xdr:from>
    <xdr:ext cx="378565" cy="259045"/>
    <xdr:sp macro="" textlink="">
      <xdr:nvSpPr>
        <xdr:cNvPr id="772" name="テキスト ボックス 771">
          <a:extLst>
            <a:ext uri="{FF2B5EF4-FFF2-40B4-BE49-F238E27FC236}">
              <a16:creationId xmlns="" xmlns:a16="http://schemas.microsoft.com/office/drawing/2014/main" id="{9E78CCC5-0DD9-48AB-9C16-B40F3A09B4AC}"/>
            </a:ext>
          </a:extLst>
        </xdr:cNvPr>
        <xdr:cNvSpPr txBox="1"/>
      </xdr:nvSpPr>
      <xdr:spPr>
        <a:xfrm>
          <a:off x="19356017" y="6537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80613</xdr:rowOff>
    </xdr:from>
    <xdr:to>
      <xdr:col>98</xdr:col>
      <xdr:colOff>38100</xdr:colOff>
      <xdr:row>38</xdr:row>
      <xdr:rowOff>10764</xdr:rowOff>
    </xdr:to>
    <xdr:sp macro="" textlink="">
      <xdr:nvSpPr>
        <xdr:cNvPr id="773" name="楕円 772">
          <a:extLst>
            <a:ext uri="{FF2B5EF4-FFF2-40B4-BE49-F238E27FC236}">
              <a16:creationId xmlns="" xmlns:a16="http://schemas.microsoft.com/office/drawing/2014/main" id="{5423A4CE-E82A-45FB-A77D-4A738633D150}"/>
            </a:ext>
          </a:extLst>
        </xdr:cNvPr>
        <xdr:cNvSpPr/>
      </xdr:nvSpPr>
      <xdr:spPr>
        <a:xfrm>
          <a:off x="18605500" y="64242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1890</xdr:rowOff>
    </xdr:from>
    <xdr:ext cx="469744" cy="259045"/>
    <xdr:sp macro="" textlink="">
      <xdr:nvSpPr>
        <xdr:cNvPr id="774" name="テキスト ボックス 773">
          <a:extLst>
            <a:ext uri="{FF2B5EF4-FFF2-40B4-BE49-F238E27FC236}">
              <a16:creationId xmlns="" xmlns:a16="http://schemas.microsoft.com/office/drawing/2014/main" id="{947FB4D9-D490-46EB-9715-9767DC6159FC}"/>
            </a:ext>
          </a:extLst>
        </xdr:cNvPr>
        <xdr:cNvSpPr txBox="1"/>
      </xdr:nvSpPr>
      <xdr:spPr>
        <a:xfrm>
          <a:off x="18421428" y="6516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 xmlns:a16="http://schemas.microsoft.com/office/drawing/2014/main" id="{DCCD7327-AAAB-4ED7-BFF4-5FCE8BC54E4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 xmlns:a16="http://schemas.microsoft.com/office/drawing/2014/main" id="{A20576A3-25EE-435F-A24E-90B3D056CD71}"/>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 xmlns:a16="http://schemas.microsoft.com/office/drawing/2014/main" id="{A15A8276-6E9C-44F9-A525-33CB40BA0794}"/>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 xmlns:a16="http://schemas.microsoft.com/office/drawing/2014/main" id="{E473F9E4-FEF0-4260-84E6-27D1B1CA26FC}"/>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 xmlns:a16="http://schemas.microsoft.com/office/drawing/2014/main" id="{5A60C137-0661-4E04-BA8F-61863C5B5B7C}"/>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 xmlns:a16="http://schemas.microsoft.com/office/drawing/2014/main" id="{7E7C1BF1-DF45-4B1F-B0A9-1B8629BA93AA}"/>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 xmlns:a16="http://schemas.microsoft.com/office/drawing/2014/main" id="{17A3695E-D09E-4838-9AF1-18703C9C9B08}"/>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 xmlns:a16="http://schemas.microsoft.com/office/drawing/2014/main" id="{9DB813C0-8972-42CB-A6E2-7F7AD89EC5F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 xmlns:a16="http://schemas.microsoft.com/office/drawing/2014/main" id="{4BEF8774-782C-4F70-ADEA-8CD3F478F948}"/>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 xmlns:a16="http://schemas.microsoft.com/office/drawing/2014/main" id="{01658537-F8CF-4942-84EB-FC0E663EB3CD}"/>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 xmlns:a16="http://schemas.microsoft.com/office/drawing/2014/main" id="{D1AD2327-8A8A-4758-836B-EFD484F106FA}"/>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 xmlns:a16="http://schemas.microsoft.com/office/drawing/2014/main" id="{49790812-D1F5-45A4-AE18-EB6F0F579D4F}"/>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 xmlns:a16="http://schemas.microsoft.com/office/drawing/2014/main" id="{C4656608-C07C-4FFB-B136-BE22A484FD15}"/>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 xmlns:a16="http://schemas.microsoft.com/office/drawing/2014/main" id="{6EA0548C-0716-4E88-997B-4CBB50D6C972}"/>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 xmlns:a16="http://schemas.microsoft.com/office/drawing/2014/main" id="{8CC6B80E-37C7-4264-A086-C921502A9EF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 xmlns:a16="http://schemas.microsoft.com/office/drawing/2014/main" id="{8B8AA217-3C49-4140-A189-D7ADB66C01A9}"/>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 xmlns:a16="http://schemas.microsoft.com/office/drawing/2014/main" id="{CB83B628-3D79-4D44-B2E3-851A6A9BCF1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 xmlns:a16="http://schemas.microsoft.com/office/drawing/2014/main" id="{E83B1D7F-A375-40A4-8562-F95F3511A0E4}"/>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 xmlns:a16="http://schemas.microsoft.com/office/drawing/2014/main" id="{847CA374-EB48-44E8-991E-8EB411192729}"/>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 xmlns:a16="http://schemas.microsoft.com/office/drawing/2014/main" id="{AD8547FC-05CF-4014-8407-B745DABD7F37}"/>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 xmlns:a16="http://schemas.microsoft.com/office/drawing/2014/main" id="{63EEF384-B2DB-4116-8D90-D076A0AA32CE}"/>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4049</xdr:rowOff>
    </xdr:from>
    <xdr:to>
      <xdr:col>116</xdr:col>
      <xdr:colOff>62864</xdr:colOff>
      <xdr:row>58</xdr:row>
      <xdr:rowOff>139700</xdr:rowOff>
    </xdr:to>
    <xdr:cxnSp macro="">
      <xdr:nvCxnSpPr>
        <xdr:cNvPr id="796" name="直線コネクタ 795">
          <a:extLst>
            <a:ext uri="{FF2B5EF4-FFF2-40B4-BE49-F238E27FC236}">
              <a16:creationId xmlns="" xmlns:a16="http://schemas.microsoft.com/office/drawing/2014/main" id="{3A37E4BD-0E44-4882-8F03-51319925F387}"/>
            </a:ext>
          </a:extLst>
        </xdr:cNvPr>
        <xdr:cNvCxnSpPr/>
      </xdr:nvCxnSpPr>
      <xdr:spPr>
        <a:xfrm flipV="1">
          <a:off x="22159595" y="8919449"/>
          <a:ext cx="1269" cy="116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 xmlns:a16="http://schemas.microsoft.com/office/drawing/2014/main" id="{FFF95D51-4E5B-40E3-AEFE-6F41CFBF3373}"/>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 xmlns:a16="http://schemas.microsoft.com/office/drawing/2014/main" id="{8544FBD8-3530-471D-8F86-50374BDE339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122176</xdr:rowOff>
    </xdr:from>
    <xdr:ext cx="534377" cy="259045"/>
    <xdr:sp macro="" textlink="">
      <xdr:nvSpPr>
        <xdr:cNvPr id="799" name="貸付金最大値テキスト">
          <a:extLst>
            <a:ext uri="{FF2B5EF4-FFF2-40B4-BE49-F238E27FC236}">
              <a16:creationId xmlns="" xmlns:a16="http://schemas.microsoft.com/office/drawing/2014/main" id="{973B996D-9E77-4AA9-8925-CADBCCDD4F1D}"/>
            </a:ext>
          </a:extLst>
        </xdr:cNvPr>
        <xdr:cNvSpPr txBox="1"/>
      </xdr:nvSpPr>
      <xdr:spPr>
        <a:xfrm>
          <a:off x="22212300" y="869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4049</xdr:rowOff>
    </xdr:from>
    <xdr:to>
      <xdr:col>116</xdr:col>
      <xdr:colOff>152400</xdr:colOff>
      <xdr:row>52</xdr:row>
      <xdr:rowOff>4049</xdr:rowOff>
    </xdr:to>
    <xdr:cxnSp macro="">
      <xdr:nvCxnSpPr>
        <xdr:cNvPr id="800" name="直線コネクタ 799">
          <a:extLst>
            <a:ext uri="{FF2B5EF4-FFF2-40B4-BE49-F238E27FC236}">
              <a16:creationId xmlns="" xmlns:a16="http://schemas.microsoft.com/office/drawing/2014/main" id="{325A4EBD-1A41-4766-89D5-73B68A0F7D74}"/>
            </a:ext>
          </a:extLst>
        </xdr:cNvPr>
        <xdr:cNvCxnSpPr/>
      </xdr:nvCxnSpPr>
      <xdr:spPr>
        <a:xfrm>
          <a:off x="22072600" y="891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21148</xdr:rowOff>
    </xdr:from>
    <xdr:to>
      <xdr:col>116</xdr:col>
      <xdr:colOff>63500</xdr:colOff>
      <xdr:row>57</xdr:row>
      <xdr:rowOff>25263</xdr:rowOff>
    </xdr:to>
    <xdr:cxnSp macro="">
      <xdr:nvCxnSpPr>
        <xdr:cNvPr id="801" name="直線コネクタ 800">
          <a:extLst>
            <a:ext uri="{FF2B5EF4-FFF2-40B4-BE49-F238E27FC236}">
              <a16:creationId xmlns="" xmlns:a16="http://schemas.microsoft.com/office/drawing/2014/main" id="{C569C1EC-20DF-4944-A3FE-55B0D7D4CAA5}"/>
            </a:ext>
          </a:extLst>
        </xdr:cNvPr>
        <xdr:cNvCxnSpPr/>
      </xdr:nvCxnSpPr>
      <xdr:spPr>
        <a:xfrm flipV="1">
          <a:off x="21323300" y="9793798"/>
          <a:ext cx="8382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150182</xdr:rowOff>
    </xdr:from>
    <xdr:ext cx="469744" cy="259045"/>
    <xdr:sp macro="" textlink="">
      <xdr:nvSpPr>
        <xdr:cNvPr id="802" name="貸付金平均値テキスト">
          <a:extLst>
            <a:ext uri="{FF2B5EF4-FFF2-40B4-BE49-F238E27FC236}">
              <a16:creationId xmlns="" xmlns:a16="http://schemas.microsoft.com/office/drawing/2014/main" id="{0367D14A-ADF2-4460-AC6E-99F18F9DEEA0}"/>
            </a:ext>
          </a:extLst>
        </xdr:cNvPr>
        <xdr:cNvSpPr txBox="1"/>
      </xdr:nvSpPr>
      <xdr:spPr>
        <a:xfrm>
          <a:off x="22212300" y="9579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127305</xdr:rowOff>
    </xdr:from>
    <xdr:to>
      <xdr:col>116</xdr:col>
      <xdr:colOff>114300</xdr:colOff>
      <xdr:row>57</xdr:row>
      <xdr:rowOff>57455</xdr:rowOff>
    </xdr:to>
    <xdr:sp macro="" textlink="">
      <xdr:nvSpPr>
        <xdr:cNvPr id="803" name="フローチャート: 判断 802">
          <a:extLst>
            <a:ext uri="{FF2B5EF4-FFF2-40B4-BE49-F238E27FC236}">
              <a16:creationId xmlns="" xmlns:a16="http://schemas.microsoft.com/office/drawing/2014/main" id="{52A9F863-3592-4396-B3C1-027FBFB4E3A3}"/>
            </a:ext>
          </a:extLst>
        </xdr:cNvPr>
        <xdr:cNvSpPr/>
      </xdr:nvSpPr>
      <xdr:spPr>
        <a:xfrm>
          <a:off x="221107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25263</xdr:rowOff>
    </xdr:from>
    <xdr:to>
      <xdr:col>111</xdr:col>
      <xdr:colOff>177800</xdr:colOff>
      <xdr:row>57</xdr:row>
      <xdr:rowOff>29880</xdr:rowOff>
    </xdr:to>
    <xdr:cxnSp macro="">
      <xdr:nvCxnSpPr>
        <xdr:cNvPr id="804" name="直線コネクタ 803">
          <a:extLst>
            <a:ext uri="{FF2B5EF4-FFF2-40B4-BE49-F238E27FC236}">
              <a16:creationId xmlns="" xmlns:a16="http://schemas.microsoft.com/office/drawing/2014/main" id="{DD1031EC-21F7-47C4-B1E4-CEB2401E504F}"/>
            </a:ext>
          </a:extLst>
        </xdr:cNvPr>
        <xdr:cNvCxnSpPr/>
      </xdr:nvCxnSpPr>
      <xdr:spPr>
        <a:xfrm flipV="1">
          <a:off x="20434300" y="9797913"/>
          <a:ext cx="889000" cy="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107462</xdr:rowOff>
    </xdr:from>
    <xdr:to>
      <xdr:col>112</xdr:col>
      <xdr:colOff>38100</xdr:colOff>
      <xdr:row>57</xdr:row>
      <xdr:rowOff>37612</xdr:rowOff>
    </xdr:to>
    <xdr:sp macro="" textlink="">
      <xdr:nvSpPr>
        <xdr:cNvPr id="805" name="フローチャート: 判断 804">
          <a:extLst>
            <a:ext uri="{FF2B5EF4-FFF2-40B4-BE49-F238E27FC236}">
              <a16:creationId xmlns="" xmlns:a16="http://schemas.microsoft.com/office/drawing/2014/main" id="{CFCDBDAC-AA46-4CBE-94CE-640D339AE878}"/>
            </a:ext>
          </a:extLst>
        </xdr:cNvPr>
        <xdr:cNvSpPr/>
      </xdr:nvSpPr>
      <xdr:spPr>
        <a:xfrm>
          <a:off x="21272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54139</xdr:rowOff>
    </xdr:from>
    <xdr:ext cx="469744" cy="259045"/>
    <xdr:sp macro="" textlink="">
      <xdr:nvSpPr>
        <xdr:cNvPr id="806" name="テキスト ボックス 805">
          <a:extLst>
            <a:ext uri="{FF2B5EF4-FFF2-40B4-BE49-F238E27FC236}">
              <a16:creationId xmlns="" xmlns:a16="http://schemas.microsoft.com/office/drawing/2014/main" id="{6E0799B9-C067-49AA-A360-FBC9F5843E96}"/>
            </a:ext>
          </a:extLst>
        </xdr:cNvPr>
        <xdr:cNvSpPr txBox="1"/>
      </xdr:nvSpPr>
      <xdr:spPr>
        <a:xfrm>
          <a:off x="21088428" y="948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29880</xdr:rowOff>
    </xdr:from>
    <xdr:to>
      <xdr:col>107</xdr:col>
      <xdr:colOff>50800</xdr:colOff>
      <xdr:row>57</xdr:row>
      <xdr:rowOff>32395</xdr:rowOff>
    </xdr:to>
    <xdr:cxnSp macro="">
      <xdr:nvCxnSpPr>
        <xdr:cNvPr id="807" name="直線コネクタ 806">
          <a:extLst>
            <a:ext uri="{FF2B5EF4-FFF2-40B4-BE49-F238E27FC236}">
              <a16:creationId xmlns="" xmlns:a16="http://schemas.microsoft.com/office/drawing/2014/main" id="{640B5725-AF4E-42C0-8247-D3E091FBD13E}"/>
            </a:ext>
          </a:extLst>
        </xdr:cNvPr>
        <xdr:cNvCxnSpPr/>
      </xdr:nvCxnSpPr>
      <xdr:spPr>
        <a:xfrm flipV="1">
          <a:off x="19545300" y="9802530"/>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6696</xdr:rowOff>
    </xdr:from>
    <xdr:to>
      <xdr:col>107</xdr:col>
      <xdr:colOff>101600</xdr:colOff>
      <xdr:row>57</xdr:row>
      <xdr:rowOff>108296</xdr:rowOff>
    </xdr:to>
    <xdr:sp macro="" textlink="">
      <xdr:nvSpPr>
        <xdr:cNvPr id="808" name="フローチャート: 判断 807">
          <a:extLst>
            <a:ext uri="{FF2B5EF4-FFF2-40B4-BE49-F238E27FC236}">
              <a16:creationId xmlns="" xmlns:a16="http://schemas.microsoft.com/office/drawing/2014/main" id="{A60F96AC-25AE-44D6-982D-E075608A36BF}"/>
            </a:ext>
          </a:extLst>
        </xdr:cNvPr>
        <xdr:cNvSpPr/>
      </xdr:nvSpPr>
      <xdr:spPr>
        <a:xfrm>
          <a:off x="20383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99423</xdr:rowOff>
    </xdr:from>
    <xdr:ext cx="469744" cy="259045"/>
    <xdr:sp macro="" textlink="">
      <xdr:nvSpPr>
        <xdr:cNvPr id="809" name="テキスト ボックス 808">
          <a:extLst>
            <a:ext uri="{FF2B5EF4-FFF2-40B4-BE49-F238E27FC236}">
              <a16:creationId xmlns="" xmlns:a16="http://schemas.microsoft.com/office/drawing/2014/main" id="{BCE37519-A573-4F26-B0BB-8D22B87AA039}"/>
            </a:ext>
          </a:extLst>
        </xdr:cNvPr>
        <xdr:cNvSpPr txBox="1"/>
      </xdr:nvSpPr>
      <xdr:spPr>
        <a:xfrm>
          <a:off x="20199428" y="987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32395</xdr:rowOff>
    </xdr:from>
    <xdr:to>
      <xdr:col>102</xdr:col>
      <xdr:colOff>114300</xdr:colOff>
      <xdr:row>57</xdr:row>
      <xdr:rowOff>35870</xdr:rowOff>
    </xdr:to>
    <xdr:cxnSp macro="">
      <xdr:nvCxnSpPr>
        <xdr:cNvPr id="810" name="直線コネクタ 809">
          <a:extLst>
            <a:ext uri="{FF2B5EF4-FFF2-40B4-BE49-F238E27FC236}">
              <a16:creationId xmlns="" xmlns:a16="http://schemas.microsoft.com/office/drawing/2014/main" id="{34CA437D-6F22-45DF-93E3-4727995D5147}"/>
            </a:ext>
          </a:extLst>
        </xdr:cNvPr>
        <xdr:cNvCxnSpPr/>
      </xdr:nvCxnSpPr>
      <xdr:spPr>
        <a:xfrm flipV="1">
          <a:off x="18656300" y="9805045"/>
          <a:ext cx="889000" cy="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17349</xdr:rowOff>
    </xdr:from>
    <xdr:to>
      <xdr:col>102</xdr:col>
      <xdr:colOff>165100</xdr:colOff>
      <xdr:row>57</xdr:row>
      <xdr:rowOff>118949</xdr:rowOff>
    </xdr:to>
    <xdr:sp macro="" textlink="">
      <xdr:nvSpPr>
        <xdr:cNvPr id="811" name="フローチャート: 判断 810">
          <a:extLst>
            <a:ext uri="{FF2B5EF4-FFF2-40B4-BE49-F238E27FC236}">
              <a16:creationId xmlns="" xmlns:a16="http://schemas.microsoft.com/office/drawing/2014/main" id="{CD45C728-F345-4707-B7E4-D656B265B7DC}"/>
            </a:ext>
          </a:extLst>
        </xdr:cNvPr>
        <xdr:cNvSpPr/>
      </xdr:nvSpPr>
      <xdr:spPr>
        <a:xfrm>
          <a:off x="19494500" y="97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110076</xdr:rowOff>
    </xdr:from>
    <xdr:ext cx="469744" cy="259045"/>
    <xdr:sp macro="" textlink="">
      <xdr:nvSpPr>
        <xdr:cNvPr id="812" name="テキスト ボックス 811">
          <a:extLst>
            <a:ext uri="{FF2B5EF4-FFF2-40B4-BE49-F238E27FC236}">
              <a16:creationId xmlns="" xmlns:a16="http://schemas.microsoft.com/office/drawing/2014/main" id="{EA183C66-28CF-4CF7-B871-302BC088E935}"/>
            </a:ext>
          </a:extLst>
        </xdr:cNvPr>
        <xdr:cNvSpPr txBox="1"/>
      </xdr:nvSpPr>
      <xdr:spPr>
        <a:xfrm>
          <a:off x="19310428" y="988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11222</xdr:rowOff>
    </xdr:from>
    <xdr:to>
      <xdr:col>98</xdr:col>
      <xdr:colOff>38100</xdr:colOff>
      <xdr:row>57</xdr:row>
      <xdr:rowOff>112822</xdr:rowOff>
    </xdr:to>
    <xdr:sp macro="" textlink="">
      <xdr:nvSpPr>
        <xdr:cNvPr id="813" name="フローチャート: 判断 812">
          <a:extLst>
            <a:ext uri="{FF2B5EF4-FFF2-40B4-BE49-F238E27FC236}">
              <a16:creationId xmlns="" xmlns:a16="http://schemas.microsoft.com/office/drawing/2014/main" id="{8590A90D-84D7-4F52-9953-8415EA89672B}"/>
            </a:ext>
          </a:extLst>
        </xdr:cNvPr>
        <xdr:cNvSpPr/>
      </xdr:nvSpPr>
      <xdr:spPr>
        <a:xfrm>
          <a:off x="18605500" y="978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103949</xdr:rowOff>
    </xdr:from>
    <xdr:ext cx="469744" cy="259045"/>
    <xdr:sp macro="" textlink="">
      <xdr:nvSpPr>
        <xdr:cNvPr id="814" name="テキスト ボックス 813">
          <a:extLst>
            <a:ext uri="{FF2B5EF4-FFF2-40B4-BE49-F238E27FC236}">
              <a16:creationId xmlns="" xmlns:a16="http://schemas.microsoft.com/office/drawing/2014/main" id="{C623D04C-D04D-4D3F-9A8C-E9F6891F3792}"/>
            </a:ext>
          </a:extLst>
        </xdr:cNvPr>
        <xdr:cNvSpPr txBox="1"/>
      </xdr:nvSpPr>
      <xdr:spPr>
        <a:xfrm>
          <a:off x="18421428" y="987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 xmlns:a16="http://schemas.microsoft.com/office/drawing/2014/main" id="{4086FC04-5516-4309-AA0B-F3B2443C8045}"/>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 xmlns:a16="http://schemas.microsoft.com/office/drawing/2014/main" id="{6759E47A-DF61-4A3D-92B1-25917130E315}"/>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 xmlns:a16="http://schemas.microsoft.com/office/drawing/2014/main" id="{0D39C778-E4FD-4AEF-9284-A71C2161E9C8}"/>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 xmlns:a16="http://schemas.microsoft.com/office/drawing/2014/main" id="{263A00D1-90F5-4483-A51E-6B7670C9C774}"/>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 xmlns:a16="http://schemas.microsoft.com/office/drawing/2014/main" id="{42625F1E-BC65-4035-97BE-737D4C1C15F7}"/>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141798</xdr:rowOff>
    </xdr:from>
    <xdr:to>
      <xdr:col>116</xdr:col>
      <xdr:colOff>114300</xdr:colOff>
      <xdr:row>57</xdr:row>
      <xdr:rowOff>71948</xdr:rowOff>
    </xdr:to>
    <xdr:sp macro="" textlink="">
      <xdr:nvSpPr>
        <xdr:cNvPr id="820" name="楕円 819">
          <a:extLst>
            <a:ext uri="{FF2B5EF4-FFF2-40B4-BE49-F238E27FC236}">
              <a16:creationId xmlns="" xmlns:a16="http://schemas.microsoft.com/office/drawing/2014/main" id="{4BB3EC79-F92F-4B4A-A3A4-BCEDEB683142}"/>
            </a:ext>
          </a:extLst>
        </xdr:cNvPr>
        <xdr:cNvSpPr/>
      </xdr:nvSpPr>
      <xdr:spPr>
        <a:xfrm>
          <a:off x="22110700" y="974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120225</xdr:rowOff>
    </xdr:from>
    <xdr:ext cx="469744" cy="259045"/>
    <xdr:sp macro="" textlink="">
      <xdr:nvSpPr>
        <xdr:cNvPr id="821" name="貸付金該当値テキスト">
          <a:extLst>
            <a:ext uri="{FF2B5EF4-FFF2-40B4-BE49-F238E27FC236}">
              <a16:creationId xmlns="" xmlns:a16="http://schemas.microsoft.com/office/drawing/2014/main" id="{CD18EA40-05B6-4A5A-9D6F-3BA93EC0B23F}"/>
            </a:ext>
          </a:extLst>
        </xdr:cNvPr>
        <xdr:cNvSpPr txBox="1"/>
      </xdr:nvSpPr>
      <xdr:spPr>
        <a:xfrm>
          <a:off x="22212300" y="9721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145913</xdr:rowOff>
    </xdr:from>
    <xdr:to>
      <xdr:col>112</xdr:col>
      <xdr:colOff>38100</xdr:colOff>
      <xdr:row>57</xdr:row>
      <xdr:rowOff>76063</xdr:rowOff>
    </xdr:to>
    <xdr:sp macro="" textlink="">
      <xdr:nvSpPr>
        <xdr:cNvPr id="822" name="楕円 821">
          <a:extLst>
            <a:ext uri="{FF2B5EF4-FFF2-40B4-BE49-F238E27FC236}">
              <a16:creationId xmlns="" xmlns:a16="http://schemas.microsoft.com/office/drawing/2014/main" id="{3661FD71-2F08-4D5C-A0EF-81BD088BC03E}"/>
            </a:ext>
          </a:extLst>
        </xdr:cNvPr>
        <xdr:cNvSpPr/>
      </xdr:nvSpPr>
      <xdr:spPr>
        <a:xfrm>
          <a:off x="21272500" y="974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67190</xdr:rowOff>
    </xdr:from>
    <xdr:ext cx="469744" cy="259045"/>
    <xdr:sp macro="" textlink="">
      <xdr:nvSpPr>
        <xdr:cNvPr id="823" name="テキスト ボックス 822">
          <a:extLst>
            <a:ext uri="{FF2B5EF4-FFF2-40B4-BE49-F238E27FC236}">
              <a16:creationId xmlns="" xmlns:a16="http://schemas.microsoft.com/office/drawing/2014/main" id="{12F08749-617B-419B-A42A-ACF4A49F6D7B}"/>
            </a:ext>
          </a:extLst>
        </xdr:cNvPr>
        <xdr:cNvSpPr txBox="1"/>
      </xdr:nvSpPr>
      <xdr:spPr>
        <a:xfrm>
          <a:off x="21088428" y="9839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150530</xdr:rowOff>
    </xdr:from>
    <xdr:to>
      <xdr:col>107</xdr:col>
      <xdr:colOff>101600</xdr:colOff>
      <xdr:row>57</xdr:row>
      <xdr:rowOff>80680</xdr:rowOff>
    </xdr:to>
    <xdr:sp macro="" textlink="">
      <xdr:nvSpPr>
        <xdr:cNvPr id="824" name="楕円 823">
          <a:extLst>
            <a:ext uri="{FF2B5EF4-FFF2-40B4-BE49-F238E27FC236}">
              <a16:creationId xmlns="" xmlns:a16="http://schemas.microsoft.com/office/drawing/2014/main" id="{B50CF6AF-775F-4519-9E04-9DD88FAD06BA}"/>
            </a:ext>
          </a:extLst>
        </xdr:cNvPr>
        <xdr:cNvSpPr/>
      </xdr:nvSpPr>
      <xdr:spPr>
        <a:xfrm>
          <a:off x="20383500" y="975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97207</xdr:rowOff>
    </xdr:from>
    <xdr:ext cx="469744" cy="259045"/>
    <xdr:sp macro="" textlink="">
      <xdr:nvSpPr>
        <xdr:cNvPr id="825" name="テキスト ボックス 824">
          <a:extLst>
            <a:ext uri="{FF2B5EF4-FFF2-40B4-BE49-F238E27FC236}">
              <a16:creationId xmlns="" xmlns:a16="http://schemas.microsoft.com/office/drawing/2014/main" id="{0B51E6B4-2E47-4110-82E5-A783B73C368E}"/>
            </a:ext>
          </a:extLst>
        </xdr:cNvPr>
        <xdr:cNvSpPr txBox="1"/>
      </xdr:nvSpPr>
      <xdr:spPr>
        <a:xfrm>
          <a:off x="20199428" y="9526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153045</xdr:rowOff>
    </xdr:from>
    <xdr:to>
      <xdr:col>102</xdr:col>
      <xdr:colOff>165100</xdr:colOff>
      <xdr:row>57</xdr:row>
      <xdr:rowOff>83195</xdr:rowOff>
    </xdr:to>
    <xdr:sp macro="" textlink="">
      <xdr:nvSpPr>
        <xdr:cNvPr id="826" name="楕円 825">
          <a:extLst>
            <a:ext uri="{FF2B5EF4-FFF2-40B4-BE49-F238E27FC236}">
              <a16:creationId xmlns="" xmlns:a16="http://schemas.microsoft.com/office/drawing/2014/main" id="{C422FA86-E68F-4898-8BB2-E8BE62FCC062}"/>
            </a:ext>
          </a:extLst>
        </xdr:cNvPr>
        <xdr:cNvSpPr/>
      </xdr:nvSpPr>
      <xdr:spPr>
        <a:xfrm>
          <a:off x="19494500" y="975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99722</xdr:rowOff>
    </xdr:from>
    <xdr:ext cx="469744" cy="259045"/>
    <xdr:sp macro="" textlink="">
      <xdr:nvSpPr>
        <xdr:cNvPr id="827" name="テキスト ボックス 826">
          <a:extLst>
            <a:ext uri="{FF2B5EF4-FFF2-40B4-BE49-F238E27FC236}">
              <a16:creationId xmlns="" xmlns:a16="http://schemas.microsoft.com/office/drawing/2014/main" id="{A973D674-6E94-495C-8F11-2BD18199AB90}"/>
            </a:ext>
          </a:extLst>
        </xdr:cNvPr>
        <xdr:cNvSpPr txBox="1"/>
      </xdr:nvSpPr>
      <xdr:spPr>
        <a:xfrm>
          <a:off x="19310428" y="952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156520</xdr:rowOff>
    </xdr:from>
    <xdr:to>
      <xdr:col>98</xdr:col>
      <xdr:colOff>38100</xdr:colOff>
      <xdr:row>57</xdr:row>
      <xdr:rowOff>86670</xdr:rowOff>
    </xdr:to>
    <xdr:sp macro="" textlink="">
      <xdr:nvSpPr>
        <xdr:cNvPr id="828" name="楕円 827">
          <a:extLst>
            <a:ext uri="{FF2B5EF4-FFF2-40B4-BE49-F238E27FC236}">
              <a16:creationId xmlns="" xmlns:a16="http://schemas.microsoft.com/office/drawing/2014/main" id="{1C16343B-709F-49A4-A33D-35305DBF80EF}"/>
            </a:ext>
          </a:extLst>
        </xdr:cNvPr>
        <xdr:cNvSpPr/>
      </xdr:nvSpPr>
      <xdr:spPr>
        <a:xfrm>
          <a:off x="18605500" y="97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103197</xdr:rowOff>
    </xdr:from>
    <xdr:ext cx="469744" cy="259045"/>
    <xdr:sp macro="" textlink="">
      <xdr:nvSpPr>
        <xdr:cNvPr id="829" name="テキスト ボックス 828">
          <a:extLst>
            <a:ext uri="{FF2B5EF4-FFF2-40B4-BE49-F238E27FC236}">
              <a16:creationId xmlns="" xmlns:a16="http://schemas.microsoft.com/office/drawing/2014/main" id="{9AC98E8C-E973-4D90-8AC1-02DDB84BBC81}"/>
            </a:ext>
          </a:extLst>
        </xdr:cNvPr>
        <xdr:cNvSpPr txBox="1"/>
      </xdr:nvSpPr>
      <xdr:spPr>
        <a:xfrm>
          <a:off x="18421428" y="953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 xmlns:a16="http://schemas.microsoft.com/office/drawing/2014/main" id="{950FF1DB-25CD-4F94-9183-B4CE37EB90AA}"/>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 xmlns:a16="http://schemas.microsoft.com/office/drawing/2014/main" id="{ECD4662F-6660-4CEC-A1AE-B9820CE64E0F}"/>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 xmlns:a16="http://schemas.microsoft.com/office/drawing/2014/main" id="{244DA467-DE14-4A25-AB26-E2F10392DB09}"/>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 xmlns:a16="http://schemas.microsoft.com/office/drawing/2014/main" id="{4D802BFB-6279-476A-8FEC-5687C37E715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 xmlns:a16="http://schemas.microsoft.com/office/drawing/2014/main" id="{9D05377C-E94D-440C-B57B-83BAC05E0AD2}"/>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 xmlns:a16="http://schemas.microsoft.com/office/drawing/2014/main" id="{7D385F40-B555-426F-9C9A-A43FBC53BCB7}"/>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 xmlns:a16="http://schemas.microsoft.com/office/drawing/2014/main" id="{690AE0C0-25CB-4D2D-A44F-7FD566F9B418}"/>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 xmlns:a16="http://schemas.microsoft.com/office/drawing/2014/main" id="{94E154A8-5E9D-452D-A1A3-095ED2395EC5}"/>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 xmlns:a16="http://schemas.microsoft.com/office/drawing/2014/main" id="{633CF5EE-1AF1-4312-8576-254EB78A532B}"/>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 xmlns:a16="http://schemas.microsoft.com/office/drawing/2014/main" id="{1FC51B80-950C-4390-B237-1FC5A4F05E64}"/>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 xmlns:a16="http://schemas.microsoft.com/office/drawing/2014/main" id="{6ED46AE2-316C-4353-AE9C-AF599C41B286}"/>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 xmlns:a16="http://schemas.microsoft.com/office/drawing/2014/main" id="{2B3D32D7-CBC7-4945-AB18-25E82337800D}"/>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 xmlns:a16="http://schemas.microsoft.com/office/drawing/2014/main" id="{BC635047-504A-4E2F-BA54-AA16275247AB}"/>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 xmlns:a16="http://schemas.microsoft.com/office/drawing/2014/main" id="{788A7DF9-A32D-4AFF-A450-5139DF45D429}"/>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 xmlns:a16="http://schemas.microsoft.com/office/drawing/2014/main" id="{14347C93-B190-4DD7-A02A-2DF698D83CBE}"/>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 xmlns:a16="http://schemas.microsoft.com/office/drawing/2014/main" id="{3AF28DC0-FB8D-4B16-8A59-16B29CA55076}"/>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 xmlns:a16="http://schemas.microsoft.com/office/drawing/2014/main" id="{362AC749-3F42-474E-8CFC-45DA43BE380B}"/>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 xmlns:a16="http://schemas.microsoft.com/office/drawing/2014/main" id="{38D779D7-770F-4271-BA44-9881F812E7BB}"/>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 xmlns:a16="http://schemas.microsoft.com/office/drawing/2014/main" id="{E28CC950-DCD0-4D7C-B9A2-11A604981E5A}"/>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 xmlns:a16="http://schemas.microsoft.com/office/drawing/2014/main" id="{BC478192-964F-4E8C-96CD-2445745E97C5}"/>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 xmlns:a16="http://schemas.microsoft.com/office/drawing/2014/main" id="{66CDA234-2059-4430-A004-10ABE1A53D4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 xmlns:a16="http://schemas.microsoft.com/office/drawing/2014/main" id="{D8417AB4-4694-4898-B016-3A2D17CC4CD6}"/>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 xmlns:a16="http://schemas.microsoft.com/office/drawing/2014/main" id="{5D0B039B-DF34-493F-AC31-F1D8BFF07F04}"/>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 xmlns:a16="http://schemas.microsoft.com/office/drawing/2014/main" id="{A0DCB0AC-53A6-4378-A4FE-F7730B41903F}"/>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40525</xdr:rowOff>
    </xdr:from>
    <xdr:to>
      <xdr:col>116</xdr:col>
      <xdr:colOff>62864</xdr:colOff>
      <xdr:row>78</xdr:row>
      <xdr:rowOff>98513</xdr:rowOff>
    </xdr:to>
    <xdr:cxnSp macro="">
      <xdr:nvCxnSpPr>
        <xdr:cNvPr id="854" name="直線コネクタ 853">
          <a:extLst>
            <a:ext uri="{FF2B5EF4-FFF2-40B4-BE49-F238E27FC236}">
              <a16:creationId xmlns="" xmlns:a16="http://schemas.microsoft.com/office/drawing/2014/main" id="{6F6A02BA-B328-4CBF-B0E6-76BB944DCAED}"/>
            </a:ext>
          </a:extLst>
        </xdr:cNvPr>
        <xdr:cNvCxnSpPr/>
      </xdr:nvCxnSpPr>
      <xdr:spPr>
        <a:xfrm flipV="1">
          <a:off x="22159595" y="12213475"/>
          <a:ext cx="1269" cy="1258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102340</xdr:rowOff>
    </xdr:from>
    <xdr:ext cx="534377" cy="259045"/>
    <xdr:sp macro="" textlink="">
      <xdr:nvSpPr>
        <xdr:cNvPr id="855" name="繰出金最小値テキスト">
          <a:extLst>
            <a:ext uri="{FF2B5EF4-FFF2-40B4-BE49-F238E27FC236}">
              <a16:creationId xmlns="" xmlns:a16="http://schemas.microsoft.com/office/drawing/2014/main" id="{F8BF8E14-4648-43B7-BEB6-6B5B888C4962}"/>
            </a:ext>
          </a:extLst>
        </xdr:cNvPr>
        <xdr:cNvSpPr txBox="1"/>
      </xdr:nvSpPr>
      <xdr:spPr>
        <a:xfrm>
          <a:off x="22212300" y="1347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98513</xdr:rowOff>
    </xdr:from>
    <xdr:to>
      <xdr:col>116</xdr:col>
      <xdr:colOff>152400</xdr:colOff>
      <xdr:row>78</xdr:row>
      <xdr:rowOff>98513</xdr:rowOff>
    </xdr:to>
    <xdr:cxnSp macro="">
      <xdr:nvCxnSpPr>
        <xdr:cNvPr id="856" name="直線コネクタ 855">
          <a:extLst>
            <a:ext uri="{FF2B5EF4-FFF2-40B4-BE49-F238E27FC236}">
              <a16:creationId xmlns="" xmlns:a16="http://schemas.microsoft.com/office/drawing/2014/main" id="{64E2A522-8DB5-4AAA-9859-5235EF3EE3B6}"/>
            </a:ext>
          </a:extLst>
        </xdr:cNvPr>
        <xdr:cNvCxnSpPr/>
      </xdr:nvCxnSpPr>
      <xdr:spPr>
        <a:xfrm>
          <a:off x="22072600" y="13471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158652</xdr:rowOff>
    </xdr:from>
    <xdr:ext cx="534377" cy="259045"/>
    <xdr:sp macro="" textlink="">
      <xdr:nvSpPr>
        <xdr:cNvPr id="857" name="繰出金最大値テキスト">
          <a:extLst>
            <a:ext uri="{FF2B5EF4-FFF2-40B4-BE49-F238E27FC236}">
              <a16:creationId xmlns="" xmlns:a16="http://schemas.microsoft.com/office/drawing/2014/main" id="{91A09169-3F0E-42C1-A10E-D9A79059D3FF}"/>
            </a:ext>
          </a:extLst>
        </xdr:cNvPr>
        <xdr:cNvSpPr txBox="1"/>
      </xdr:nvSpPr>
      <xdr:spPr>
        <a:xfrm>
          <a:off x="22212300" y="1198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40525</xdr:rowOff>
    </xdr:from>
    <xdr:to>
      <xdr:col>116</xdr:col>
      <xdr:colOff>152400</xdr:colOff>
      <xdr:row>71</xdr:row>
      <xdr:rowOff>40525</xdr:rowOff>
    </xdr:to>
    <xdr:cxnSp macro="">
      <xdr:nvCxnSpPr>
        <xdr:cNvPr id="858" name="直線コネクタ 857">
          <a:extLst>
            <a:ext uri="{FF2B5EF4-FFF2-40B4-BE49-F238E27FC236}">
              <a16:creationId xmlns="" xmlns:a16="http://schemas.microsoft.com/office/drawing/2014/main" id="{AB8F214F-797B-4E29-857F-3C0D2734107A}"/>
            </a:ext>
          </a:extLst>
        </xdr:cNvPr>
        <xdr:cNvCxnSpPr/>
      </xdr:nvCxnSpPr>
      <xdr:spPr>
        <a:xfrm>
          <a:off x="22072600" y="12213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151854</xdr:rowOff>
    </xdr:from>
    <xdr:to>
      <xdr:col>116</xdr:col>
      <xdr:colOff>63500</xdr:colOff>
      <xdr:row>75</xdr:row>
      <xdr:rowOff>48146</xdr:rowOff>
    </xdr:to>
    <xdr:cxnSp macro="">
      <xdr:nvCxnSpPr>
        <xdr:cNvPr id="859" name="直線コネクタ 858">
          <a:extLst>
            <a:ext uri="{FF2B5EF4-FFF2-40B4-BE49-F238E27FC236}">
              <a16:creationId xmlns="" xmlns:a16="http://schemas.microsoft.com/office/drawing/2014/main" id="{1289A421-BBB0-4893-81C6-09646A41E9AB}"/>
            </a:ext>
          </a:extLst>
        </xdr:cNvPr>
        <xdr:cNvCxnSpPr/>
      </xdr:nvCxnSpPr>
      <xdr:spPr>
        <a:xfrm flipV="1">
          <a:off x="21323300" y="12839154"/>
          <a:ext cx="838200" cy="6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38066</xdr:rowOff>
    </xdr:from>
    <xdr:ext cx="534377" cy="259045"/>
    <xdr:sp macro="" textlink="">
      <xdr:nvSpPr>
        <xdr:cNvPr id="860" name="繰出金平均値テキスト">
          <a:extLst>
            <a:ext uri="{FF2B5EF4-FFF2-40B4-BE49-F238E27FC236}">
              <a16:creationId xmlns="" xmlns:a16="http://schemas.microsoft.com/office/drawing/2014/main" id="{82414FD5-D776-49D4-B938-FE4DFABE292D}"/>
            </a:ext>
          </a:extLst>
        </xdr:cNvPr>
        <xdr:cNvSpPr txBox="1"/>
      </xdr:nvSpPr>
      <xdr:spPr>
        <a:xfrm>
          <a:off x="22212300" y="12896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59639</xdr:rowOff>
    </xdr:from>
    <xdr:to>
      <xdr:col>116</xdr:col>
      <xdr:colOff>114300</xdr:colOff>
      <xdr:row>75</xdr:row>
      <xdr:rowOff>161240</xdr:rowOff>
    </xdr:to>
    <xdr:sp macro="" textlink="">
      <xdr:nvSpPr>
        <xdr:cNvPr id="861" name="フローチャート: 判断 860">
          <a:extLst>
            <a:ext uri="{FF2B5EF4-FFF2-40B4-BE49-F238E27FC236}">
              <a16:creationId xmlns="" xmlns:a16="http://schemas.microsoft.com/office/drawing/2014/main" id="{90E8FFF7-631F-44C8-ADC3-F46C4B69B1D2}"/>
            </a:ext>
          </a:extLst>
        </xdr:cNvPr>
        <xdr:cNvSpPr/>
      </xdr:nvSpPr>
      <xdr:spPr>
        <a:xfrm>
          <a:off x="221107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48146</xdr:rowOff>
    </xdr:from>
    <xdr:to>
      <xdr:col>111</xdr:col>
      <xdr:colOff>177800</xdr:colOff>
      <xdr:row>75</xdr:row>
      <xdr:rowOff>69710</xdr:rowOff>
    </xdr:to>
    <xdr:cxnSp macro="">
      <xdr:nvCxnSpPr>
        <xdr:cNvPr id="862" name="直線コネクタ 861">
          <a:extLst>
            <a:ext uri="{FF2B5EF4-FFF2-40B4-BE49-F238E27FC236}">
              <a16:creationId xmlns="" xmlns:a16="http://schemas.microsoft.com/office/drawing/2014/main" id="{76B6BA11-8FF3-4718-BE49-1AFC0E3EBE83}"/>
            </a:ext>
          </a:extLst>
        </xdr:cNvPr>
        <xdr:cNvCxnSpPr/>
      </xdr:nvCxnSpPr>
      <xdr:spPr>
        <a:xfrm flipV="1">
          <a:off x="20434300" y="12906896"/>
          <a:ext cx="889000" cy="2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86843</xdr:rowOff>
    </xdr:from>
    <xdr:to>
      <xdr:col>112</xdr:col>
      <xdr:colOff>38100</xdr:colOff>
      <xdr:row>76</xdr:row>
      <xdr:rowOff>16993</xdr:rowOff>
    </xdr:to>
    <xdr:sp macro="" textlink="">
      <xdr:nvSpPr>
        <xdr:cNvPr id="863" name="フローチャート: 判断 862">
          <a:extLst>
            <a:ext uri="{FF2B5EF4-FFF2-40B4-BE49-F238E27FC236}">
              <a16:creationId xmlns="" xmlns:a16="http://schemas.microsoft.com/office/drawing/2014/main" id="{D0A9DC3A-5CD4-4CAF-BF0B-BC0781767903}"/>
            </a:ext>
          </a:extLst>
        </xdr:cNvPr>
        <xdr:cNvSpPr/>
      </xdr:nvSpPr>
      <xdr:spPr>
        <a:xfrm>
          <a:off x="21272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8120</xdr:rowOff>
    </xdr:from>
    <xdr:ext cx="534377" cy="259045"/>
    <xdr:sp macro="" textlink="">
      <xdr:nvSpPr>
        <xdr:cNvPr id="864" name="テキスト ボックス 863">
          <a:extLst>
            <a:ext uri="{FF2B5EF4-FFF2-40B4-BE49-F238E27FC236}">
              <a16:creationId xmlns="" xmlns:a16="http://schemas.microsoft.com/office/drawing/2014/main" id="{849649A3-37BA-4BEA-A0BB-72339230B2EE}"/>
            </a:ext>
          </a:extLst>
        </xdr:cNvPr>
        <xdr:cNvSpPr txBox="1"/>
      </xdr:nvSpPr>
      <xdr:spPr>
        <a:xfrm>
          <a:off x="21056111" y="130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78474</xdr:rowOff>
    </xdr:from>
    <xdr:to>
      <xdr:col>107</xdr:col>
      <xdr:colOff>50800</xdr:colOff>
      <xdr:row>75</xdr:row>
      <xdr:rowOff>69710</xdr:rowOff>
    </xdr:to>
    <xdr:cxnSp macro="">
      <xdr:nvCxnSpPr>
        <xdr:cNvPr id="865" name="直線コネクタ 864">
          <a:extLst>
            <a:ext uri="{FF2B5EF4-FFF2-40B4-BE49-F238E27FC236}">
              <a16:creationId xmlns="" xmlns:a16="http://schemas.microsoft.com/office/drawing/2014/main" id="{2C2363DC-C4DE-424C-AACB-B66556196254}"/>
            </a:ext>
          </a:extLst>
        </xdr:cNvPr>
        <xdr:cNvCxnSpPr/>
      </xdr:nvCxnSpPr>
      <xdr:spPr>
        <a:xfrm>
          <a:off x="19545300" y="12765774"/>
          <a:ext cx="889000" cy="16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25197</xdr:rowOff>
    </xdr:from>
    <xdr:to>
      <xdr:col>107</xdr:col>
      <xdr:colOff>101600</xdr:colOff>
      <xdr:row>76</xdr:row>
      <xdr:rowOff>126797</xdr:rowOff>
    </xdr:to>
    <xdr:sp macro="" textlink="">
      <xdr:nvSpPr>
        <xdr:cNvPr id="866" name="フローチャート: 判断 865">
          <a:extLst>
            <a:ext uri="{FF2B5EF4-FFF2-40B4-BE49-F238E27FC236}">
              <a16:creationId xmlns="" xmlns:a16="http://schemas.microsoft.com/office/drawing/2014/main" id="{6DA6F630-7CC2-4274-937F-F487E7C6357F}"/>
            </a:ext>
          </a:extLst>
        </xdr:cNvPr>
        <xdr:cNvSpPr/>
      </xdr:nvSpPr>
      <xdr:spPr>
        <a:xfrm>
          <a:off x="20383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117924</xdr:rowOff>
    </xdr:from>
    <xdr:ext cx="534377" cy="259045"/>
    <xdr:sp macro="" textlink="">
      <xdr:nvSpPr>
        <xdr:cNvPr id="867" name="テキスト ボックス 866">
          <a:extLst>
            <a:ext uri="{FF2B5EF4-FFF2-40B4-BE49-F238E27FC236}">
              <a16:creationId xmlns="" xmlns:a16="http://schemas.microsoft.com/office/drawing/2014/main" id="{052A1563-795E-4F94-82B9-B80A2101EE61}"/>
            </a:ext>
          </a:extLst>
        </xdr:cNvPr>
        <xdr:cNvSpPr txBox="1"/>
      </xdr:nvSpPr>
      <xdr:spPr>
        <a:xfrm>
          <a:off x="20167111" y="131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78474</xdr:rowOff>
    </xdr:from>
    <xdr:to>
      <xdr:col>102</xdr:col>
      <xdr:colOff>114300</xdr:colOff>
      <xdr:row>74</xdr:row>
      <xdr:rowOff>93714</xdr:rowOff>
    </xdr:to>
    <xdr:cxnSp macro="">
      <xdr:nvCxnSpPr>
        <xdr:cNvPr id="868" name="直線コネクタ 867">
          <a:extLst>
            <a:ext uri="{FF2B5EF4-FFF2-40B4-BE49-F238E27FC236}">
              <a16:creationId xmlns="" xmlns:a16="http://schemas.microsoft.com/office/drawing/2014/main" id="{8D5F939C-30CB-46A3-97BE-C3E5B89BBF2F}"/>
            </a:ext>
          </a:extLst>
        </xdr:cNvPr>
        <xdr:cNvCxnSpPr/>
      </xdr:nvCxnSpPr>
      <xdr:spPr>
        <a:xfrm flipV="1">
          <a:off x="18656300" y="12765774"/>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143764</xdr:rowOff>
    </xdr:from>
    <xdr:to>
      <xdr:col>102</xdr:col>
      <xdr:colOff>165100</xdr:colOff>
      <xdr:row>75</xdr:row>
      <xdr:rowOff>73914</xdr:rowOff>
    </xdr:to>
    <xdr:sp macro="" textlink="">
      <xdr:nvSpPr>
        <xdr:cNvPr id="869" name="フローチャート: 判断 868">
          <a:extLst>
            <a:ext uri="{FF2B5EF4-FFF2-40B4-BE49-F238E27FC236}">
              <a16:creationId xmlns="" xmlns:a16="http://schemas.microsoft.com/office/drawing/2014/main" id="{268E39DD-BEEC-496F-90A6-F065E23781C3}"/>
            </a:ext>
          </a:extLst>
        </xdr:cNvPr>
        <xdr:cNvSpPr/>
      </xdr:nvSpPr>
      <xdr:spPr>
        <a:xfrm>
          <a:off x="19494500" y="1283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65041</xdr:rowOff>
    </xdr:from>
    <xdr:ext cx="534377" cy="259045"/>
    <xdr:sp macro="" textlink="">
      <xdr:nvSpPr>
        <xdr:cNvPr id="870" name="テキスト ボックス 869">
          <a:extLst>
            <a:ext uri="{FF2B5EF4-FFF2-40B4-BE49-F238E27FC236}">
              <a16:creationId xmlns="" xmlns:a16="http://schemas.microsoft.com/office/drawing/2014/main" id="{A1F1E7F1-DDF1-4C81-9066-A16D9021AD11}"/>
            </a:ext>
          </a:extLst>
        </xdr:cNvPr>
        <xdr:cNvSpPr txBox="1"/>
      </xdr:nvSpPr>
      <xdr:spPr>
        <a:xfrm>
          <a:off x="19278111" y="1292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138964</xdr:rowOff>
    </xdr:from>
    <xdr:to>
      <xdr:col>98</xdr:col>
      <xdr:colOff>38100</xdr:colOff>
      <xdr:row>75</xdr:row>
      <xdr:rowOff>69114</xdr:rowOff>
    </xdr:to>
    <xdr:sp macro="" textlink="">
      <xdr:nvSpPr>
        <xdr:cNvPr id="871" name="フローチャート: 判断 870">
          <a:extLst>
            <a:ext uri="{FF2B5EF4-FFF2-40B4-BE49-F238E27FC236}">
              <a16:creationId xmlns="" xmlns:a16="http://schemas.microsoft.com/office/drawing/2014/main" id="{3DA4B72B-E456-4C27-862B-C54BF5E4CAA2}"/>
            </a:ext>
          </a:extLst>
        </xdr:cNvPr>
        <xdr:cNvSpPr/>
      </xdr:nvSpPr>
      <xdr:spPr>
        <a:xfrm>
          <a:off x="18605500" y="1282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60241</xdr:rowOff>
    </xdr:from>
    <xdr:ext cx="534377" cy="259045"/>
    <xdr:sp macro="" textlink="">
      <xdr:nvSpPr>
        <xdr:cNvPr id="872" name="テキスト ボックス 871">
          <a:extLst>
            <a:ext uri="{FF2B5EF4-FFF2-40B4-BE49-F238E27FC236}">
              <a16:creationId xmlns="" xmlns:a16="http://schemas.microsoft.com/office/drawing/2014/main" id="{77BCC37E-BB26-40E6-9565-3CF323148FF9}"/>
            </a:ext>
          </a:extLst>
        </xdr:cNvPr>
        <xdr:cNvSpPr txBox="1"/>
      </xdr:nvSpPr>
      <xdr:spPr>
        <a:xfrm>
          <a:off x="18389111" y="1291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 xmlns:a16="http://schemas.microsoft.com/office/drawing/2014/main" id="{13BC1F2F-46DA-46AD-BE77-96E6EB200A2B}"/>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 xmlns:a16="http://schemas.microsoft.com/office/drawing/2014/main" id="{A3F16490-A7DE-45F8-8025-3AF2F3F1895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 xmlns:a16="http://schemas.microsoft.com/office/drawing/2014/main" id="{D380C095-F94F-4326-A16E-C17E48489238}"/>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 xmlns:a16="http://schemas.microsoft.com/office/drawing/2014/main" id="{FAC0A702-732E-4517-B18F-98143E4F5E1D}"/>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 xmlns:a16="http://schemas.microsoft.com/office/drawing/2014/main" id="{B2380D1A-02C7-49D1-9E21-97412272D565}"/>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101054</xdr:rowOff>
    </xdr:from>
    <xdr:to>
      <xdr:col>116</xdr:col>
      <xdr:colOff>114300</xdr:colOff>
      <xdr:row>75</xdr:row>
      <xdr:rowOff>31204</xdr:rowOff>
    </xdr:to>
    <xdr:sp macro="" textlink="">
      <xdr:nvSpPr>
        <xdr:cNvPr id="878" name="楕円 877">
          <a:extLst>
            <a:ext uri="{FF2B5EF4-FFF2-40B4-BE49-F238E27FC236}">
              <a16:creationId xmlns="" xmlns:a16="http://schemas.microsoft.com/office/drawing/2014/main" id="{853C94A9-C445-43CE-9612-82F497AFEB4D}"/>
            </a:ext>
          </a:extLst>
        </xdr:cNvPr>
        <xdr:cNvSpPr/>
      </xdr:nvSpPr>
      <xdr:spPr>
        <a:xfrm>
          <a:off x="22110700" y="1278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123931</xdr:rowOff>
    </xdr:from>
    <xdr:ext cx="534377" cy="259045"/>
    <xdr:sp macro="" textlink="">
      <xdr:nvSpPr>
        <xdr:cNvPr id="879" name="繰出金該当値テキスト">
          <a:extLst>
            <a:ext uri="{FF2B5EF4-FFF2-40B4-BE49-F238E27FC236}">
              <a16:creationId xmlns="" xmlns:a16="http://schemas.microsoft.com/office/drawing/2014/main" id="{E96C3A00-8A47-48A8-871B-BD7079325454}"/>
            </a:ext>
          </a:extLst>
        </xdr:cNvPr>
        <xdr:cNvSpPr txBox="1"/>
      </xdr:nvSpPr>
      <xdr:spPr>
        <a:xfrm>
          <a:off x="22212300" y="1263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168796</xdr:rowOff>
    </xdr:from>
    <xdr:to>
      <xdr:col>112</xdr:col>
      <xdr:colOff>38100</xdr:colOff>
      <xdr:row>75</xdr:row>
      <xdr:rowOff>98946</xdr:rowOff>
    </xdr:to>
    <xdr:sp macro="" textlink="">
      <xdr:nvSpPr>
        <xdr:cNvPr id="880" name="楕円 879">
          <a:extLst>
            <a:ext uri="{FF2B5EF4-FFF2-40B4-BE49-F238E27FC236}">
              <a16:creationId xmlns="" xmlns:a16="http://schemas.microsoft.com/office/drawing/2014/main" id="{18C898C1-ACF6-4E91-B796-520155672D07}"/>
            </a:ext>
          </a:extLst>
        </xdr:cNvPr>
        <xdr:cNvSpPr/>
      </xdr:nvSpPr>
      <xdr:spPr>
        <a:xfrm>
          <a:off x="21272500" y="1285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115473</xdr:rowOff>
    </xdr:from>
    <xdr:ext cx="534377" cy="259045"/>
    <xdr:sp macro="" textlink="">
      <xdr:nvSpPr>
        <xdr:cNvPr id="881" name="テキスト ボックス 880">
          <a:extLst>
            <a:ext uri="{FF2B5EF4-FFF2-40B4-BE49-F238E27FC236}">
              <a16:creationId xmlns="" xmlns:a16="http://schemas.microsoft.com/office/drawing/2014/main" id="{CAC7258B-DE95-47F1-9851-7D5CCC5E082B}"/>
            </a:ext>
          </a:extLst>
        </xdr:cNvPr>
        <xdr:cNvSpPr txBox="1"/>
      </xdr:nvSpPr>
      <xdr:spPr>
        <a:xfrm>
          <a:off x="21056111" y="1263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18910</xdr:rowOff>
    </xdr:from>
    <xdr:to>
      <xdr:col>107</xdr:col>
      <xdr:colOff>101600</xdr:colOff>
      <xdr:row>75</xdr:row>
      <xdr:rowOff>120510</xdr:rowOff>
    </xdr:to>
    <xdr:sp macro="" textlink="">
      <xdr:nvSpPr>
        <xdr:cNvPr id="882" name="楕円 881">
          <a:extLst>
            <a:ext uri="{FF2B5EF4-FFF2-40B4-BE49-F238E27FC236}">
              <a16:creationId xmlns="" xmlns:a16="http://schemas.microsoft.com/office/drawing/2014/main" id="{5D4FFB29-A8FB-4280-9A43-3F82073C717B}"/>
            </a:ext>
          </a:extLst>
        </xdr:cNvPr>
        <xdr:cNvSpPr/>
      </xdr:nvSpPr>
      <xdr:spPr>
        <a:xfrm>
          <a:off x="20383500" y="128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137037</xdr:rowOff>
    </xdr:from>
    <xdr:ext cx="534377" cy="259045"/>
    <xdr:sp macro="" textlink="">
      <xdr:nvSpPr>
        <xdr:cNvPr id="883" name="テキスト ボックス 882">
          <a:extLst>
            <a:ext uri="{FF2B5EF4-FFF2-40B4-BE49-F238E27FC236}">
              <a16:creationId xmlns="" xmlns:a16="http://schemas.microsoft.com/office/drawing/2014/main" id="{BB93FBD3-AA7B-45E5-98ED-82782F97C7D6}"/>
            </a:ext>
          </a:extLst>
        </xdr:cNvPr>
        <xdr:cNvSpPr txBox="1"/>
      </xdr:nvSpPr>
      <xdr:spPr>
        <a:xfrm>
          <a:off x="20167111" y="12652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27674</xdr:rowOff>
    </xdr:from>
    <xdr:to>
      <xdr:col>102</xdr:col>
      <xdr:colOff>165100</xdr:colOff>
      <xdr:row>74</xdr:row>
      <xdr:rowOff>129274</xdr:rowOff>
    </xdr:to>
    <xdr:sp macro="" textlink="">
      <xdr:nvSpPr>
        <xdr:cNvPr id="884" name="楕円 883">
          <a:extLst>
            <a:ext uri="{FF2B5EF4-FFF2-40B4-BE49-F238E27FC236}">
              <a16:creationId xmlns="" xmlns:a16="http://schemas.microsoft.com/office/drawing/2014/main" id="{BAD36089-53AA-4939-8B1E-CC0FFD373F5F}"/>
            </a:ext>
          </a:extLst>
        </xdr:cNvPr>
        <xdr:cNvSpPr/>
      </xdr:nvSpPr>
      <xdr:spPr>
        <a:xfrm>
          <a:off x="19494500" y="1271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145801</xdr:rowOff>
    </xdr:from>
    <xdr:ext cx="534377" cy="259045"/>
    <xdr:sp macro="" textlink="">
      <xdr:nvSpPr>
        <xdr:cNvPr id="885" name="テキスト ボックス 884">
          <a:extLst>
            <a:ext uri="{FF2B5EF4-FFF2-40B4-BE49-F238E27FC236}">
              <a16:creationId xmlns="" xmlns:a16="http://schemas.microsoft.com/office/drawing/2014/main" id="{0D10E9CE-FB01-42D7-891F-1DCB9E20FA6C}"/>
            </a:ext>
          </a:extLst>
        </xdr:cNvPr>
        <xdr:cNvSpPr txBox="1"/>
      </xdr:nvSpPr>
      <xdr:spPr>
        <a:xfrm>
          <a:off x="19278111" y="1249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42914</xdr:rowOff>
    </xdr:from>
    <xdr:to>
      <xdr:col>98</xdr:col>
      <xdr:colOff>38100</xdr:colOff>
      <xdr:row>74</xdr:row>
      <xdr:rowOff>144514</xdr:rowOff>
    </xdr:to>
    <xdr:sp macro="" textlink="">
      <xdr:nvSpPr>
        <xdr:cNvPr id="886" name="楕円 885">
          <a:extLst>
            <a:ext uri="{FF2B5EF4-FFF2-40B4-BE49-F238E27FC236}">
              <a16:creationId xmlns="" xmlns:a16="http://schemas.microsoft.com/office/drawing/2014/main" id="{B182532E-9794-4B07-9F06-8F4FDB6671B1}"/>
            </a:ext>
          </a:extLst>
        </xdr:cNvPr>
        <xdr:cNvSpPr/>
      </xdr:nvSpPr>
      <xdr:spPr>
        <a:xfrm>
          <a:off x="18605500" y="1273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161041</xdr:rowOff>
    </xdr:from>
    <xdr:ext cx="534377" cy="259045"/>
    <xdr:sp macro="" textlink="">
      <xdr:nvSpPr>
        <xdr:cNvPr id="887" name="テキスト ボックス 886">
          <a:extLst>
            <a:ext uri="{FF2B5EF4-FFF2-40B4-BE49-F238E27FC236}">
              <a16:creationId xmlns="" xmlns:a16="http://schemas.microsoft.com/office/drawing/2014/main" id="{98F8AB28-ECE4-4986-AE05-69EB570A9EBD}"/>
            </a:ext>
          </a:extLst>
        </xdr:cNvPr>
        <xdr:cNvSpPr txBox="1"/>
      </xdr:nvSpPr>
      <xdr:spPr>
        <a:xfrm>
          <a:off x="18389111" y="1250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 xmlns:a16="http://schemas.microsoft.com/office/drawing/2014/main" id="{3BAD8B5B-3554-477F-B4C3-F867B7E7403B}"/>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 xmlns:a16="http://schemas.microsoft.com/office/drawing/2014/main" id="{63914E74-22D7-422A-9D6F-EDD1297DA2B3}"/>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 xmlns:a16="http://schemas.microsoft.com/office/drawing/2014/main" id="{F605A7C2-18F3-4CE0-B72C-423157C9149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 xmlns:a16="http://schemas.microsoft.com/office/drawing/2014/main" id="{DCFBD5FA-B7A0-4B83-90C6-10B860E7C6DC}"/>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 xmlns:a16="http://schemas.microsoft.com/office/drawing/2014/main" id="{D10CA6E9-BAF2-4B53-8FF5-15DA66BDE938}"/>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 xmlns:a16="http://schemas.microsoft.com/office/drawing/2014/main" id="{542522EB-D777-458A-B875-02AB89540901}"/>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 xmlns:a16="http://schemas.microsoft.com/office/drawing/2014/main" id="{5F840E00-08FD-4F43-A7D2-0BA027B805FB}"/>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 xmlns:a16="http://schemas.microsoft.com/office/drawing/2014/main" id="{5A590CB0-9DF9-4BA9-9F68-58938BF5F9CC}"/>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 xmlns:a16="http://schemas.microsoft.com/office/drawing/2014/main" id="{4E36D3ED-655D-4044-9A19-A6FD0D1CF5B3}"/>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 xmlns:a16="http://schemas.microsoft.com/office/drawing/2014/main" id="{C570CBB8-6BE9-4BB3-81AE-42379B087CD2}"/>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 xmlns:a16="http://schemas.microsoft.com/office/drawing/2014/main" id="{6A41C2A1-B20A-46E4-B885-277D80FD9DD9}"/>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 xmlns:a16="http://schemas.microsoft.com/office/drawing/2014/main" id="{71045E8C-D6AC-49A7-9C10-7F6439E8E92A}"/>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 xmlns:a16="http://schemas.microsoft.com/office/drawing/2014/main" id="{0AF965D7-9EA2-45C9-B729-0B3C16344BD9}"/>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 xmlns:a16="http://schemas.microsoft.com/office/drawing/2014/main" id="{517E18B0-C0C6-41CA-A4C2-84B795194F0C}"/>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 xmlns:a16="http://schemas.microsoft.com/office/drawing/2014/main" id="{F4943F7D-D9E1-472B-8563-8ED67FD16F4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 xmlns:a16="http://schemas.microsoft.com/office/drawing/2014/main" id="{8CED1CD6-E54E-4897-AA18-94A27CA84DE6}"/>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 xmlns:a16="http://schemas.microsoft.com/office/drawing/2014/main" id="{69B78F69-80EC-4524-BE4C-ECCE20D11E56}"/>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 xmlns:a16="http://schemas.microsoft.com/office/drawing/2014/main" id="{84794855-DFF9-4750-9269-31ADBCC5197D}"/>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 xmlns:a16="http://schemas.microsoft.com/office/drawing/2014/main" id="{FC2B9FF9-54E1-4188-9798-A185DD81DD76}"/>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 xmlns:a16="http://schemas.microsoft.com/office/drawing/2014/main" id="{5098DF0E-3E84-403A-99D6-CEE54C14D59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 xmlns:a16="http://schemas.microsoft.com/office/drawing/2014/main" id="{6FE36711-3D70-44B0-9C47-C45DD1C53BA5}"/>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 xmlns:a16="http://schemas.microsoft.com/office/drawing/2014/main" id="{78C12B3F-4907-46FC-ACEB-ABB631636CE6}"/>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 xmlns:a16="http://schemas.microsoft.com/office/drawing/2014/main" id="{51269A25-C89F-4CE7-9E90-1CEA4AC1AE66}"/>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 xmlns:a16="http://schemas.microsoft.com/office/drawing/2014/main" id="{B7F90F55-5F0B-4F2D-A7CF-A7DC103575A4}"/>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 xmlns:a16="http://schemas.microsoft.com/office/drawing/2014/main" id="{29EE0BD0-F5A1-4186-AA09-12DC4B483F8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 xmlns:a16="http://schemas.microsoft.com/office/drawing/2014/main" id="{1355FB28-F85A-436B-8F4C-08DA8D39517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 xmlns:a16="http://schemas.microsoft.com/office/drawing/2014/main" id="{8B833DE1-96C7-4590-AB4A-C612F8C4166F}"/>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 xmlns:a16="http://schemas.microsoft.com/office/drawing/2014/main" id="{41CF6558-EC53-4646-93E8-7F5E15301C5E}"/>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 xmlns:a16="http://schemas.microsoft.com/office/drawing/2014/main" id="{C472D9EC-A565-4CFA-8152-F4E10312DF71}"/>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 xmlns:a16="http://schemas.microsoft.com/office/drawing/2014/main" id="{1A920166-A1A2-4898-8EFB-70E5A86C8E86}"/>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 xmlns:a16="http://schemas.microsoft.com/office/drawing/2014/main" id="{A381768B-A16C-483B-ABF0-D0C47FF1A565}"/>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 xmlns:a16="http://schemas.microsoft.com/office/drawing/2014/main" id="{311A7051-DE69-4B67-822B-DCDD3411C094}"/>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 xmlns:a16="http://schemas.microsoft.com/office/drawing/2014/main" id="{9646FC55-2C7B-4528-BFE2-D0CCF8E96A03}"/>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 xmlns:a16="http://schemas.microsoft.com/office/drawing/2014/main" id="{9376D9F5-67E9-44A8-876A-13381EFC8F43}"/>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 xmlns:a16="http://schemas.microsoft.com/office/drawing/2014/main" id="{2981BDBE-0241-46BC-9494-B690CC6FC4E1}"/>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 xmlns:a16="http://schemas.microsoft.com/office/drawing/2014/main" id="{BB0BAF4F-C2C3-4568-BE8D-9EDE4B4C1B71}"/>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 xmlns:a16="http://schemas.microsoft.com/office/drawing/2014/main" id="{941DC0F2-9562-4D56-8B61-1379AB8DF316}"/>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 xmlns:a16="http://schemas.microsoft.com/office/drawing/2014/main" id="{8F5E58B5-16A3-4C74-974C-7937910B8D1D}"/>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 xmlns:a16="http://schemas.microsoft.com/office/drawing/2014/main" id="{7754A22F-3B5B-439F-A7D0-B0550BC1FE4F}"/>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 xmlns:a16="http://schemas.microsoft.com/office/drawing/2014/main" id="{584A898F-61EF-4DF2-AC47-FC699992C6EC}"/>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 xmlns:a16="http://schemas.microsoft.com/office/drawing/2014/main" id="{AC2D1CC7-7842-4D22-B503-678280A9D8A9}"/>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 xmlns:a16="http://schemas.microsoft.com/office/drawing/2014/main" id="{1E1BD917-E4E0-4BC4-BE68-3064E3632783}"/>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 xmlns:a16="http://schemas.microsoft.com/office/drawing/2014/main" id="{02CF4171-200F-40A4-928F-5C592A0B825E}"/>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 xmlns:a16="http://schemas.microsoft.com/office/drawing/2014/main" id="{752298D1-1818-409C-BD1B-31C2C2311D3B}"/>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 xmlns:a16="http://schemas.microsoft.com/office/drawing/2014/main" id="{00BBF0E4-CB27-4C0E-ADFF-B48FFC42ED6A}"/>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 xmlns:a16="http://schemas.microsoft.com/office/drawing/2014/main" id="{17A973E1-3892-46AF-A909-725566B995F9}"/>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 xmlns:a16="http://schemas.microsoft.com/office/drawing/2014/main" id="{57068C61-52B9-4187-A09F-D8C6494135B5}"/>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 xmlns:a16="http://schemas.microsoft.com/office/drawing/2014/main" id="{6A5A8135-CCB8-4440-B51B-EE4C35BA0824}"/>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 xmlns:a16="http://schemas.microsoft.com/office/drawing/2014/main" id="{F028FC9C-8761-4FCA-B37B-B50ED887AE4F}"/>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 xmlns:a16="http://schemas.microsoft.com/office/drawing/2014/main" id="{73EEEEA6-9611-4C72-8716-8A4F8D440791}"/>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 xmlns:a16="http://schemas.microsoft.com/office/drawing/2014/main" id="{6A98119A-EB39-428E-A5C9-A600791B393E}"/>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 xmlns:a16="http://schemas.microsoft.com/office/drawing/2014/main" id="{27D1DF20-3384-4C46-9FB0-4A71513F35BB}"/>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扶助費は、住民一人当たり１</a:t>
          </a:r>
          <a:r>
            <a:rPr kumimoji="1" lang="ja-JP" altLang="en-US" sz="1100">
              <a:solidFill>
                <a:schemeClr val="dk1"/>
              </a:solidFill>
              <a:effectLst/>
              <a:latin typeface="+mn-lt"/>
              <a:ea typeface="+mn-ea"/>
              <a:cs typeface="+mn-cs"/>
            </a:rPr>
            <a:t>３０，８０２</a:t>
          </a:r>
          <a:r>
            <a:rPr kumimoji="1" lang="ja-JP" altLang="ja-JP" sz="1100">
              <a:solidFill>
                <a:schemeClr val="dk1"/>
              </a:solidFill>
              <a:effectLst/>
              <a:latin typeface="+mn-lt"/>
              <a:ea typeface="+mn-ea"/>
              <a:cs typeface="+mn-cs"/>
            </a:rPr>
            <a:t>円で、前年度決算と比較すると</a:t>
          </a:r>
          <a:r>
            <a:rPr kumimoji="1" lang="ja-JP" altLang="en-US" sz="1100">
              <a:solidFill>
                <a:schemeClr val="dk1"/>
              </a:solidFill>
              <a:effectLst/>
              <a:latin typeface="+mn-lt"/>
              <a:ea typeface="+mn-ea"/>
              <a:cs typeface="+mn-cs"/>
            </a:rPr>
            <a:t>１０．７</a:t>
          </a:r>
          <a:r>
            <a:rPr kumimoji="1" lang="ja-JP" altLang="ja-JP" sz="1100">
              <a:solidFill>
                <a:schemeClr val="dk1"/>
              </a:solidFill>
              <a:effectLst/>
              <a:latin typeface="+mn-lt"/>
              <a:ea typeface="+mn-ea"/>
              <a:cs typeface="+mn-cs"/>
            </a:rPr>
            <a:t>％増となっているが、類似団体と比較すると一人当たりのコストが</a:t>
          </a:r>
          <a:r>
            <a:rPr kumimoji="1" lang="ja-JP" altLang="en-US" sz="1100">
              <a:solidFill>
                <a:schemeClr val="dk1"/>
              </a:solidFill>
              <a:effectLst/>
              <a:latin typeface="+mn-lt"/>
              <a:ea typeface="+mn-ea"/>
              <a:cs typeface="+mn-cs"/>
            </a:rPr>
            <a:t>高い</a:t>
          </a:r>
          <a:r>
            <a:rPr kumimoji="1" lang="ja-JP" altLang="ja-JP" sz="1100">
              <a:solidFill>
                <a:schemeClr val="dk1"/>
              </a:solidFill>
              <a:effectLst/>
              <a:latin typeface="+mn-lt"/>
              <a:ea typeface="+mn-ea"/>
              <a:cs typeface="+mn-cs"/>
            </a:rPr>
            <a:t>状況となって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全体的に</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増加している。これは</a:t>
          </a:r>
          <a:r>
            <a:rPr kumimoji="1" lang="ja-JP" altLang="en-US" sz="1100">
              <a:solidFill>
                <a:schemeClr val="dk1"/>
              </a:solidFill>
              <a:effectLst/>
              <a:latin typeface="+mn-lt"/>
              <a:ea typeface="+mn-ea"/>
              <a:cs typeface="+mn-cs"/>
            </a:rPr>
            <a:t>住民税非課税世帯等に対する臨時特別給付金や電力・ガス・食料品等価格高騰緊急支援給付金、</a:t>
          </a:r>
          <a:r>
            <a:rPr kumimoji="1" lang="ja-JP" altLang="ja-JP" sz="1100">
              <a:solidFill>
                <a:schemeClr val="dk1"/>
              </a:solidFill>
              <a:effectLst/>
              <a:latin typeface="+mn-lt"/>
              <a:ea typeface="+mn-ea"/>
              <a:cs typeface="+mn-cs"/>
            </a:rPr>
            <a:t>子育て支援の拡充による保育所運営等事業費</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や認定こども園運営等事業費が多額であること、生活保護費が多額であること、障がい者自立支援事業の介護給付費・訓練等給付費などが高額であること等によるものである。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補助費等</a:t>
          </a:r>
          <a:r>
            <a:rPr kumimoji="1" lang="ja-JP" altLang="ja-JP" sz="1100">
              <a:solidFill>
                <a:schemeClr val="dk1"/>
              </a:solidFill>
              <a:effectLst/>
              <a:latin typeface="+mn-lt"/>
              <a:ea typeface="+mn-ea"/>
              <a:cs typeface="+mn-cs"/>
            </a:rPr>
            <a:t>は、住民一人当たり</a:t>
          </a:r>
          <a:r>
            <a:rPr kumimoji="1" lang="ja-JP" altLang="en-US" sz="1100">
              <a:solidFill>
                <a:schemeClr val="dk1"/>
              </a:solidFill>
              <a:effectLst/>
              <a:latin typeface="+mn-lt"/>
              <a:ea typeface="+mn-ea"/>
              <a:cs typeface="+mn-cs"/>
            </a:rPr>
            <a:t>５８，１０８</a:t>
          </a:r>
          <a:r>
            <a:rPr kumimoji="1" lang="ja-JP" altLang="ja-JP" sz="1100">
              <a:solidFill>
                <a:schemeClr val="dk1"/>
              </a:solidFill>
              <a:effectLst/>
              <a:latin typeface="+mn-lt"/>
              <a:ea typeface="+mn-ea"/>
              <a:cs typeface="+mn-cs"/>
            </a:rPr>
            <a:t>円で、前年度決算と比較すると</a:t>
          </a:r>
          <a:r>
            <a:rPr kumimoji="1" lang="ja-JP" altLang="en-US" sz="1100">
              <a:solidFill>
                <a:schemeClr val="dk1"/>
              </a:solidFill>
              <a:effectLst/>
              <a:latin typeface="+mn-lt"/>
              <a:ea typeface="+mn-ea"/>
              <a:cs typeface="+mn-cs"/>
            </a:rPr>
            <a:t>５５．０</a:t>
          </a:r>
          <a:r>
            <a:rPr kumimoji="1" lang="ja-JP" altLang="ja-JP" sz="1100">
              <a:solidFill>
                <a:schemeClr val="dk1"/>
              </a:solidFill>
              <a:effectLst/>
              <a:latin typeface="+mn-lt"/>
              <a:ea typeface="+mn-ea"/>
              <a:cs typeface="+mn-cs"/>
            </a:rPr>
            <a:t>％減となっており、前年度は類似団体を上回っていたが、令和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年度は類似団体を下回っている。これは、令和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年度の</a:t>
          </a:r>
          <a:r>
            <a:rPr kumimoji="1" lang="ja-JP" altLang="en-US" sz="1100">
              <a:solidFill>
                <a:schemeClr val="dk1"/>
              </a:solidFill>
              <a:effectLst/>
              <a:latin typeface="+mn-lt"/>
              <a:ea typeface="+mn-ea"/>
              <a:cs typeface="+mn-cs"/>
            </a:rPr>
            <a:t>柳川市・みやま市一般廃棄物処理施設整備事業</a:t>
          </a:r>
          <a:r>
            <a:rPr kumimoji="1" lang="ja-JP" altLang="ja-JP" sz="1100">
              <a:solidFill>
                <a:schemeClr val="dk1"/>
              </a:solidFill>
              <a:effectLst/>
              <a:latin typeface="+mn-lt"/>
              <a:ea typeface="+mn-ea"/>
              <a:cs typeface="+mn-cs"/>
            </a:rPr>
            <a:t>が終了したよるものである。　</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積立金</a:t>
          </a:r>
          <a:r>
            <a:rPr kumimoji="1" lang="ja-JP" altLang="ja-JP" sz="1100">
              <a:solidFill>
                <a:schemeClr val="dk1"/>
              </a:solidFill>
              <a:effectLst/>
              <a:latin typeface="+mn-lt"/>
              <a:ea typeface="+mn-ea"/>
              <a:cs typeface="+mn-cs"/>
            </a:rPr>
            <a:t>は、住民一人当たり</a:t>
          </a:r>
          <a:r>
            <a:rPr kumimoji="1" lang="ja-JP" altLang="en-US" sz="1100">
              <a:solidFill>
                <a:schemeClr val="dk1"/>
              </a:solidFill>
              <a:effectLst/>
              <a:latin typeface="+mn-lt"/>
              <a:ea typeface="+mn-ea"/>
              <a:cs typeface="+mn-cs"/>
            </a:rPr>
            <a:t>２４，１５０</a:t>
          </a:r>
          <a:r>
            <a:rPr kumimoji="1" lang="ja-JP" altLang="ja-JP" sz="1100">
              <a:solidFill>
                <a:schemeClr val="dk1"/>
              </a:solidFill>
              <a:effectLst/>
              <a:latin typeface="+mn-lt"/>
              <a:ea typeface="+mn-ea"/>
              <a:cs typeface="+mn-cs"/>
            </a:rPr>
            <a:t>円で、類似団体</a:t>
          </a:r>
          <a:r>
            <a:rPr kumimoji="1" lang="ja-JP" altLang="en-US" sz="1100">
              <a:solidFill>
                <a:schemeClr val="dk1"/>
              </a:solidFill>
              <a:effectLst/>
              <a:latin typeface="+mn-lt"/>
              <a:ea typeface="+mn-ea"/>
              <a:cs typeface="+mn-cs"/>
            </a:rPr>
            <a:t>とほぼ同水準であり</a:t>
          </a:r>
          <a:r>
            <a:rPr kumimoji="1" lang="ja-JP" altLang="ja-JP" sz="1100">
              <a:solidFill>
                <a:schemeClr val="dk1"/>
              </a:solidFill>
              <a:effectLst/>
              <a:latin typeface="+mn-lt"/>
              <a:ea typeface="+mn-ea"/>
              <a:cs typeface="+mn-cs"/>
            </a:rPr>
            <a:t>、前年度決算と比較すると</a:t>
          </a:r>
          <a:r>
            <a:rPr kumimoji="1" lang="ja-JP" altLang="en-US" sz="1100">
              <a:solidFill>
                <a:schemeClr val="dk1"/>
              </a:solidFill>
              <a:effectLst/>
              <a:latin typeface="+mn-lt"/>
              <a:ea typeface="+mn-ea"/>
              <a:cs typeface="+mn-cs"/>
            </a:rPr>
            <a:t>１０４．７</a:t>
          </a:r>
          <a:r>
            <a:rPr kumimoji="1" lang="ja-JP" altLang="ja-JP" sz="1100">
              <a:solidFill>
                <a:schemeClr val="dk1"/>
              </a:solidFill>
              <a:effectLst/>
              <a:latin typeface="+mn-lt"/>
              <a:ea typeface="+mn-ea"/>
              <a:cs typeface="+mn-cs"/>
            </a:rPr>
            <a:t>％減となっている。これは、ふるさと納税が好調で、それを財源とした積立が増加したこと、個別施設計画による施設維持経費に備えるためのつみたてを行ったことによる充当可能基金が増加したためである。</a:t>
          </a:r>
          <a:endParaRPr lang="ja-JP" altLang="ja-JP">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7A4A276-8C71-4E87-B7DB-4995265AC96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E219BB3-2B67-4059-BF39-D3123D1A4D38}"/>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C975FCAE-408C-46B1-8A06-3A829434FF92}"/>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C7153C0-3007-4FE6-A341-CDF005F7DF4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福岡県柳川市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B93945F8-0F5E-46D4-B0E6-A8C4DD8492B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E969362-893A-4567-B207-CCA2184E2B6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1FFA133C-846D-45CE-AD2F-28D837D8B0A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2B2B9048-E579-4364-B6AB-0812E219014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26EED79E-F4AA-418E-BA92-F2CD655839A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2748526B-C7C7-4ED4-827A-FD90D5C7BA37}"/>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63,182
62,501
77.15
34,895,896
33,662,470
1,098,553
16,785,505
37,776,189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17D61792-0E33-4E67-80B2-C626A40763E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50420158-3BAD-4BDD-8AE9-F0CCB167DCC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CB6CC43B-D049-4290-991C-D0BF47F9FC0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34.3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DF1BBA20-1E0C-4A41-AB58-A49AEAF05D0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82C7A910-5683-4C27-BBB0-652C1A00C07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2AA9716A-9457-4F67-9BBA-3A93D310969C}"/>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DEEDB14D-F2CD-4D7B-8CAE-276286572EA4}"/>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3E7DFDB-EEA2-439F-9614-D3EA23A2B43A}"/>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3C50342E-3E69-438F-A99A-3F1318122DBB}"/>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885A6080-C446-4F0A-98A5-43A17B234C5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A43DBE9E-216F-4A10-9CF2-FD8ACFCB98FD}"/>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5EC9B855-F3D5-40B1-A462-3D6ABF8F9009}"/>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3321615-434A-4BFB-A0F6-D4499D4D396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65FAB97C-EC67-4C66-8565-CF3108D3E6A1}"/>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33833001-BDDA-41DE-985B-94F44AAD21C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66420B4E-FDED-42B1-96CE-68585980CC15}"/>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AEB47055-E77D-4F43-A85E-31A1D09599E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AED00FCB-0959-4653-8673-83910A7E7B79}"/>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DBA2B4C5-3048-4DA4-B386-08E55749D4F2}"/>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52CBD499-C322-46B7-A206-60E17C0CA6AA}"/>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B9F6F4F-8AC4-4ABF-8BF9-D9F21FE91C65}"/>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AEADB734-ACBA-4920-8979-77D0CD0DB614}"/>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EB3213C6-D2C7-4B79-B94B-99A5A075616D}"/>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3B35F001-6381-44F7-BE22-13493E86AB6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24151ECD-E40F-4C9D-820D-9D8D48E10B4E}"/>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43AA2C94-BDA6-4FD7-B3BA-4EE5B0653BF9}"/>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DABDC49F-CB4D-4A45-B266-0B2B526C5BF4}"/>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DB62E49E-64CF-41B5-BDC1-FAACA6AB78A8}"/>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D8B85858-CE8D-4A2C-9C90-D823922BDBA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6A176CCA-2F81-4F93-84C2-A1C04FFE4C0A}"/>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 xmlns:a16="http://schemas.microsoft.com/office/drawing/2014/main" id="{F83947A3-926A-4263-B635-BBC2AEF69198}"/>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 xmlns:a16="http://schemas.microsoft.com/office/drawing/2014/main" id="{39967CBF-7043-4F07-8114-BDC40FEF9D15}"/>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 xmlns:a16="http://schemas.microsoft.com/office/drawing/2014/main" id="{D362C6C8-D4F3-47ED-9893-EF5BE6ADE235}"/>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 xmlns:a16="http://schemas.microsoft.com/office/drawing/2014/main" id="{329B04D5-6601-411B-A8DC-0C7B1C69AAD3}"/>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 xmlns:a16="http://schemas.microsoft.com/office/drawing/2014/main" id="{7D06B8BA-DF2A-4BEE-B47E-C6AE7283DC99}"/>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 xmlns:a16="http://schemas.microsoft.com/office/drawing/2014/main" id="{5702BF65-69FC-4CED-8CA1-6E73219F5416}"/>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 xmlns:a16="http://schemas.microsoft.com/office/drawing/2014/main" id="{9F241216-EDE2-49CF-AC00-5411D0DAFCAB}"/>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 xmlns:a16="http://schemas.microsoft.com/office/drawing/2014/main" id="{85FC645D-80D4-4B23-A9F1-C0773466D556}"/>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 xmlns:a16="http://schemas.microsoft.com/office/drawing/2014/main" id="{A7230CAB-B651-4209-A41E-806DC693F23B}"/>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 xmlns:a16="http://schemas.microsoft.com/office/drawing/2014/main" id="{A15429AC-65AA-4823-8D73-C598BBFDA757}"/>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 xmlns:a16="http://schemas.microsoft.com/office/drawing/2014/main" id="{C7A0C06F-BCAA-4937-B6E0-7F6ABD37055A}"/>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 xmlns:a16="http://schemas.microsoft.com/office/drawing/2014/main" id="{F585EAD0-41EC-4783-930C-79D115A1053D}"/>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 xmlns:a16="http://schemas.microsoft.com/office/drawing/2014/main" id="{22CB752F-1A79-448E-9238-496719B483AA}"/>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 xmlns:a16="http://schemas.microsoft.com/office/drawing/2014/main" id="{2DC7C3CC-0919-491E-A7D5-811E8EDBAE5A}"/>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109220</xdr:rowOff>
    </xdr:from>
    <xdr:to>
      <xdr:col>24</xdr:col>
      <xdr:colOff>62865</xdr:colOff>
      <xdr:row>38</xdr:row>
      <xdr:rowOff>82169</xdr:rowOff>
    </xdr:to>
    <xdr:cxnSp macro="">
      <xdr:nvCxnSpPr>
        <xdr:cNvPr id="56" name="直線コネクタ 55">
          <a:extLst>
            <a:ext uri="{FF2B5EF4-FFF2-40B4-BE49-F238E27FC236}">
              <a16:creationId xmlns="" xmlns:a16="http://schemas.microsoft.com/office/drawing/2014/main" id="{807B8CCC-6F71-4A58-A0E6-CD6C20F17155}"/>
            </a:ext>
          </a:extLst>
        </xdr:cNvPr>
        <xdr:cNvCxnSpPr/>
      </xdr:nvCxnSpPr>
      <xdr:spPr>
        <a:xfrm flipV="1">
          <a:off x="4633595" y="5424170"/>
          <a:ext cx="1270" cy="1173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85996</xdr:rowOff>
    </xdr:from>
    <xdr:ext cx="469744" cy="259045"/>
    <xdr:sp macro="" textlink="">
      <xdr:nvSpPr>
        <xdr:cNvPr id="57" name="議会費最小値テキスト">
          <a:extLst>
            <a:ext uri="{FF2B5EF4-FFF2-40B4-BE49-F238E27FC236}">
              <a16:creationId xmlns="" xmlns:a16="http://schemas.microsoft.com/office/drawing/2014/main" id="{70FFC88E-E6C7-407D-8952-E62128F1E8BC}"/>
            </a:ext>
          </a:extLst>
        </xdr:cNvPr>
        <xdr:cNvSpPr txBox="1"/>
      </xdr:nvSpPr>
      <xdr:spPr>
        <a:xfrm>
          <a:off x="4686300" y="660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82169</xdr:rowOff>
    </xdr:from>
    <xdr:to>
      <xdr:col>24</xdr:col>
      <xdr:colOff>152400</xdr:colOff>
      <xdr:row>38</xdr:row>
      <xdr:rowOff>82169</xdr:rowOff>
    </xdr:to>
    <xdr:cxnSp macro="">
      <xdr:nvCxnSpPr>
        <xdr:cNvPr id="58" name="直線コネクタ 57">
          <a:extLst>
            <a:ext uri="{FF2B5EF4-FFF2-40B4-BE49-F238E27FC236}">
              <a16:creationId xmlns="" xmlns:a16="http://schemas.microsoft.com/office/drawing/2014/main" id="{EC1A4E46-8185-4521-9A39-F6EF1BB54EA6}"/>
            </a:ext>
          </a:extLst>
        </xdr:cNvPr>
        <xdr:cNvCxnSpPr/>
      </xdr:nvCxnSpPr>
      <xdr:spPr>
        <a:xfrm>
          <a:off x="4546600" y="6597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55897</xdr:rowOff>
    </xdr:from>
    <xdr:ext cx="469744" cy="259045"/>
    <xdr:sp macro="" textlink="">
      <xdr:nvSpPr>
        <xdr:cNvPr id="59" name="議会費最大値テキスト">
          <a:extLst>
            <a:ext uri="{FF2B5EF4-FFF2-40B4-BE49-F238E27FC236}">
              <a16:creationId xmlns="" xmlns:a16="http://schemas.microsoft.com/office/drawing/2014/main" id="{E7DF1D33-EB8E-492B-9756-A0135020AB47}"/>
            </a:ext>
          </a:extLst>
        </xdr:cNvPr>
        <xdr:cNvSpPr txBox="1"/>
      </xdr:nvSpPr>
      <xdr:spPr>
        <a:xfrm>
          <a:off x="4686300" y="519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109220</xdr:rowOff>
    </xdr:from>
    <xdr:to>
      <xdr:col>24</xdr:col>
      <xdr:colOff>152400</xdr:colOff>
      <xdr:row>31</xdr:row>
      <xdr:rowOff>109220</xdr:rowOff>
    </xdr:to>
    <xdr:cxnSp macro="">
      <xdr:nvCxnSpPr>
        <xdr:cNvPr id="60" name="直線コネクタ 59">
          <a:extLst>
            <a:ext uri="{FF2B5EF4-FFF2-40B4-BE49-F238E27FC236}">
              <a16:creationId xmlns="" xmlns:a16="http://schemas.microsoft.com/office/drawing/2014/main" id="{9DD7DE09-7378-48E9-A966-7EE81FF518AA}"/>
            </a:ext>
          </a:extLst>
        </xdr:cNvPr>
        <xdr:cNvCxnSpPr/>
      </xdr:nvCxnSpPr>
      <xdr:spPr>
        <a:xfrm>
          <a:off x="4546600" y="5424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26543</xdr:rowOff>
    </xdr:from>
    <xdr:to>
      <xdr:col>24</xdr:col>
      <xdr:colOff>63500</xdr:colOff>
      <xdr:row>36</xdr:row>
      <xdr:rowOff>87122</xdr:rowOff>
    </xdr:to>
    <xdr:cxnSp macro="">
      <xdr:nvCxnSpPr>
        <xdr:cNvPr id="61" name="直線コネクタ 60">
          <a:extLst>
            <a:ext uri="{FF2B5EF4-FFF2-40B4-BE49-F238E27FC236}">
              <a16:creationId xmlns="" xmlns:a16="http://schemas.microsoft.com/office/drawing/2014/main" id="{736DFA19-5FA5-45F0-BA05-15BFCEB28F0B}"/>
            </a:ext>
          </a:extLst>
        </xdr:cNvPr>
        <xdr:cNvCxnSpPr/>
      </xdr:nvCxnSpPr>
      <xdr:spPr>
        <a:xfrm>
          <a:off x="3797300" y="6198743"/>
          <a:ext cx="8382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171213</xdr:rowOff>
    </xdr:from>
    <xdr:ext cx="469744" cy="259045"/>
    <xdr:sp macro="" textlink="">
      <xdr:nvSpPr>
        <xdr:cNvPr id="62" name="議会費平均値テキスト">
          <a:extLst>
            <a:ext uri="{FF2B5EF4-FFF2-40B4-BE49-F238E27FC236}">
              <a16:creationId xmlns="" xmlns:a16="http://schemas.microsoft.com/office/drawing/2014/main" id="{5531561D-19D5-41BE-804D-1118F01A27EE}"/>
            </a:ext>
          </a:extLst>
        </xdr:cNvPr>
        <xdr:cNvSpPr txBox="1"/>
      </xdr:nvSpPr>
      <xdr:spPr>
        <a:xfrm>
          <a:off x="4686300" y="6000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148336</xdr:rowOff>
    </xdr:from>
    <xdr:to>
      <xdr:col>24</xdr:col>
      <xdr:colOff>114300</xdr:colOff>
      <xdr:row>36</xdr:row>
      <xdr:rowOff>78486</xdr:rowOff>
    </xdr:to>
    <xdr:sp macro="" textlink="">
      <xdr:nvSpPr>
        <xdr:cNvPr id="63" name="フローチャート: 判断 62">
          <a:extLst>
            <a:ext uri="{FF2B5EF4-FFF2-40B4-BE49-F238E27FC236}">
              <a16:creationId xmlns="" xmlns:a16="http://schemas.microsoft.com/office/drawing/2014/main" id="{335D9075-A158-421D-9801-CF94E26F750A}"/>
            </a:ext>
          </a:extLst>
        </xdr:cNvPr>
        <xdr:cNvSpPr/>
      </xdr:nvSpPr>
      <xdr:spPr>
        <a:xfrm>
          <a:off x="45847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26543</xdr:rowOff>
    </xdr:from>
    <xdr:to>
      <xdr:col>19</xdr:col>
      <xdr:colOff>177800</xdr:colOff>
      <xdr:row>36</xdr:row>
      <xdr:rowOff>43307</xdr:rowOff>
    </xdr:to>
    <xdr:cxnSp macro="">
      <xdr:nvCxnSpPr>
        <xdr:cNvPr id="64" name="直線コネクタ 63">
          <a:extLst>
            <a:ext uri="{FF2B5EF4-FFF2-40B4-BE49-F238E27FC236}">
              <a16:creationId xmlns="" xmlns:a16="http://schemas.microsoft.com/office/drawing/2014/main" id="{016B3E68-F9A7-40A0-A411-6C964886E79C}"/>
            </a:ext>
          </a:extLst>
        </xdr:cNvPr>
        <xdr:cNvCxnSpPr/>
      </xdr:nvCxnSpPr>
      <xdr:spPr>
        <a:xfrm flipV="1">
          <a:off x="2908300" y="6198743"/>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168148</xdr:rowOff>
    </xdr:from>
    <xdr:to>
      <xdr:col>20</xdr:col>
      <xdr:colOff>38100</xdr:colOff>
      <xdr:row>36</xdr:row>
      <xdr:rowOff>98298</xdr:rowOff>
    </xdr:to>
    <xdr:sp macro="" textlink="">
      <xdr:nvSpPr>
        <xdr:cNvPr id="65" name="フローチャート: 判断 64">
          <a:extLst>
            <a:ext uri="{FF2B5EF4-FFF2-40B4-BE49-F238E27FC236}">
              <a16:creationId xmlns="" xmlns:a16="http://schemas.microsoft.com/office/drawing/2014/main" id="{2B2AE21F-954F-4FCC-9576-1F664480C779}"/>
            </a:ext>
          </a:extLst>
        </xdr:cNvPr>
        <xdr:cNvSpPr/>
      </xdr:nvSpPr>
      <xdr:spPr>
        <a:xfrm>
          <a:off x="3746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89425</xdr:rowOff>
    </xdr:from>
    <xdr:ext cx="469744" cy="259045"/>
    <xdr:sp macro="" textlink="">
      <xdr:nvSpPr>
        <xdr:cNvPr id="66" name="テキスト ボックス 65">
          <a:extLst>
            <a:ext uri="{FF2B5EF4-FFF2-40B4-BE49-F238E27FC236}">
              <a16:creationId xmlns="" xmlns:a16="http://schemas.microsoft.com/office/drawing/2014/main" id="{0AD4C079-66A4-4754-AF4A-E806CABA5CB1}"/>
            </a:ext>
          </a:extLst>
        </xdr:cNvPr>
        <xdr:cNvSpPr txBox="1"/>
      </xdr:nvSpPr>
      <xdr:spPr>
        <a:xfrm>
          <a:off x="3562428" y="62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24638</xdr:rowOff>
    </xdr:from>
    <xdr:to>
      <xdr:col>15</xdr:col>
      <xdr:colOff>50800</xdr:colOff>
      <xdr:row>36</xdr:row>
      <xdr:rowOff>43307</xdr:rowOff>
    </xdr:to>
    <xdr:cxnSp macro="">
      <xdr:nvCxnSpPr>
        <xdr:cNvPr id="67" name="直線コネクタ 66">
          <a:extLst>
            <a:ext uri="{FF2B5EF4-FFF2-40B4-BE49-F238E27FC236}">
              <a16:creationId xmlns="" xmlns:a16="http://schemas.microsoft.com/office/drawing/2014/main" id="{57F8173C-F253-4EEB-BBFC-9B08622AC364}"/>
            </a:ext>
          </a:extLst>
        </xdr:cNvPr>
        <xdr:cNvCxnSpPr/>
      </xdr:nvCxnSpPr>
      <xdr:spPr>
        <a:xfrm>
          <a:off x="2019300" y="6196838"/>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151765</xdr:rowOff>
    </xdr:from>
    <xdr:to>
      <xdr:col>15</xdr:col>
      <xdr:colOff>101600</xdr:colOff>
      <xdr:row>36</xdr:row>
      <xdr:rowOff>81915</xdr:rowOff>
    </xdr:to>
    <xdr:sp macro="" textlink="">
      <xdr:nvSpPr>
        <xdr:cNvPr id="68" name="フローチャート: 判断 67">
          <a:extLst>
            <a:ext uri="{FF2B5EF4-FFF2-40B4-BE49-F238E27FC236}">
              <a16:creationId xmlns="" xmlns:a16="http://schemas.microsoft.com/office/drawing/2014/main" id="{7844B925-7624-4A61-8CCB-AE80E47AE6B0}"/>
            </a:ext>
          </a:extLst>
        </xdr:cNvPr>
        <xdr:cNvSpPr/>
      </xdr:nvSpPr>
      <xdr:spPr>
        <a:xfrm>
          <a:off x="2857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98442</xdr:rowOff>
    </xdr:from>
    <xdr:ext cx="469744" cy="259045"/>
    <xdr:sp macro="" textlink="">
      <xdr:nvSpPr>
        <xdr:cNvPr id="69" name="テキスト ボックス 68">
          <a:extLst>
            <a:ext uri="{FF2B5EF4-FFF2-40B4-BE49-F238E27FC236}">
              <a16:creationId xmlns="" xmlns:a16="http://schemas.microsoft.com/office/drawing/2014/main" id="{01BEACF9-8C64-4188-BC6D-095DCDBAD0B9}"/>
            </a:ext>
          </a:extLst>
        </xdr:cNvPr>
        <xdr:cNvSpPr txBox="1"/>
      </xdr:nvSpPr>
      <xdr:spPr>
        <a:xfrm>
          <a:off x="2673428" y="592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24638</xdr:rowOff>
    </xdr:from>
    <xdr:to>
      <xdr:col>10</xdr:col>
      <xdr:colOff>114300</xdr:colOff>
      <xdr:row>36</xdr:row>
      <xdr:rowOff>33401</xdr:rowOff>
    </xdr:to>
    <xdr:cxnSp macro="">
      <xdr:nvCxnSpPr>
        <xdr:cNvPr id="70" name="直線コネクタ 69">
          <a:extLst>
            <a:ext uri="{FF2B5EF4-FFF2-40B4-BE49-F238E27FC236}">
              <a16:creationId xmlns="" xmlns:a16="http://schemas.microsoft.com/office/drawing/2014/main" id="{26B8726F-86F4-4683-8333-EA3B91F244E9}"/>
            </a:ext>
          </a:extLst>
        </xdr:cNvPr>
        <xdr:cNvCxnSpPr/>
      </xdr:nvCxnSpPr>
      <xdr:spPr>
        <a:xfrm flipV="1">
          <a:off x="1130300" y="6196838"/>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112522</xdr:rowOff>
    </xdr:from>
    <xdr:to>
      <xdr:col>10</xdr:col>
      <xdr:colOff>165100</xdr:colOff>
      <xdr:row>36</xdr:row>
      <xdr:rowOff>42672</xdr:rowOff>
    </xdr:to>
    <xdr:sp macro="" textlink="">
      <xdr:nvSpPr>
        <xdr:cNvPr id="71" name="フローチャート: 判断 70">
          <a:extLst>
            <a:ext uri="{FF2B5EF4-FFF2-40B4-BE49-F238E27FC236}">
              <a16:creationId xmlns="" xmlns:a16="http://schemas.microsoft.com/office/drawing/2014/main" id="{E8D3428C-F3FB-4AD4-8718-DD48A982ADDC}"/>
            </a:ext>
          </a:extLst>
        </xdr:cNvPr>
        <xdr:cNvSpPr/>
      </xdr:nvSpPr>
      <xdr:spPr>
        <a:xfrm>
          <a:off x="1968500" y="611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59199</xdr:rowOff>
    </xdr:from>
    <xdr:ext cx="469744" cy="259045"/>
    <xdr:sp macro="" textlink="">
      <xdr:nvSpPr>
        <xdr:cNvPr id="72" name="テキスト ボックス 71">
          <a:extLst>
            <a:ext uri="{FF2B5EF4-FFF2-40B4-BE49-F238E27FC236}">
              <a16:creationId xmlns="" xmlns:a16="http://schemas.microsoft.com/office/drawing/2014/main" id="{87CBED54-0028-4F01-AD29-704064B7B20A}"/>
            </a:ext>
          </a:extLst>
        </xdr:cNvPr>
        <xdr:cNvSpPr txBox="1"/>
      </xdr:nvSpPr>
      <xdr:spPr>
        <a:xfrm>
          <a:off x="1784428" y="588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103759</xdr:rowOff>
    </xdr:from>
    <xdr:to>
      <xdr:col>6</xdr:col>
      <xdr:colOff>38100</xdr:colOff>
      <xdr:row>36</xdr:row>
      <xdr:rowOff>33909</xdr:rowOff>
    </xdr:to>
    <xdr:sp macro="" textlink="">
      <xdr:nvSpPr>
        <xdr:cNvPr id="73" name="フローチャート: 判断 72">
          <a:extLst>
            <a:ext uri="{FF2B5EF4-FFF2-40B4-BE49-F238E27FC236}">
              <a16:creationId xmlns="" xmlns:a16="http://schemas.microsoft.com/office/drawing/2014/main" id="{680B7797-D98D-42E2-8A82-A468EFAA0C33}"/>
            </a:ext>
          </a:extLst>
        </xdr:cNvPr>
        <xdr:cNvSpPr/>
      </xdr:nvSpPr>
      <xdr:spPr>
        <a:xfrm>
          <a:off x="1079500" y="610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50436</xdr:rowOff>
    </xdr:from>
    <xdr:ext cx="469744" cy="259045"/>
    <xdr:sp macro="" textlink="">
      <xdr:nvSpPr>
        <xdr:cNvPr id="74" name="テキスト ボックス 73">
          <a:extLst>
            <a:ext uri="{FF2B5EF4-FFF2-40B4-BE49-F238E27FC236}">
              <a16:creationId xmlns="" xmlns:a16="http://schemas.microsoft.com/office/drawing/2014/main" id="{21110D2C-2B36-4E77-86FA-C8A107324820}"/>
            </a:ext>
          </a:extLst>
        </xdr:cNvPr>
        <xdr:cNvSpPr txBox="1"/>
      </xdr:nvSpPr>
      <xdr:spPr>
        <a:xfrm>
          <a:off x="895428" y="5879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517B89EC-CA26-4285-A141-E1481C34587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8C75D5BB-4797-4997-AEDD-BA9FF0FE8EF5}"/>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EED17A10-85C4-47B0-9577-6B256A604069}"/>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2A85C8BC-7369-4E13-9DDC-9E4B3839FA7B}"/>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A346DDF4-001C-443D-B771-64406C5C70CE}"/>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36322</xdr:rowOff>
    </xdr:from>
    <xdr:to>
      <xdr:col>24</xdr:col>
      <xdr:colOff>114300</xdr:colOff>
      <xdr:row>36</xdr:row>
      <xdr:rowOff>137922</xdr:rowOff>
    </xdr:to>
    <xdr:sp macro="" textlink="">
      <xdr:nvSpPr>
        <xdr:cNvPr id="80" name="楕円 79">
          <a:extLst>
            <a:ext uri="{FF2B5EF4-FFF2-40B4-BE49-F238E27FC236}">
              <a16:creationId xmlns="" xmlns:a16="http://schemas.microsoft.com/office/drawing/2014/main" id="{37A08E2D-959B-42FD-A9F1-2A8D8516512E}"/>
            </a:ext>
          </a:extLst>
        </xdr:cNvPr>
        <xdr:cNvSpPr/>
      </xdr:nvSpPr>
      <xdr:spPr>
        <a:xfrm>
          <a:off x="4584700" y="620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14749</xdr:rowOff>
    </xdr:from>
    <xdr:ext cx="469744" cy="259045"/>
    <xdr:sp macro="" textlink="">
      <xdr:nvSpPr>
        <xdr:cNvPr id="81" name="議会費該当値テキスト">
          <a:extLst>
            <a:ext uri="{FF2B5EF4-FFF2-40B4-BE49-F238E27FC236}">
              <a16:creationId xmlns="" xmlns:a16="http://schemas.microsoft.com/office/drawing/2014/main" id="{05A6E350-15B8-4E52-B7CA-B1103E4E8E02}"/>
            </a:ext>
          </a:extLst>
        </xdr:cNvPr>
        <xdr:cNvSpPr txBox="1"/>
      </xdr:nvSpPr>
      <xdr:spPr>
        <a:xfrm>
          <a:off x="4686300" y="6186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147193</xdr:rowOff>
    </xdr:from>
    <xdr:to>
      <xdr:col>20</xdr:col>
      <xdr:colOff>38100</xdr:colOff>
      <xdr:row>36</xdr:row>
      <xdr:rowOff>77343</xdr:rowOff>
    </xdr:to>
    <xdr:sp macro="" textlink="">
      <xdr:nvSpPr>
        <xdr:cNvPr id="82" name="楕円 81">
          <a:extLst>
            <a:ext uri="{FF2B5EF4-FFF2-40B4-BE49-F238E27FC236}">
              <a16:creationId xmlns="" xmlns:a16="http://schemas.microsoft.com/office/drawing/2014/main" id="{3226DCAF-54DE-4BA9-90C4-40F6F76CC144}"/>
            </a:ext>
          </a:extLst>
        </xdr:cNvPr>
        <xdr:cNvSpPr/>
      </xdr:nvSpPr>
      <xdr:spPr>
        <a:xfrm>
          <a:off x="3746500" y="614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93870</xdr:rowOff>
    </xdr:from>
    <xdr:ext cx="469744" cy="259045"/>
    <xdr:sp macro="" textlink="">
      <xdr:nvSpPr>
        <xdr:cNvPr id="83" name="テキスト ボックス 82">
          <a:extLst>
            <a:ext uri="{FF2B5EF4-FFF2-40B4-BE49-F238E27FC236}">
              <a16:creationId xmlns="" xmlns:a16="http://schemas.microsoft.com/office/drawing/2014/main" id="{AAAD2984-B5F3-45EA-AEA2-4C1FB0C929F4}"/>
            </a:ext>
          </a:extLst>
        </xdr:cNvPr>
        <xdr:cNvSpPr txBox="1"/>
      </xdr:nvSpPr>
      <xdr:spPr>
        <a:xfrm>
          <a:off x="3562428" y="592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163957</xdr:rowOff>
    </xdr:from>
    <xdr:to>
      <xdr:col>15</xdr:col>
      <xdr:colOff>101600</xdr:colOff>
      <xdr:row>36</xdr:row>
      <xdr:rowOff>94107</xdr:rowOff>
    </xdr:to>
    <xdr:sp macro="" textlink="">
      <xdr:nvSpPr>
        <xdr:cNvPr id="84" name="楕円 83">
          <a:extLst>
            <a:ext uri="{FF2B5EF4-FFF2-40B4-BE49-F238E27FC236}">
              <a16:creationId xmlns="" xmlns:a16="http://schemas.microsoft.com/office/drawing/2014/main" id="{48AE7BA4-829C-495C-83BD-33D6AB5FEEDE}"/>
            </a:ext>
          </a:extLst>
        </xdr:cNvPr>
        <xdr:cNvSpPr/>
      </xdr:nvSpPr>
      <xdr:spPr>
        <a:xfrm>
          <a:off x="2857500" y="616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85234</xdr:rowOff>
    </xdr:from>
    <xdr:ext cx="469744" cy="259045"/>
    <xdr:sp macro="" textlink="">
      <xdr:nvSpPr>
        <xdr:cNvPr id="85" name="テキスト ボックス 84">
          <a:extLst>
            <a:ext uri="{FF2B5EF4-FFF2-40B4-BE49-F238E27FC236}">
              <a16:creationId xmlns="" xmlns:a16="http://schemas.microsoft.com/office/drawing/2014/main" id="{2FB7433A-52ED-44ED-B50B-875EA705ED2D}"/>
            </a:ext>
          </a:extLst>
        </xdr:cNvPr>
        <xdr:cNvSpPr txBox="1"/>
      </xdr:nvSpPr>
      <xdr:spPr>
        <a:xfrm>
          <a:off x="2673428" y="625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145288</xdr:rowOff>
    </xdr:from>
    <xdr:to>
      <xdr:col>10</xdr:col>
      <xdr:colOff>165100</xdr:colOff>
      <xdr:row>36</xdr:row>
      <xdr:rowOff>75438</xdr:rowOff>
    </xdr:to>
    <xdr:sp macro="" textlink="">
      <xdr:nvSpPr>
        <xdr:cNvPr id="86" name="楕円 85">
          <a:extLst>
            <a:ext uri="{FF2B5EF4-FFF2-40B4-BE49-F238E27FC236}">
              <a16:creationId xmlns="" xmlns:a16="http://schemas.microsoft.com/office/drawing/2014/main" id="{44735A76-F1B4-465C-B686-7BA357344CCD}"/>
            </a:ext>
          </a:extLst>
        </xdr:cNvPr>
        <xdr:cNvSpPr/>
      </xdr:nvSpPr>
      <xdr:spPr>
        <a:xfrm>
          <a:off x="1968500" y="614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66565</xdr:rowOff>
    </xdr:from>
    <xdr:ext cx="469744" cy="259045"/>
    <xdr:sp macro="" textlink="">
      <xdr:nvSpPr>
        <xdr:cNvPr id="87" name="テキスト ボックス 86">
          <a:extLst>
            <a:ext uri="{FF2B5EF4-FFF2-40B4-BE49-F238E27FC236}">
              <a16:creationId xmlns="" xmlns:a16="http://schemas.microsoft.com/office/drawing/2014/main" id="{36363C2C-EA32-4571-8C54-CF8C53FC2481}"/>
            </a:ext>
          </a:extLst>
        </xdr:cNvPr>
        <xdr:cNvSpPr txBox="1"/>
      </xdr:nvSpPr>
      <xdr:spPr>
        <a:xfrm>
          <a:off x="1784428" y="623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154051</xdr:rowOff>
    </xdr:from>
    <xdr:to>
      <xdr:col>6</xdr:col>
      <xdr:colOff>38100</xdr:colOff>
      <xdr:row>36</xdr:row>
      <xdr:rowOff>84201</xdr:rowOff>
    </xdr:to>
    <xdr:sp macro="" textlink="">
      <xdr:nvSpPr>
        <xdr:cNvPr id="88" name="楕円 87">
          <a:extLst>
            <a:ext uri="{FF2B5EF4-FFF2-40B4-BE49-F238E27FC236}">
              <a16:creationId xmlns="" xmlns:a16="http://schemas.microsoft.com/office/drawing/2014/main" id="{5FA98413-6DD0-4528-8E30-C8CB8689009D}"/>
            </a:ext>
          </a:extLst>
        </xdr:cNvPr>
        <xdr:cNvSpPr/>
      </xdr:nvSpPr>
      <xdr:spPr>
        <a:xfrm>
          <a:off x="1079500" y="615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75328</xdr:rowOff>
    </xdr:from>
    <xdr:ext cx="469744" cy="259045"/>
    <xdr:sp macro="" textlink="">
      <xdr:nvSpPr>
        <xdr:cNvPr id="89" name="テキスト ボックス 88">
          <a:extLst>
            <a:ext uri="{FF2B5EF4-FFF2-40B4-BE49-F238E27FC236}">
              <a16:creationId xmlns="" xmlns:a16="http://schemas.microsoft.com/office/drawing/2014/main" id="{F18EFBA2-C282-4D09-B3D4-ECD512C4AD27}"/>
            </a:ext>
          </a:extLst>
        </xdr:cNvPr>
        <xdr:cNvSpPr txBox="1"/>
      </xdr:nvSpPr>
      <xdr:spPr>
        <a:xfrm>
          <a:off x="895428" y="6247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 xmlns:a16="http://schemas.microsoft.com/office/drawing/2014/main" id="{1B92A08A-0A4B-42BE-BE37-B91B3FAECC96}"/>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 xmlns:a16="http://schemas.microsoft.com/office/drawing/2014/main" id="{B91CB72D-932F-407F-9218-C76B3DCED396}"/>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 xmlns:a16="http://schemas.microsoft.com/office/drawing/2014/main" id="{6C0CC69C-71F7-4906-80C8-B74FE9E36FBC}"/>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 xmlns:a16="http://schemas.microsoft.com/office/drawing/2014/main" id="{78C4DB1E-4C51-41EF-9705-4A9705410286}"/>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 xmlns:a16="http://schemas.microsoft.com/office/drawing/2014/main" id="{69EB3EE1-DABB-4D3C-8447-B825935B5E94}"/>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 xmlns:a16="http://schemas.microsoft.com/office/drawing/2014/main" id="{04A408FA-747D-4C34-8727-B8FC6FD390CE}"/>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 xmlns:a16="http://schemas.microsoft.com/office/drawing/2014/main" id="{4F5CB0A4-B3CE-4023-836D-8193487AE1F5}"/>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 xmlns:a16="http://schemas.microsoft.com/office/drawing/2014/main" id="{993C36D6-E469-45C3-A286-44C611D0A036}"/>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 xmlns:a16="http://schemas.microsoft.com/office/drawing/2014/main" id="{B0518959-F891-4083-8532-12A14245222E}"/>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 xmlns:a16="http://schemas.microsoft.com/office/drawing/2014/main" id="{DDAF20E0-D7CA-49CD-B961-61944AD28545}"/>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 xmlns:a16="http://schemas.microsoft.com/office/drawing/2014/main" id="{521CAB08-BADD-4287-A3C6-2E9E10ACCBF8}"/>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 xmlns:a16="http://schemas.microsoft.com/office/drawing/2014/main" id="{98E9E60B-DED1-4ABA-9DC1-9D98043C6E98}"/>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 xmlns:a16="http://schemas.microsoft.com/office/drawing/2014/main" id="{F9F0FC29-2E9E-40BC-8352-35A493A1B158}"/>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3" name="テキスト ボックス 102">
          <a:extLst>
            <a:ext uri="{FF2B5EF4-FFF2-40B4-BE49-F238E27FC236}">
              <a16:creationId xmlns="" xmlns:a16="http://schemas.microsoft.com/office/drawing/2014/main" id="{C32D1128-8ACA-494C-8B9B-3B2530A612C6}"/>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 xmlns:a16="http://schemas.microsoft.com/office/drawing/2014/main" id="{68C7F8D9-AE10-447B-A5E0-4A66713F673E}"/>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 xmlns:a16="http://schemas.microsoft.com/office/drawing/2014/main" id="{6BBBAF0B-E82E-4348-9F25-83F3CE45FD6B}"/>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 xmlns:a16="http://schemas.microsoft.com/office/drawing/2014/main" id="{94F91093-6D9C-4FEF-BE6B-542F05EBF383}"/>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 xmlns:a16="http://schemas.microsoft.com/office/drawing/2014/main" id="{E59A82CA-878D-4C83-BDC1-E31A456E85AF}"/>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 xmlns:a16="http://schemas.microsoft.com/office/drawing/2014/main" id="{CF38350B-C61A-4D72-910E-4A33EFDBB591}"/>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 xmlns:a16="http://schemas.microsoft.com/office/drawing/2014/main" id="{FF66AAEE-3433-4CF3-9988-42F96CFB8BA4}"/>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 xmlns:a16="http://schemas.microsoft.com/office/drawing/2014/main" id="{C37D17E5-8506-445B-A4AA-3A04628D01D3}"/>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 xmlns:a16="http://schemas.microsoft.com/office/drawing/2014/main" id="{860E85C7-D67E-4A7F-AF82-AF8F8AC4D262}"/>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 xmlns:a16="http://schemas.microsoft.com/office/drawing/2014/main" id="{D3D1D663-8D0E-4626-8EF7-80A0E50D0D9C}"/>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8827</xdr:rowOff>
    </xdr:from>
    <xdr:to>
      <xdr:col>24</xdr:col>
      <xdr:colOff>62865</xdr:colOff>
      <xdr:row>57</xdr:row>
      <xdr:rowOff>146931</xdr:rowOff>
    </xdr:to>
    <xdr:cxnSp macro="">
      <xdr:nvCxnSpPr>
        <xdr:cNvPr id="113" name="直線コネクタ 112">
          <a:extLst>
            <a:ext uri="{FF2B5EF4-FFF2-40B4-BE49-F238E27FC236}">
              <a16:creationId xmlns="" xmlns:a16="http://schemas.microsoft.com/office/drawing/2014/main" id="{A2B78509-99AD-4D4C-B07C-A1FB8F1F7AE3}"/>
            </a:ext>
          </a:extLst>
        </xdr:cNvPr>
        <xdr:cNvCxnSpPr/>
      </xdr:nvCxnSpPr>
      <xdr:spPr>
        <a:xfrm flipV="1">
          <a:off x="4633595" y="8581327"/>
          <a:ext cx="1270" cy="1338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150758</xdr:rowOff>
    </xdr:from>
    <xdr:ext cx="534377" cy="259045"/>
    <xdr:sp macro="" textlink="">
      <xdr:nvSpPr>
        <xdr:cNvPr id="114" name="総務費最小値テキスト">
          <a:extLst>
            <a:ext uri="{FF2B5EF4-FFF2-40B4-BE49-F238E27FC236}">
              <a16:creationId xmlns="" xmlns:a16="http://schemas.microsoft.com/office/drawing/2014/main" id="{A34C0AB0-D543-4DB7-A210-4B73BA693FD8}"/>
            </a:ext>
          </a:extLst>
        </xdr:cNvPr>
        <xdr:cNvSpPr txBox="1"/>
      </xdr:nvSpPr>
      <xdr:spPr>
        <a:xfrm>
          <a:off x="4686300" y="992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146931</xdr:rowOff>
    </xdr:from>
    <xdr:to>
      <xdr:col>24</xdr:col>
      <xdr:colOff>152400</xdr:colOff>
      <xdr:row>57</xdr:row>
      <xdr:rowOff>146931</xdr:rowOff>
    </xdr:to>
    <xdr:cxnSp macro="">
      <xdr:nvCxnSpPr>
        <xdr:cNvPr id="115" name="直線コネクタ 114">
          <a:extLst>
            <a:ext uri="{FF2B5EF4-FFF2-40B4-BE49-F238E27FC236}">
              <a16:creationId xmlns="" xmlns:a16="http://schemas.microsoft.com/office/drawing/2014/main" id="{F8B80F08-5625-4FDB-B72E-1C4DF06F584F}"/>
            </a:ext>
          </a:extLst>
        </xdr:cNvPr>
        <xdr:cNvCxnSpPr/>
      </xdr:nvCxnSpPr>
      <xdr:spPr>
        <a:xfrm>
          <a:off x="4546600" y="9919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126954</xdr:rowOff>
    </xdr:from>
    <xdr:ext cx="599010" cy="259045"/>
    <xdr:sp macro="" textlink="">
      <xdr:nvSpPr>
        <xdr:cNvPr id="116" name="総務費最大値テキスト">
          <a:extLst>
            <a:ext uri="{FF2B5EF4-FFF2-40B4-BE49-F238E27FC236}">
              <a16:creationId xmlns="" xmlns:a16="http://schemas.microsoft.com/office/drawing/2014/main" id="{5407FE0B-806D-4AD1-9959-4D70CF901393}"/>
            </a:ext>
          </a:extLst>
        </xdr:cNvPr>
        <xdr:cNvSpPr txBox="1"/>
      </xdr:nvSpPr>
      <xdr:spPr>
        <a:xfrm>
          <a:off x="4686300" y="835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207,175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8827</xdr:rowOff>
    </xdr:from>
    <xdr:to>
      <xdr:col>24</xdr:col>
      <xdr:colOff>152400</xdr:colOff>
      <xdr:row>50</xdr:row>
      <xdr:rowOff>8827</xdr:rowOff>
    </xdr:to>
    <xdr:cxnSp macro="">
      <xdr:nvCxnSpPr>
        <xdr:cNvPr id="117" name="直線コネクタ 116">
          <a:extLst>
            <a:ext uri="{FF2B5EF4-FFF2-40B4-BE49-F238E27FC236}">
              <a16:creationId xmlns="" xmlns:a16="http://schemas.microsoft.com/office/drawing/2014/main" id="{12435063-A319-470B-A222-C75E83EAB912}"/>
            </a:ext>
          </a:extLst>
        </xdr:cNvPr>
        <xdr:cNvCxnSpPr/>
      </xdr:nvCxnSpPr>
      <xdr:spPr>
        <a:xfrm>
          <a:off x="4546600" y="8581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167513</xdr:rowOff>
    </xdr:from>
    <xdr:to>
      <xdr:col>24</xdr:col>
      <xdr:colOff>63500</xdr:colOff>
      <xdr:row>56</xdr:row>
      <xdr:rowOff>153164</xdr:rowOff>
    </xdr:to>
    <xdr:cxnSp macro="">
      <xdr:nvCxnSpPr>
        <xdr:cNvPr id="118" name="直線コネクタ 117">
          <a:extLst>
            <a:ext uri="{FF2B5EF4-FFF2-40B4-BE49-F238E27FC236}">
              <a16:creationId xmlns="" xmlns:a16="http://schemas.microsoft.com/office/drawing/2014/main" id="{5F70A249-23A6-4378-81C7-43A621CCE1DB}"/>
            </a:ext>
          </a:extLst>
        </xdr:cNvPr>
        <xdr:cNvCxnSpPr/>
      </xdr:nvCxnSpPr>
      <xdr:spPr>
        <a:xfrm flipV="1">
          <a:off x="3797300" y="9597263"/>
          <a:ext cx="838200" cy="157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165147</xdr:rowOff>
    </xdr:from>
    <xdr:ext cx="534377" cy="259045"/>
    <xdr:sp macro="" textlink="">
      <xdr:nvSpPr>
        <xdr:cNvPr id="119" name="総務費平均値テキスト">
          <a:extLst>
            <a:ext uri="{FF2B5EF4-FFF2-40B4-BE49-F238E27FC236}">
              <a16:creationId xmlns="" xmlns:a16="http://schemas.microsoft.com/office/drawing/2014/main" id="{A08E9AA0-272B-4DB5-9451-B1ECA34D27A4}"/>
            </a:ext>
          </a:extLst>
        </xdr:cNvPr>
        <xdr:cNvSpPr txBox="1"/>
      </xdr:nvSpPr>
      <xdr:spPr>
        <a:xfrm>
          <a:off x="4686300" y="9251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142270</xdr:rowOff>
    </xdr:from>
    <xdr:to>
      <xdr:col>24</xdr:col>
      <xdr:colOff>114300</xdr:colOff>
      <xdr:row>55</xdr:row>
      <xdr:rowOff>72420</xdr:rowOff>
    </xdr:to>
    <xdr:sp macro="" textlink="">
      <xdr:nvSpPr>
        <xdr:cNvPr id="120" name="フローチャート: 判断 119">
          <a:extLst>
            <a:ext uri="{FF2B5EF4-FFF2-40B4-BE49-F238E27FC236}">
              <a16:creationId xmlns="" xmlns:a16="http://schemas.microsoft.com/office/drawing/2014/main" id="{7F204775-E215-4F72-91CB-334C1AD4E5CD}"/>
            </a:ext>
          </a:extLst>
        </xdr:cNvPr>
        <xdr:cNvSpPr/>
      </xdr:nvSpPr>
      <xdr:spPr>
        <a:xfrm>
          <a:off x="4584700" y="940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79632</xdr:rowOff>
    </xdr:from>
    <xdr:to>
      <xdr:col>19</xdr:col>
      <xdr:colOff>177800</xdr:colOff>
      <xdr:row>56</xdr:row>
      <xdr:rowOff>153164</xdr:rowOff>
    </xdr:to>
    <xdr:cxnSp macro="">
      <xdr:nvCxnSpPr>
        <xdr:cNvPr id="121" name="直線コネクタ 120">
          <a:extLst>
            <a:ext uri="{FF2B5EF4-FFF2-40B4-BE49-F238E27FC236}">
              <a16:creationId xmlns="" xmlns:a16="http://schemas.microsoft.com/office/drawing/2014/main" id="{94E6FDBB-881C-47F8-A948-E6091B0DD230}"/>
            </a:ext>
          </a:extLst>
        </xdr:cNvPr>
        <xdr:cNvCxnSpPr/>
      </xdr:nvCxnSpPr>
      <xdr:spPr>
        <a:xfrm>
          <a:off x="2908300" y="8995032"/>
          <a:ext cx="889000" cy="75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134917</xdr:rowOff>
    </xdr:from>
    <xdr:to>
      <xdr:col>20</xdr:col>
      <xdr:colOff>38100</xdr:colOff>
      <xdr:row>55</xdr:row>
      <xdr:rowOff>65067</xdr:rowOff>
    </xdr:to>
    <xdr:sp macro="" textlink="">
      <xdr:nvSpPr>
        <xdr:cNvPr id="122" name="フローチャート: 判断 121">
          <a:extLst>
            <a:ext uri="{FF2B5EF4-FFF2-40B4-BE49-F238E27FC236}">
              <a16:creationId xmlns="" xmlns:a16="http://schemas.microsoft.com/office/drawing/2014/main" id="{34BB3400-7152-4105-849C-2CAF1E929F17}"/>
            </a:ext>
          </a:extLst>
        </xdr:cNvPr>
        <xdr:cNvSpPr/>
      </xdr:nvSpPr>
      <xdr:spPr>
        <a:xfrm>
          <a:off x="3746500" y="939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81594</xdr:rowOff>
    </xdr:from>
    <xdr:ext cx="534377" cy="259045"/>
    <xdr:sp macro="" textlink="">
      <xdr:nvSpPr>
        <xdr:cNvPr id="123" name="テキスト ボックス 122">
          <a:extLst>
            <a:ext uri="{FF2B5EF4-FFF2-40B4-BE49-F238E27FC236}">
              <a16:creationId xmlns="" xmlns:a16="http://schemas.microsoft.com/office/drawing/2014/main" id="{64186AA4-A521-4A3F-A239-03CD2F970391}"/>
            </a:ext>
          </a:extLst>
        </xdr:cNvPr>
        <xdr:cNvSpPr txBox="1"/>
      </xdr:nvSpPr>
      <xdr:spPr>
        <a:xfrm>
          <a:off x="3530111" y="916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79632</xdr:rowOff>
    </xdr:from>
    <xdr:to>
      <xdr:col>15</xdr:col>
      <xdr:colOff>50800</xdr:colOff>
      <xdr:row>57</xdr:row>
      <xdr:rowOff>5793</xdr:rowOff>
    </xdr:to>
    <xdr:cxnSp macro="">
      <xdr:nvCxnSpPr>
        <xdr:cNvPr id="124" name="直線コネクタ 123">
          <a:extLst>
            <a:ext uri="{FF2B5EF4-FFF2-40B4-BE49-F238E27FC236}">
              <a16:creationId xmlns="" xmlns:a16="http://schemas.microsoft.com/office/drawing/2014/main" id="{39F056F9-F42C-4E52-AE34-C6A006B5515E}"/>
            </a:ext>
          </a:extLst>
        </xdr:cNvPr>
        <xdr:cNvCxnSpPr/>
      </xdr:nvCxnSpPr>
      <xdr:spPr>
        <a:xfrm flipV="1">
          <a:off x="2019300" y="8995032"/>
          <a:ext cx="889000" cy="78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33350</xdr:rowOff>
    </xdr:from>
    <xdr:to>
      <xdr:col>15</xdr:col>
      <xdr:colOff>101600</xdr:colOff>
      <xdr:row>51</xdr:row>
      <xdr:rowOff>134950</xdr:rowOff>
    </xdr:to>
    <xdr:sp macro="" textlink="">
      <xdr:nvSpPr>
        <xdr:cNvPr id="125" name="フローチャート: 判断 124">
          <a:extLst>
            <a:ext uri="{FF2B5EF4-FFF2-40B4-BE49-F238E27FC236}">
              <a16:creationId xmlns="" xmlns:a16="http://schemas.microsoft.com/office/drawing/2014/main" id="{BAF4B55A-4573-49F6-B419-159A19DEB830}"/>
            </a:ext>
          </a:extLst>
        </xdr:cNvPr>
        <xdr:cNvSpPr/>
      </xdr:nvSpPr>
      <xdr:spPr>
        <a:xfrm>
          <a:off x="2857500" y="877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151477</xdr:rowOff>
    </xdr:from>
    <xdr:ext cx="599010" cy="259045"/>
    <xdr:sp macro="" textlink="">
      <xdr:nvSpPr>
        <xdr:cNvPr id="126" name="テキスト ボックス 125">
          <a:extLst>
            <a:ext uri="{FF2B5EF4-FFF2-40B4-BE49-F238E27FC236}">
              <a16:creationId xmlns="" xmlns:a16="http://schemas.microsoft.com/office/drawing/2014/main" id="{0857BA87-9F4C-4BAE-8C2F-82BAD4181B72}"/>
            </a:ext>
          </a:extLst>
        </xdr:cNvPr>
        <xdr:cNvSpPr txBox="1"/>
      </xdr:nvSpPr>
      <xdr:spPr>
        <a:xfrm>
          <a:off x="2608795" y="8552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5793</xdr:rowOff>
    </xdr:from>
    <xdr:to>
      <xdr:col>10</xdr:col>
      <xdr:colOff>114300</xdr:colOff>
      <xdr:row>57</xdr:row>
      <xdr:rowOff>15708</xdr:rowOff>
    </xdr:to>
    <xdr:cxnSp macro="">
      <xdr:nvCxnSpPr>
        <xdr:cNvPr id="127" name="直線コネクタ 126">
          <a:extLst>
            <a:ext uri="{FF2B5EF4-FFF2-40B4-BE49-F238E27FC236}">
              <a16:creationId xmlns="" xmlns:a16="http://schemas.microsoft.com/office/drawing/2014/main" id="{41DDB8F6-EB35-4A91-8270-955E82C08C0E}"/>
            </a:ext>
          </a:extLst>
        </xdr:cNvPr>
        <xdr:cNvCxnSpPr/>
      </xdr:nvCxnSpPr>
      <xdr:spPr>
        <a:xfrm flipV="1">
          <a:off x="1130300" y="9778443"/>
          <a:ext cx="889000" cy="9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151871</xdr:rowOff>
    </xdr:from>
    <xdr:to>
      <xdr:col>10</xdr:col>
      <xdr:colOff>165100</xdr:colOff>
      <xdr:row>56</xdr:row>
      <xdr:rowOff>82021</xdr:rowOff>
    </xdr:to>
    <xdr:sp macro="" textlink="">
      <xdr:nvSpPr>
        <xdr:cNvPr id="128" name="フローチャート: 判断 127">
          <a:extLst>
            <a:ext uri="{FF2B5EF4-FFF2-40B4-BE49-F238E27FC236}">
              <a16:creationId xmlns="" xmlns:a16="http://schemas.microsoft.com/office/drawing/2014/main" id="{D7D583BE-86E3-4841-AA24-E96247C63721}"/>
            </a:ext>
          </a:extLst>
        </xdr:cNvPr>
        <xdr:cNvSpPr/>
      </xdr:nvSpPr>
      <xdr:spPr>
        <a:xfrm>
          <a:off x="1968500" y="95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98548</xdr:rowOff>
    </xdr:from>
    <xdr:ext cx="534377" cy="259045"/>
    <xdr:sp macro="" textlink="">
      <xdr:nvSpPr>
        <xdr:cNvPr id="129" name="テキスト ボックス 128">
          <a:extLst>
            <a:ext uri="{FF2B5EF4-FFF2-40B4-BE49-F238E27FC236}">
              <a16:creationId xmlns="" xmlns:a16="http://schemas.microsoft.com/office/drawing/2014/main" id="{1AA59D7D-3116-4D73-9183-5B236E8F61E0}"/>
            </a:ext>
          </a:extLst>
        </xdr:cNvPr>
        <xdr:cNvSpPr txBox="1"/>
      </xdr:nvSpPr>
      <xdr:spPr>
        <a:xfrm>
          <a:off x="1752111" y="9356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4882</xdr:rowOff>
    </xdr:from>
    <xdr:to>
      <xdr:col>6</xdr:col>
      <xdr:colOff>38100</xdr:colOff>
      <xdr:row>56</xdr:row>
      <xdr:rowOff>106482</xdr:rowOff>
    </xdr:to>
    <xdr:sp macro="" textlink="">
      <xdr:nvSpPr>
        <xdr:cNvPr id="130" name="フローチャート: 判断 129">
          <a:extLst>
            <a:ext uri="{FF2B5EF4-FFF2-40B4-BE49-F238E27FC236}">
              <a16:creationId xmlns="" xmlns:a16="http://schemas.microsoft.com/office/drawing/2014/main" id="{BF88FE56-F4B5-49BA-99C1-A3BA0C33A613}"/>
            </a:ext>
          </a:extLst>
        </xdr:cNvPr>
        <xdr:cNvSpPr/>
      </xdr:nvSpPr>
      <xdr:spPr>
        <a:xfrm>
          <a:off x="1079500" y="96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123009</xdr:rowOff>
    </xdr:from>
    <xdr:ext cx="534377" cy="259045"/>
    <xdr:sp macro="" textlink="">
      <xdr:nvSpPr>
        <xdr:cNvPr id="131" name="テキスト ボックス 130">
          <a:extLst>
            <a:ext uri="{FF2B5EF4-FFF2-40B4-BE49-F238E27FC236}">
              <a16:creationId xmlns="" xmlns:a16="http://schemas.microsoft.com/office/drawing/2014/main" id="{4C11ED43-19C9-48FE-A1EE-141BD19A41E0}"/>
            </a:ext>
          </a:extLst>
        </xdr:cNvPr>
        <xdr:cNvSpPr txBox="1"/>
      </xdr:nvSpPr>
      <xdr:spPr>
        <a:xfrm>
          <a:off x="863111" y="93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 xmlns:a16="http://schemas.microsoft.com/office/drawing/2014/main" id="{9920D666-CC89-47C7-AFC7-36C1937A57A9}"/>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 xmlns:a16="http://schemas.microsoft.com/office/drawing/2014/main" id="{34B10A6F-1917-458D-9246-6125CE4B31C6}"/>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10D354FB-C1D8-4150-8537-1AE9B9F8C019}"/>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BF27AB65-CCE7-46FF-A460-B06B6C802FBD}"/>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DA6DBA79-A933-47F3-ABD2-942946F66591}"/>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116713</xdr:rowOff>
    </xdr:from>
    <xdr:to>
      <xdr:col>24</xdr:col>
      <xdr:colOff>114300</xdr:colOff>
      <xdr:row>56</xdr:row>
      <xdr:rowOff>46863</xdr:rowOff>
    </xdr:to>
    <xdr:sp macro="" textlink="">
      <xdr:nvSpPr>
        <xdr:cNvPr id="137" name="楕円 136">
          <a:extLst>
            <a:ext uri="{FF2B5EF4-FFF2-40B4-BE49-F238E27FC236}">
              <a16:creationId xmlns="" xmlns:a16="http://schemas.microsoft.com/office/drawing/2014/main" id="{1DD90A93-7011-493D-8197-625B8D21DB29}"/>
            </a:ext>
          </a:extLst>
        </xdr:cNvPr>
        <xdr:cNvSpPr/>
      </xdr:nvSpPr>
      <xdr:spPr>
        <a:xfrm>
          <a:off x="4584700" y="954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95140</xdr:rowOff>
    </xdr:from>
    <xdr:ext cx="534377" cy="259045"/>
    <xdr:sp macro="" textlink="">
      <xdr:nvSpPr>
        <xdr:cNvPr id="138" name="総務費該当値テキスト">
          <a:extLst>
            <a:ext uri="{FF2B5EF4-FFF2-40B4-BE49-F238E27FC236}">
              <a16:creationId xmlns="" xmlns:a16="http://schemas.microsoft.com/office/drawing/2014/main" id="{DEB85F77-1BDA-4DD5-ACED-C021DD239CCB}"/>
            </a:ext>
          </a:extLst>
        </xdr:cNvPr>
        <xdr:cNvSpPr txBox="1"/>
      </xdr:nvSpPr>
      <xdr:spPr>
        <a:xfrm>
          <a:off x="4686300" y="952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102364</xdr:rowOff>
    </xdr:from>
    <xdr:to>
      <xdr:col>20</xdr:col>
      <xdr:colOff>38100</xdr:colOff>
      <xdr:row>57</xdr:row>
      <xdr:rowOff>32514</xdr:rowOff>
    </xdr:to>
    <xdr:sp macro="" textlink="">
      <xdr:nvSpPr>
        <xdr:cNvPr id="139" name="楕円 138">
          <a:extLst>
            <a:ext uri="{FF2B5EF4-FFF2-40B4-BE49-F238E27FC236}">
              <a16:creationId xmlns="" xmlns:a16="http://schemas.microsoft.com/office/drawing/2014/main" id="{EAB82551-2EC9-4243-B50A-36DE01C60386}"/>
            </a:ext>
          </a:extLst>
        </xdr:cNvPr>
        <xdr:cNvSpPr/>
      </xdr:nvSpPr>
      <xdr:spPr>
        <a:xfrm>
          <a:off x="3746500" y="970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23641</xdr:rowOff>
    </xdr:from>
    <xdr:ext cx="534377" cy="259045"/>
    <xdr:sp macro="" textlink="">
      <xdr:nvSpPr>
        <xdr:cNvPr id="140" name="テキスト ボックス 139">
          <a:extLst>
            <a:ext uri="{FF2B5EF4-FFF2-40B4-BE49-F238E27FC236}">
              <a16:creationId xmlns="" xmlns:a16="http://schemas.microsoft.com/office/drawing/2014/main" id="{CEA6F62C-ECE0-40D8-8711-68469FBAF5F8}"/>
            </a:ext>
          </a:extLst>
        </xdr:cNvPr>
        <xdr:cNvSpPr txBox="1"/>
      </xdr:nvSpPr>
      <xdr:spPr>
        <a:xfrm>
          <a:off x="3530111" y="979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28832</xdr:rowOff>
    </xdr:from>
    <xdr:to>
      <xdr:col>15</xdr:col>
      <xdr:colOff>101600</xdr:colOff>
      <xdr:row>52</xdr:row>
      <xdr:rowOff>130432</xdr:rowOff>
    </xdr:to>
    <xdr:sp macro="" textlink="">
      <xdr:nvSpPr>
        <xdr:cNvPr id="141" name="楕円 140">
          <a:extLst>
            <a:ext uri="{FF2B5EF4-FFF2-40B4-BE49-F238E27FC236}">
              <a16:creationId xmlns="" xmlns:a16="http://schemas.microsoft.com/office/drawing/2014/main" id="{5401B0B7-4B8E-45AF-931F-D2114C08974B}"/>
            </a:ext>
          </a:extLst>
        </xdr:cNvPr>
        <xdr:cNvSpPr/>
      </xdr:nvSpPr>
      <xdr:spPr>
        <a:xfrm>
          <a:off x="2857500" y="894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121559</xdr:rowOff>
    </xdr:from>
    <xdr:ext cx="599010" cy="259045"/>
    <xdr:sp macro="" textlink="">
      <xdr:nvSpPr>
        <xdr:cNvPr id="142" name="テキスト ボックス 141">
          <a:extLst>
            <a:ext uri="{FF2B5EF4-FFF2-40B4-BE49-F238E27FC236}">
              <a16:creationId xmlns="" xmlns:a16="http://schemas.microsoft.com/office/drawing/2014/main" id="{051C9BF2-DA59-40DC-9C00-561C191C33A9}"/>
            </a:ext>
          </a:extLst>
        </xdr:cNvPr>
        <xdr:cNvSpPr txBox="1"/>
      </xdr:nvSpPr>
      <xdr:spPr>
        <a:xfrm>
          <a:off x="2608795" y="9036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126443</xdr:rowOff>
    </xdr:from>
    <xdr:to>
      <xdr:col>10</xdr:col>
      <xdr:colOff>165100</xdr:colOff>
      <xdr:row>57</xdr:row>
      <xdr:rowOff>56593</xdr:rowOff>
    </xdr:to>
    <xdr:sp macro="" textlink="">
      <xdr:nvSpPr>
        <xdr:cNvPr id="143" name="楕円 142">
          <a:extLst>
            <a:ext uri="{FF2B5EF4-FFF2-40B4-BE49-F238E27FC236}">
              <a16:creationId xmlns="" xmlns:a16="http://schemas.microsoft.com/office/drawing/2014/main" id="{27E536EF-B260-46C0-B106-D3E480E8F056}"/>
            </a:ext>
          </a:extLst>
        </xdr:cNvPr>
        <xdr:cNvSpPr/>
      </xdr:nvSpPr>
      <xdr:spPr>
        <a:xfrm>
          <a:off x="1968500" y="972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47720</xdr:rowOff>
    </xdr:from>
    <xdr:ext cx="534377" cy="259045"/>
    <xdr:sp macro="" textlink="">
      <xdr:nvSpPr>
        <xdr:cNvPr id="144" name="テキスト ボックス 143">
          <a:extLst>
            <a:ext uri="{FF2B5EF4-FFF2-40B4-BE49-F238E27FC236}">
              <a16:creationId xmlns="" xmlns:a16="http://schemas.microsoft.com/office/drawing/2014/main" id="{6D018EF4-A0D2-4E20-9494-64E31244CAC6}"/>
            </a:ext>
          </a:extLst>
        </xdr:cNvPr>
        <xdr:cNvSpPr txBox="1"/>
      </xdr:nvSpPr>
      <xdr:spPr>
        <a:xfrm>
          <a:off x="1752111" y="982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136358</xdr:rowOff>
    </xdr:from>
    <xdr:to>
      <xdr:col>6</xdr:col>
      <xdr:colOff>38100</xdr:colOff>
      <xdr:row>57</xdr:row>
      <xdr:rowOff>66508</xdr:rowOff>
    </xdr:to>
    <xdr:sp macro="" textlink="">
      <xdr:nvSpPr>
        <xdr:cNvPr id="145" name="楕円 144">
          <a:extLst>
            <a:ext uri="{FF2B5EF4-FFF2-40B4-BE49-F238E27FC236}">
              <a16:creationId xmlns="" xmlns:a16="http://schemas.microsoft.com/office/drawing/2014/main" id="{13687DDC-5548-4BC2-9159-00D216FB8576}"/>
            </a:ext>
          </a:extLst>
        </xdr:cNvPr>
        <xdr:cNvSpPr/>
      </xdr:nvSpPr>
      <xdr:spPr>
        <a:xfrm>
          <a:off x="1079500" y="973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57635</xdr:rowOff>
    </xdr:from>
    <xdr:ext cx="534377" cy="259045"/>
    <xdr:sp macro="" textlink="">
      <xdr:nvSpPr>
        <xdr:cNvPr id="146" name="テキスト ボックス 145">
          <a:extLst>
            <a:ext uri="{FF2B5EF4-FFF2-40B4-BE49-F238E27FC236}">
              <a16:creationId xmlns="" xmlns:a16="http://schemas.microsoft.com/office/drawing/2014/main" id="{2F7BF607-AD10-44FB-A0AE-20CA5F9B178B}"/>
            </a:ext>
          </a:extLst>
        </xdr:cNvPr>
        <xdr:cNvSpPr txBox="1"/>
      </xdr:nvSpPr>
      <xdr:spPr>
        <a:xfrm>
          <a:off x="863111" y="983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 xmlns:a16="http://schemas.microsoft.com/office/drawing/2014/main" id="{5AB602DC-D7B1-4EB4-BE3F-F40C57775D33}"/>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 xmlns:a16="http://schemas.microsoft.com/office/drawing/2014/main" id="{FA2E7347-038F-4A12-A327-0965A22980B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 xmlns:a16="http://schemas.microsoft.com/office/drawing/2014/main" id="{057D51FF-6766-4C1C-8BFF-8BBCCBE21452}"/>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 xmlns:a16="http://schemas.microsoft.com/office/drawing/2014/main" id="{9E12332A-57D9-4D40-8CC8-F76A7CCCEB94}"/>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 xmlns:a16="http://schemas.microsoft.com/office/drawing/2014/main" id="{56E19688-368D-4417-A7B2-8A83073DFAB6}"/>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 xmlns:a16="http://schemas.microsoft.com/office/drawing/2014/main" id="{2C4EEA17-10EC-4192-9B35-582818651EA3}"/>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 xmlns:a16="http://schemas.microsoft.com/office/drawing/2014/main" id="{C2370BD0-16A0-4663-9CE9-5D3BD44FD3B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 xmlns:a16="http://schemas.microsoft.com/office/drawing/2014/main" id="{14C9E446-B7B5-424D-9A34-E3FA95736BBF}"/>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 xmlns:a16="http://schemas.microsoft.com/office/drawing/2014/main" id="{5B45081E-D475-4281-816B-E9998A6E435E}"/>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 xmlns:a16="http://schemas.microsoft.com/office/drawing/2014/main" id="{C4637552-0732-46ED-A940-285EB8B5444D}"/>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 xmlns:a16="http://schemas.microsoft.com/office/drawing/2014/main" id="{BE199EE7-E3A7-4D45-8678-78CCAE1BABB6}"/>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 xmlns:a16="http://schemas.microsoft.com/office/drawing/2014/main" id="{47B8ADD7-6854-4158-A9F1-95C0BF0605DC}"/>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 xmlns:a16="http://schemas.microsoft.com/office/drawing/2014/main" id="{5F62CE56-1F3D-413A-A74C-59ADB1829D6A}"/>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 xmlns:a16="http://schemas.microsoft.com/office/drawing/2014/main" id="{6C46828A-607A-49D6-998C-09ED3311D985}"/>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 xmlns:a16="http://schemas.microsoft.com/office/drawing/2014/main" id="{FEA1F7E0-DFF6-4DB4-BAE0-334AF34F4DB3}"/>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 xmlns:a16="http://schemas.microsoft.com/office/drawing/2014/main" id="{3AAD95C7-4DB8-4065-B45D-D3092DED9A84}"/>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 xmlns:a16="http://schemas.microsoft.com/office/drawing/2014/main" id="{9D599002-6038-4114-AC65-F1E721A78942}"/>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 xmlns:a16="http://schemas.microsoft.com/office/drawing/2014/main" id="{1D0154A6-4E36-4505-8550-3BEF2D6AC19C}"/>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 xmlns:a16="http://schemas.microsoft.com/office/drawing/2014/main" id="{29F4EFD7-9486-43BF-8A6A-F511F73B48C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 xmlns:a16="http://schemas.microsoft.com/office/drawing/2014/main" id="{E23B162E-4800-4F6F-A750-559F1B6CFF7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 xmlns:a16="http://schemas.microsoft.com/office/drawing/2014/main" id="{F84F3490-EACD-44F0-AE35-182862467617}"/>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 xmlns:a16="http://schemas.microsoft.com/office/drawing/2014/main" id="{78B3A868-A999-49CB-937E-424D4DF3F22D}"/>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 xmlns:a16="http://schemas.microsoft.com/office/drawing/2014/main" id="{5970CB74-3F87-4E2B-9945-6DACD7461C77}"/>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 xmlns:a16="http://schemas.microsoft.com/office/drawing/2014/main" id="{5BF911BB-6AA8-4176-92A1-D83083EA0A22}"/>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154762</xdr:rowOff>
    </xdr:from>
    <xdr:to>
      <xdr:col>24</xdr:col>
      <xdr:colOff>62865</xdr:colOff>
      <xdr:row>79</xdr:row>
      <xdr:rowOff>38888</xdr:rowOff>
    </xdr:to>
    <xdr:cxnSp macro="">
      <xdr:nvCxnSpPr>
        <xdr:cNvPr id="171" name="直線コネクタ 170">
          <a:extLst>
            <a:ext uri="{FF2B5EF4-FFF2-40B4-BE49-F238E27FC236}">
              <a16:creationId xmlns="" xmlns:a16="http://schemas.microsoft.com/office/drawing/2014/main" id="{9274081C-F973-4543-881A-65471BDE83A9}"/>
            </a:ext>
          </a:extLst>
        </xdr:cNvPr>
        <xdr:cNvCxnSpPr/>
      </xdr:nvCxnSpPr>
      <xdr:spPr>
        <a:xfrm flipV="1">
          <a:off x="4633595" y="12156262"/>
          <a:ext cx="1270" cy="1427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42715</xdr:rowOff>
    </xdr:from>
    <xdr:ext cx="599010" cy="259045"/>
    <xdr:sp macro="" textlink="">
      <xdr:nvSpPr>
        <xdr:cNvPr id="172" name="民生費最小値テキスト">
          <a:extLst>
            <a:ext uri="{FF2B5EF4-FFF2-40B4-BE49-F238E27FC236}">
              <a16:creationId xmlns="" xmlns:a16="http://schemas.microsoft.com/office/drawing/2014/main" id="{9EC67A04-A38B-43A2-909B-2A1ED83E2C1C}"/>
            </a:ext>
          </a:extLst>
        </xdr:cNvPr>
        <xdr:cNvSpPr txBox="1"/>
      </xdr:nvSpPr>
      <xdr:spPr>
        <a:xfrm>
          <a:off x="4686300" y="1358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38888</xdr:rowOff>
    </xdr:from>
    <xdr:to>
      <xdr:col>24</xdr:col>
      <xdr:colOff>152400</xdr:colOff>
      <xdr:row>79</xdr:row>
      <xdr:rowOff>38888</xdr:rowOff>
    </xdr:to>
    <xdr:cxnSp macro="">
      <xdr:nvCxnSpPr>
        <xdr:cNvPr id="173" name="直線コネクタ 172">
          <a:extLst>
            <a:ext uri="{FF2B5EF4-FFF2-40B4-BE49-F238E27FC236}">
              <a16:creationId xmlns="" xmlns:a16="http://schemas.microsoft.com/office/drawing/2014/main" id="{3E4808AE-E3B2-42AF-82D3-B35C02E046B3}"/>
            </a:ext>
          </a:extLst>
        </xdr:cNvPr>
        <xdr:cNvCxnSpPr/>
      </xdr:nvCxnSpPr>
      <xdr:spPr>
        <a:xfrm>
          <a:off x="4546600" y="13583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101439</xdr:rowOff>
    </xdr:from>
    <xdr:ext cx="599010" cy="259045"/>
    <xdr:sp macro="" textlink="">
      <xdr:nvSpPr>
        <xdr:cNvPr id="174" name="民生費最大値テキスト">
          <a:extLst>
            <a:ext uri="{FF2B5EF4-FFF2-40B4-BE49-F238E27FC236}">
              <a16:creationId xmlns="" xmlns:a16="http://schemas.microsoft.com/office/drawing/2014/main" id="{0E0848B4-014A-47C6-B3C4-6056FA9C2559}"/>
            </a:ext>
          </a:extLst>
        </xdr:cNvPr>
        <xdr:cNvSpPr txBox="1"/>
      </xdr:nvSpPr>
      <xdr:spPr>
        <a:xfrm>
          <a:off x="4686300" y="11931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262,814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154762</xdr:rowOff>
    </xdr:from>
    <xdr:to>
      <xdr:col>24</xdr:col>
      <xdr:colOff>152400</xdr:colOff>
      <xdr:row>70</xdr:row>
      <xdr:rowOff>154762</xdr:rowOff>
    </xdr:to>
    <xdr:cxnSp macro="">
      <xdr:nvCxnSpPr>
        <xdr:cNvPr id="175" name="直線コネクタ 174">
          <a:extLst>
            <a:ext uri="{FF2B5EF4-FFF2-40B4-BE49-F238E27FC236}">
              <a16:creationId xmlns="" xmlns:a16="http://schemas.microsoft.com/office/drawing/2014/main" id="{AA04B8C1-5938-47D4-BF86-A2CED6C092BF}"/>
            </a:ext>
          </a:extLst>
        </xdr:cNvPr>
        <xdr:cNvCxnSpPr/>
      </xdr:nvCxnSpPr>
      <xdr:spPr>
        <a:xfrm>
          <a:off x="4546600" y="12156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47866</xdr:rowOff>
    </xdr:from>
    <xdr:to>
      <xdr:col>24</xdr:col>
      <xdr:colOff>63500</xdr:colOff>
      <xdr:row>75</xdr:row>
      <xdr:rowOff>3404</xdr:rowOff>
    </xdr:to>
    <xdr:cxnSp macro="">
      <xdr:nvCxnSpPr>
        <xdr:cNvPr id="176" name="直線コネクタ 175">
          <a:extLst>
            <a:ext uri="{FF2B5EF4-FFF2-40B4-BE49-F238E27FC236}">
              <a16:creationId xmlns="" xmlns:a16="http://schemas.microsoft.com/office/drawing/2014/main" id="{04827970-047F-43C4-B4EF-ABDD881F6D75}"/>
            </a:ext>
          </a:extLst>
        </xdr:cNvPr>
        <xdr:cNvCxnSpPr/>
      </xdr:nvCxnSpPr>
      <xdr:spPr>
        <a:xfrm>
          <a:off x="3797300" y="12735166"/>
          <a:ext cx="838200" cy="12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137444</xdr:rowOff>
    </xdr:from>
    <xdr:ext cx="599010" cy="259045"/>
    <xdr:sp macro="" textlink="">
      <xdr:nvSpPr>
        <xdr:cNvPr id="177" name="民生費平均値テキスト">
          <a:extLst>
            <a:ext uri="{FF2B5EF4-FFF2-40B4-BE49-F238E27FC236}">
              <a16:creationId xmlns="" xmlns:a16="http://schemas.microsoft.com/office/drawing/2014/main" id="{CE829173-E298-4177-8262-C53DFF078D4B}"/>
            </a:ext>
          </a:extLst>
        </xdr:cNvPr>
        <xdr:cNvSpPr txBox="1"/>
      </xdr:nvSpPr>
      <xdr:spPr>
        <a:xfrm>
          <a:off x="4686300" y="129961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159017</xdr:rowOff>
    </xdr:from>
    <xdr:to>
      <xdr:col>24</xdr:col>
      <xdr:colOff>114300</xdr:colOff>
      <xdr:row>76</xdr:row>
      <xdr:rowOff>89167</xdr:rowOff>
    </xdr:to>
    <xdr:sp macro="" textlink="">
      <xdr:nvSpPr>
        <xdr:cNvPr id="178" name="フローチャート: 判断 177">
          <a:extLst>
            <a:ext uri="{FF2B5EF4-FFF2-40B4-BE49-F238E27FC236}">
              <a16:creationId xmlns="" xmlns:a16="http://schemas.microsoft.com/office/drawing/2014/main" id="{0B59B73A-5B9B-4B37-8A03-4AB7E850DB62}"/>
            </a:ext>
          </a:extLst>
        </xdr:cNvPr>
        <xdr:cNvSpPr/>
      </xdr:nvSpPr>
      <xdr:spPr>
        <a:xfrm>
          <a:off x="4584700" y="1301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47866</xdr:rowOff>
    </xdr:from>
    <xdr:to>
      <xdr:col>19</xdr:col>
      <xdr:colOff>177800</xdr:colOff>
      <xdr:row>76</xdr:row>
      <xdr:rowOff>26200</xdr:rowOff>
    </xdr:to>
    <xdr:cxnSp macro="">
      <xdr:nvCxnSpPr>
        <xdr:cNvPr id="179" name="直線コネクタ 178">
          <a:extLst>
            <a:ext uri="{FF2B5EF4-FFF2-40B4-BE49-F238E27FC236}">
              <a16:creationId xmlns="" xmlns:a16="http://schemas.microsoft.com/office/drawing/2014/main" id="{1FF3D6A3-D69E-4CE9-96F1-FBCD9EAEF34E}"/>
            </a:ext>
          </a:extLst>
        </xdr:cNvPr>
        <xdr:cNvCxnSpPr/>
      </xdr:nvCxnSpPr>
      <xdr:spPr>
        <a:xfrm flipV="1">
          <a:off x="2908300" y="12735166"/>
          <a:ext cx="889000" cy="32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19177</xdr:rowOff>
    </xdr:from>
    <xdr:to>
      <xdr:col>20</xdr:col>
      <xdr:colOff>38100</xdr:colOff>
      <xdr:row>75</xdr:row>
      <xdr:rowOff>120777</xdr:rowOff>
    </xdr:to>
    <xdr:sp macro="" textlink="">
      <xdr:nvSpPr>
        <xdr:cNvPr id="180" name="フローチャート: 判断 179">
          <a:extLst>
            <a:ext uri="{FF2B5EF4-FFF2-40B4-BE49-F238E27FC236}">
              <a16:creationId xmlns="" xmlns:a16="http://schemas.microsoft.com/office/drawing/2014/main" id="{090DE3C8-EC5D-4882-83F2-2C3BDE8190B8}"/>
            </a:ext>
          </a:extLst>
        </xdr:cNvPr>
        <xdr:cNvSpPr/>
      </xdr:nvSpPr>
      <xdr:spPr>
        <a:xfrm>
          <a:off x="3746500" y="1287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111904</xdr:rowOff>
    </xdr:from>
    <xdr:ext cx="599010" cy="259045"/>
    <xdr:sp macro="" textlink="">
      <xdr:nvSpPr>
        <xdr:cNvPr id="181" name="テキスト ボックス 180">
          <a:extLst>
            <a:ext uri="{FF2B5EF4-FFF2-40B4-BE49-F238E27FC236}">
              <a16:creationId xmlns="" xmlns:a16="http://schemas.microsoft.com/office/drawing/2014/main" id="{5B7AF4AF-6218-43A2-8CA5-13106819CE83}"/>
            </a:ext>
          </a:extLst>
        </xdr:cNvPr>
        <xdr:cNvSpPr txBox="1"/>
      </xdr:nvSpPr>
      <xdr:spPr>
        <a:xfrm>
          <a:off x="3497795" y="1297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26200</xdr:rowOff>
    </xdr:from>
    <xdr:to>
      <xdr:col>15</xdr:col>
      <xdr:colOff>50800</xdr:colOff>
      <xdr:row>76</xdr:row>
      <xdr:rowOff>149834</xdr:rowOff>
    </xdr:to>
    <xdr:cxnSp macro="">
      <xdr:nvCxnSpPr>
        <xdr:cNvPr id="182" name="直線コネクタ 181">
          <a:extLst>
            <a:ext uri="{FF2B5EF4-FFF2-40B4-BE49-F238E27FC236}">
              <a16:creationId xmlns="" xmlns:a16="http://schemas.microsoft.com/office/drawing/2014/main" id="{4C20A242-71F9-4A88-93D6-3F5774AC17A0}"/>
            </a:ext>
          </a:extLst>
        </xdr:cNvPr>
        <xdr:cNvCxnSpPr/>
      </xdr:nvCxnSpPr>
      <xdr:spPr>
        <a:xfrm flipV="1">
          <a:off x="2019300" y="13056400"/>
          <a:ext cx="889000" cy="12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11545</xdr:rowOff>
    </xdr:from>
    <xdr:to>
      <xdr:col>15</xdr:col>
      <xdr:colOff>101600</xdr:colOff>
      <xdr:row>77</xdr:row>
      <xdr:rowOff>113145</xdr:rowOff>
    </xdr:to>
    <xdr:sp macro="" textlink="">
      <xdr:nvSpPr>
        <xdr:cNvPr id="183" name="フローチャート: 判断 182">
          <a:extLst>
            <a:ext uri="{FF2B5EF4-FFF2-40B4-BE49-F238E27FC236}">
              <a16:creationId xmlns="" xmlns:a16="http://schemas.microsoft.com/office/drawing/2014/main" id="{83F862FF-539B-417A-A7B2-CD8CBDCDE0FE}"/>
            </a:ext>
          </a:extLst>
        </xdr:cNvPr>
        <xdr:cNvSpPr/>
      </xdr:nvSpPr>
      <xdr:spPr>
        <a:xfrm>
          <a:off x="2857500" y="1321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104272</xdr:rowOff>
    </xdr:from>
    <xdr:ext cx="599010" cy="259045"/>
    <xdr:sp macro="" textlink="">
      <xdr:nvSpPr>
        <xdr:cNvPr id="184" name="テキスト ボックス 183">
          <a:extLst>
            <a:ext uri="{FF2B5EF4-FFF2-40B4-BE49-F238E27FC236}">
              <a16:creationId xmlns="" xmlns:a16="http://schemas.microsoft.com/office/drawing/2014/main" id="{71151DA0-9346-4876-94F1-0C9389B84D63}"/>
            </a:ext>
          </a:extLst>
        </xdr:cNvPr>
        <xdr:cNvSpPr txBox="1"/>
      </xdr:nvSpPr>
      <xdr:spPr>
        <a:xfrm>
          <a:off x="2608795" y="13305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149834</xdr:rowOff>
    </xdr:from>
    <xdr:to>
      <xdr:col>10</xdr:col>
      <xdr:colOff>114300</xdr:colOff>
      <xdr:row>77</xdr:row>
      <xdr:rowOff>75261</xdr:rowOff>
    </xdr:to>
    <xdr:cxnSp macro="">
      <xdr:nvCxnSpPr>
        <xdr:cNvPr id="185" name="直線コネクタ 184">
          <a:extLst>
            <a:ext uri="{FF2B5EF4-FFF2-40B4-BE49-F238E27FC236}">
              <a16:creationId xmlns="" xmlns:a16="http://schemas.microsoft.com/office/drawing/2014/main" id="{3D8A8D23-99E8-4FBA-B977-872E3CF685C6}"/>
            </a:ext>
          </a:extLst>
        </xdr:cNvPr>
        <xdr:cNvCxnSpPr/>
      </xdr:nvCxnSpPr>
      <xdr:spPr>
        <a:xfrm flipV="1">
          <a:off x="1130300" y="13180034"/>
          <a:ext cx="889000" cy="9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79336</xdr:rowOff>
    </xdr:from>
    <xdr:to>
      <xdr:col>10</xdr:col>
      <xdr:colOff>165100</xdr:colOff>
      <xdr:row>78</xdr:row>
      <xdr:rowOff>9486</xdr:rowOff>
    </xdr:to>
    <xdr:sp macro="" textlink="">
      <xdr:nvSpPr>
        <xdr:cNvPr id="186" name="フローチャート: 判断 185">
          <a:extLst>
            <a:ext uri="{FF2B5EF4-FFF2-40B4-BE49-F238E27FC236}">
              <a16:creationId xmlns="" xmlns:a16="http://schemas.microsoft.com/office/drawing/2014/main" id="{E1810018-9825-401E-9D33-66BD988DD2FB}"/>
            </a:ext>
          </a:extLst>
        </xdr:cNvPr>
        <xdr:cNvSpPr/>
      </xdr:nvSpPr>
      <xdr:spPr>
        <a:xfrm>
          <a:off x="1968500" y="132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613</xdr:rowOff>
    </xdr:from>
    <xdr:ext cx="599010" cy="259045"/>
    <xdr:sp macro="" textlink="">
      <xdr:nvSpPr>
        <xdr:cNvPr id="187" name="テキスト ボックス 186">
          <a:extLst>
            <a:ext uri="{FF2B5EF4-FFF2-40B4-BE49-F238E27FC236}">
              <a16:creationId xmlns="" xmlns:a16="http://schemas.microsoft.com/office/drawing/2014/main" id="{FDE9B4E8-DBC5-4F52-9FD2-044CF6C76A71}"/>
            </a:ext>
          </a:extLst>
        </xdr:cNvPr>
        <xdr:cNvSpPr txBox="1"/>
      </xdr:nvSpPr>
      <xdr:spPr>
        <a:xfrm>
          <a:off x="1719795" y="13373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149467</xdr:rowOff>
    </xdr:from>
    <xdr:to>
      <xdr:col>6</xdr:col>
      <xdr:colOff>38100</xdr:colOff>
      <xdr:row>78</xdr:row>
      <xdr:rowOff>79617</xdr:rowOff>
    </xdr:to>
    <xdr:sp macro="" textlink="">
      <xdr:nvSpPr>
        <xdr:cNvPr id="188" name="フローチャート: 判断 187">
          <a:extLst>
            <a:ext uri="{FF2B5EF4-FFF2-40B4-BE49-F238E27FC236}">
              <a16:creationId xmlns="" xmlns:a16="http://schemas.microsoft.com/office/drawing/2014/main" id="{5AB2BB89-9EEF-4681-B42E-15AB816CEE06}"/>
            </a:ext>
          </a:extLst>
        </xdr:cNvPr>
        <xdr:cNvSpPr/>
      </xdr:nvSpPr>
      <xdr:spPr>
        <a:xfrm>
          <a:off x="1079500" y="1335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70744</xdr:rowOff>
    </xdr:from>
    <xdr:ext cx="599010" cy="259045"/>
    <xdr:sp macro="" textlink="">
      <xdr:nvSpPr>
        <xdr:cNvPr id="189" name="テキスト ボックス 188">
          <a:extLst>
            <a:ext uri="{FF2B5EF4-FFF2-40B4-BE49-F238E27FC236}">
              <a16:creationId xmlns="" xmlns:a16="http://schemas.microsoft.com/office/drawing/2014/main" id="{ED154828-49B2-4B8C-AA62-0E668CACE0FD}"/>
            </a:ext>
          </a:extLst>
        </xdr:cNvPr>
        <xdr:cNvSpPr txBox="1"/>
      </xdr:nvSpPr>
      <xdr:spPr>
        <a:xfrm>
          <a:off x="830795" y="13443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 xmlns:a16="http://schemas.microsoft.com/office/drawing/2014/main" id="{01D20959-EB5A-472C-8AB1-A8D804CCB04B}"/>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 xmlns:a16="http://schemas.microsoft.com/office/drawing/2014/main" id="{8DF48953-A3CA-47ED-AAE9-CB6F27CE06D2}"/>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9E779663-E52C-484A-A6B0-86F9EC78E091}"/>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 xmlns:a16="http://schemas.microsoft.com/office/drawing/2014/main" id="{0B76323B-FA07-4550-AF5A-505DF39B8579}"/>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 xmlns:a16="http://schemas.microsoft.com/office/drawing/2014/main" id="{C883EC08-E50E-4980-8213-C74DD200B64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124054</xdr:rowOff>
    </xdr:from>
    <xdr:to>
      <xdr:col>24</xdr:col>
      <xdr:colOff>114300</xdr:colOff>
      <xdr:row>75</xdr:row>
      <xdr:rowOff>54204</xdr:rowOff>
    </xdr:to>
    <xdr:sp macro="" textlink="">
      <xdr:nvSpPr>
        <xdr:cNvPr id="195" name="楕円 194">
          <a:extLst>
            <a:ext uri="{FF2B5EF4-FFF2-40B4-BE49-F238E27FC236}">
              <a16:creationId xmlns="" xmlns:a16="http://schemas.microsoft.com/office/drawing/2014/main" id="{86E15C1F-491E-4F26-978C-9E186F3E9351}"/>
            </a:ext>
          </a:extLst>
        </xdr:cNvPr>
        <xdr:cNvSpPr/>
      </xdr:nvSpPr>
      <xdr:spPr>
        <a:xfrm>
          <a:off x="4584700" y="1281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146931</xdr:rowOff>
    </xdr:from>
    <xdr:ext cx="599010" cy="259045"/>
    <xdr:sp macro="" textlink="">
      <xdr:nvSpPr>
        <xdr:cNvPr id="196" name="民生費該当値テキスト">
          <a:extLst>
            <a:ext uri="{FF2B5EF4-FFF2-40B4-BE49-F238E27FC236}">
              <a16:creationId xmlns="" xmlns:a16="http://schemas.microsoft.com/office/drawing/2014/main" id="{562EABFD-67BB-4320-8B49-5665A2FA26CD}"/>
            </a:ext>
          </a:extLst>
        </xdr:cNvPr>
        <xdr:cNvSpPr txBox="1"/>
      </xdr:nvSpPr>
      <xdr:spPr>
        <a:xfrm>
          <a:off x="4686300" y="12662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168516</xdr:rowOff>
    </xdr:from>
    <xdr:to>
      <xdr:col>20</xdr:col>
      <xdr:colOff>38100</xdr:colOff>
      <xdr:row>74</xdr:row>
      <xdr:rowOff>98666</xdr:rowOff>
    </xdr:to>
    <xdr:sp macro="" textlink="">
      <xdr:nvSpPr>
        <xdr:cNvPr id="197" name="楕円 196">
          <a:extLst>
            <a:ext uri="{FF2B5EF4-FFF2-40B4-BE49-F238E27FC236}">
              <a16:creationId xmlns="" xmlns:a16="http://schemas.microsoft.com/office/drawing/2014/main" id="{BA6ACCA1-BB78-4FC5-853B-5B4C43328B2B}"/>
            </a:ext>
          </a:extLst>
        </xdr:cNvPr>
        <xdr:cNvSpPr/>
      </xdr:nvSpPr>
      <xdr:spPr>
        <a:xfrm>
          <a:off x="3746500" y="1268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115193</xdr:rowOff>
    </xdr:from>
    <xdr:ext cx="599010" cy="259045"/>
    <xdr:sp macro="" textlink="">
      <xdr:nvSpPr>
        <xdr:cNvPr id="198" name="テキスト ボックス 197">
          <a:extLst>
            <a:ext uri="{FF2B5EF4-FFF2-40B4-BE49-F238E27FC236}">
              <a16:creationId xmlns="" xmlns:a16="http://schemas.microsoft.com/office/drawing/2014/main" id="{F5DB7704-989A-4A7A-A4A9-21686DAF3FDE}"/>
            </a:ext>
          </a:extLst>
        </xdr:cNvPr>
        <xdr:cNvSpPr txBox="1"/>
      </xdr:nvSpPr>
      <xdr:spPr>
        <a:xfrm>
          <a:off x="3497795" y="12459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146850</xdr:rowOff>
    </xdr:from>
    <xdr:to>
      <xdr:col>15</xdr:col>
      <xdr:colOff>101600</xdr:colOff>
      <xdr:row>76</xdr:row>
      <xdr:rowOff>77000</xdr:rowOff>
    </xdr:to>
    <xdr:sp macro="" textlink="">
      <xdr:nvSpPr>
        <xdr:cNvPr id="199" name="楕円 198">
          <a:extLst>
            <a:ext uri="{FF2B5EF4-FFF2-40B4-BE49-F238E27FC236}">
              <a16:creationId xmlns="" xmlns:a16="http://schemas.microsoft.com/office/drawing/2014/main" id="{DDED9AA4-1ED1-4A8C-9DDF-FA2D7384E4FA}"/>
            </a:ext>
          </a:extLst>
        </xdr:cNvPr>
        <xdr:cNvSpPr/>
      </xdr:nvSpPr>
      <xdr:spPr>
        <a:xfrm>
          <a:off x="2857500" y="130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93527</xdr:rowOff>
    </xdr:from>
    <xdr:ext cx="599010" cy="259045"/>
    <xdr:sp macro="" textlink="">
      <xdr:nvSpPr>
        <xdr:cNvPr id="200" name="テキスト ボックス 199">
          <a:extLst>
            <a:ext uri="{FF2B5EF4-FFF2-40B4-BE49-F238E27FC236}">
              <a16:creationId xmlns="" xmlns:a16="http://schemas.microsoft.com/office/drawing/2014/main" id="{90A030DB-827D-4EE7-894D-9FF3BD3505CE}"/>
            </a:ext>
          </a:extLst>
        </xdr:cNvPr>
        <xdr:cNvSpPr txBox="1"/>
      </xdr:nvSpPr>
      <xdr:spPr>
        <a:xfrm>
          <a:off x="2608795" y="12780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99034</xdr:rowOff>
    </xdr:from>
    <xdr:to>
      <xdr:col>10</xdr:col>
      <xdr:colOff>165100</xdr:colOff>
      <xdr:row>77</xdr:row>
      <xdr:rowOff>29184</xdr:rowOff>
    </xdr:to>
    <xdr:sp macro="" textlink="">
      <xdr:nvSpPr>
        <xdr:cNvPr id="201" name="楕円 200">
          <a:extLst>
            <a:ext uri="{FF2B5EF4-FFF2-40B4-BE49-F238E27FC236}">
              <a16:creationId xmlns="" xmlns:a16="http://schemas.microsoft.com/office/drawing/2014/main" id="{349C9275-0F9E-4BFC-A34E-5E680CDCA701}"/>
            </a:ext>
          </a:extLst>
        </xdr:cNvPr>
        <xdr:cNvSpPr/>
      </xdr:nvSpPr>
      <xdr:spPr>
        <a:xfrm>
          <a:off x="1968500" y="1312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45711</xdr:rowOff>
    </xdr:from>
    <xdr:ext cx="599010" cy="259045"/>
    <xdr:sp macro="" textlink="">
      <xdr:nvSpPr>
        <xdr:cNvPr id="202" name="テキスト ボックス 201">
          <a:extLst>
            <a:ext uri="{FF2B5EF4-FFF2-40B4-BE49-F238E27FC236}">
              <a16:creationId xmlns="" xmlns:a16="http://schemas.microsoft.com/office/drawing/2014/main" id="{B0D0D7D0-BD00-40E2-92BD-0C4EF604150D}"/>
            </a:ext>
          </a:extLst>
        </xdr:cNvPr>
        <xdr:cNvSpPr txBox="1"/>
      </xdr:nvSpPr>
      <xdr:spPr>
        <a:xfrm>
          <a:off x="1719795" y="12904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24461</xdr:rowOff>
    </xdr:from>
    <xdr:to>
      <xdr:col>6</xdr:col>
      <xdr:colOff>38100</xdr:colOff>
      <xdr:row>77</xdr:row>
      <xdr:rowOff>126061</xdr:rowOff>
    </xdr:to>
    <xdr:sp macro="" textlink="">
      <xdr:nvSpPr>
        <xdr:cNvPr id="203" name="楕円 202">
          <a:extLst>
            <a:ext uri="{FF2B5EF4-FFF2-40B4-BE49-F238E27FC236}">
              <a16:creationId xmlns="" xmlns:a16="http://schemas.microsoft.com/office/drawing/2014/main" id="{93C2D4AD-9594-4B0E-9440-2B427BC588EF}"/>
            </a:ext>
          </a:extLst>
        </xdr:cNvPr>
        <xdr:cNvSpPr/>
      </xdr:nvSpPr>
      <xdr:spPr>
        <a:xfrm>
          <a:off x="1079500" y="1322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142588</xdr:rowOff>
    </xdr:from>
    <xdr:ext cx="599010" cy="259045"/>
    <xdr:sp macro="" textlink="">
      <xdr:nvSpPr>
        <xdr:cNvPr id="204" name="テキスト ボックス 203">
          <a:extLst>
            <a:ext uri="{FF2B5EF4-FFF2-40B4-BE49-F238E27FC236}">
              <a16:creationId xmlns="" xmlns:a16="http://schemas.microsoft.com/office/drawing/2014/main" id="{19277148-C6BD-4C05-87D9-046F37DBDDC6}"/>
            </a:ext>
          </a:extLst>
        </xdr:cNvPr>
        <xdr:cNvSpPr txBox="1"/>
      </xdr:nvSpPr>
      <xdr:spPr>
        <a:xfrm>
          <a:off x="830795" y="13001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 xmlns:a16="http://schemas.microsoft.com/office/drawing/2014/main" id="{55C5920B-38D8-4555-8C86-A91B3452D9E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 xmlns:a16="http://schemas.microsoft.com/office/drawing/2014/main" id="{26F88C70-2AF8-4207-9FED-6D87C9142FD2}"/>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 xmlns:a16="http://schemas.microsoft.com/office/drawing/2014/main" id="{E15C8F7D-EAEB-4719-82D4-C1122894C8EB}"/>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 xmlns:a16="http://schemas.microsoft.com/office/drawing/2014/main" id="{EC857308-6502-4CD3-B383-A46A94DFEAEF}"/>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 xmlns:a16="http://schemas.microsoft.com/office/drawing/2014/main" id="{FAEB94E4-6899-44F9-8ABF-8B3B341EF62E}"/>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 xmlns:a16="http://schemas.microsoft.com/office/drawing/2014/main" id="{D1C2575C-D29D-4366-B900-B460190B194F}"/>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 xmlns:a16="http://schemas.microsoft.com/office/drawing/2014/main" id="{F11E425B-1752-4AB2-94CC-11C221131204}"/>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 xmlns:a16="http://schemas.microsoft.com/office/drawing/2014/main" id="{E57096BB-CB92-427F-A678-E07C5B0B608E}"/>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 xmlns:a16="http://schemas.microsoft.com/office/drawing/2014/main" id="{CF41465B-D534-45CD-87D0-12DA498ED259}"/>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 xmlns:a16="http://schemas.microsoft.com/office/drawing/2014/main" id="{BC8DDB26-2D13-4463-AFAC-8EE838E1A2BC}"/>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 xmlns:a16="http://schemas.microsoft.com/office/drawing/2014/main" id="{F06224EC-DF2F-48FB-A0A9-2BFE3169347A}"/>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 xmlns:a16="http://schemas.microsoft.com/office/drawing/2014/main" id="{88241F49-DB28-4EE9-8991-5CB3EAEF37C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 xmlns:a16="http://schemas.microsoft.com/office/drawing/2014/main" id="{A7B8EA40-500B-4FA6-AE94-D5982F61C82E}"/>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 xmlns:a16="http://schemas.microsoft.com/office/drawing/2014/main" id="{B9BE923A-AAC5-4143-AA79-75E778370916}"/>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 xmlns:a16="http://schemas.microsoft.com/office/drawing/2014/main" id="{EC9990AC-C7AD-4BF6-A826-CFA9A553EA72}"/>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 xmlns:a16="http://schemas.microsoft.com/office/drawing/2014/main" id="{DAA0D374-CD71-4119-8A7F-3CAF708C33E7}"/>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 xmlns:a16="http://schemas.microsoft.com/office/drawing/2014/main" id="{D73529E4-8177-4249-B512-96599B769023}"/>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 xmlns:a16="http://schemas.microsoft.com/office/drawing/2014/main" id="{6BCDC2BD-ABFF-40C2-8167-6B8C084C6D3F}"/>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 xmlns:a16="http://schemas.microsoft.com/office/drawing/2014/main" id="{64EC75B3-F420-4432-8FF4-96FD6A66FE6C}"/>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 xmlns:a16="http://schemas.microsoft.com/office/drawing/2014/main" id="{79C32CCD-938E-49A1-B11B-AFBA54879BF3}"/>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 xmlns:a16="http://schemas.microsoft.com/office/drawing/2014/main" id="{29471AD6-1989-4F65-8ABE-2B4FB621D6C4}"/>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 xmlns:a16="http://schemas.microsoft.com/office/drawing/2014/main" id="{467072EB-7A5A-4AC9-83DC-7751E7E4918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 xmlns:a16="http://schemas.microsoft.com/office/drawing/2014/main" id="{C5AF7C6C-7B4B-4CC1-B4CF-3266DF45E18E}"/>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 xmlns:a16="http://schemas.microsoft.com/office/drawing/2014/main" id="{3C5544BF-5517-4557-813D-99B30CC85414}"/>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69481</xdr:rowOff>
    </xdr:from>
    <xdr:to>
      <xdr:col>24</xdr:col>
      <xdr:colOff>62865</xdr:colOff>
      <xdr:row>97</xdr:row>
      <xdr:rowOff>169190</xdr:rowOff>
    </xdr:to>
    <xdr:cxnSp macro="">
      <xdr:nvCxnSpPr>
        <xdr:cNvPr id="229" name="直線コネクタ 228">
          <a:extLst>
            <a:ext uri="{FF2B5EF4-FFF2-40B4-BE49-F238E27FC236}">
              <a16:creationId xmlns="" xmlns:a16="http://schemas.microsoft.com/office/drawing/2014/main" id="{E5F62B8A-9297-42DA-9603-F78757F14C86}"/>
            </a:ext>
          </a:extLst>
        </xdr:cNvPr>
        <xdr:cNvCxnSpPr/>
      </xdr:nvCxnSpPr>
      <xdr:spPr>
        <a:xfrm flipV="1">
          <a:off x="4633595" y="15499981"/>
          <a:ext cx="1270" cy="1299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1567</xdr:rowOff>
    </xdr:from>
    <xdr:ext cx="534377" cy="259045"/>
    <xdr:sp macro="" textlink="">
      <xdr:nvSpPr>
        <xdr:cNvPr id="230" name="衛生費最小値テキスト">
          <a:extLst>
            <a:ext uri="{FF2B5EF4-FFF2-40B4-BE49-F238E27FC236}">
              <a16:creationId xmlns="" xmlns:a16="http://schemas.microsoft.com/office/drawing/2014/main" id="{2B3EB35A-6B93-4E9A-A9B2-6E0A3B5CC41E}"/>
            </a:ext>
          </a:extLst>
        </xdr:cNvPr>
        <xdr:cNvSpPr txBox="1"/>
      </xdr:nvSpPr>
      <xdr:spPr>
        <a:xfrm>
          <a:off x="4686300" y="1680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169190</xdr:rowOff>
    </xdr:from>
    <xdr:to>
      <xdr:col>24</xdr:col>
      <xdr:colOff>152400</xdr:colOff>
      <xdr:row>97</xdr:row>
      <xdr:rowOff>169190</xdr:rowOff>
    </xdr:to>
    <xdr:cxnSp macro="">
      <xdr:nvCxnSpPr>
        <xdr:cNvPr id="231" name="直線コネクタ 230">
          <a:extLst>
            <a:ext uri="{FF2B5EF4-FFF2-40B4-BE49-F238E27FC236}">
              <a16:creationId xmlns="" xmlns:a16="http://schemas.microsoft.com/office/drawing/2014/main" id="{F24C1F47-8F87-4F2E-9A80-6B8640909C93}"/>
            </a:ext>
          </a:extLst>
        </xdr:cNvPr>
        <xdr:cNvCxnSpPr/>
      </xdr:nvCxnSpPr>
      <xdr:spPr>
        <a:xfrm>
          <a:off x="4546600" y="16799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16158</xdr:rowOff>
    </xdr:from>
    <xdr:ext cx="534377" cy="259045"/>
    <xdr:sp macro="" textlink="">
      <xdr:nvSpPr>
        <xdr:cNvPr id="232" name="衛生費最大値テキスト">
          <a:extLst>
            <a:ext uri="{FF2B5EF4-FFF2-40B4-BE49-F238E27FC236}">
              <a16:creationId xmlns="" xmlns:a16="http://schemas.microsoft.com/office/drawing/2014/main" id="{A62ED2DE-69BA-4804-8BE6-80FDEC1D341D}"/>
            </a:ext>
          </a:extLst>
        </xdr:cNvPr>
        <xdr:cNvSpPr txBox="1"/>
      </xdr:nvSpPr>
      <xdr:spPr>
        <a:xfrm>
          <a:off x="4686300" y="1527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99,686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69481</xdr:rowOff>
    </xdr:from>
    <xdr:to>
      <xdr:col>24</xdr:col>
      <xdr:colOff>152400</xdr:colOff>
      <xdr:row>90</xdr:row>
      <xdr:rowOff>69481</xdr:rowOff>
    </xdr:to>
    <xdr:cxnSp macro="">
      <xdr:nvCxnSpPr>
        <xdr:cNvPr id="233" name="直線コネクタ 232">
          <a:extLst>
            <a:ext uri="{FF2B5EF4-FFF2-40B4-BE49-F238E27FC236}">
              <a16:creationId xmlns="" xmlns:a16="http://schemas.microsoft.com/office/drawing/2014/main" id="{0E8A363C-20FD-423B-814E-6D33E94C82DE}"/>
            </a:ext>
          </a:extLst>
        </xdr:cNvPr>
        <xdr:cNvCxnSpPr/>
      </xdr:nvCxnSpPr>
      <xdr:spPr>
        <a:xfrm>
          <a:off x="4546600" y="15499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39649</xdr:rowOff>
    </xdr:from>
    <xdr:to>
      <xdr:col>24</xdr:col>
      <xdr:colOff>63500</xdr:colOff>
      <xdr:row>97</xdr:row>
      <xdr:rowOff>12598</xdr:rowOff>
    </xdr:to>
    <xdr:cxnSp macro="">
      <xdr:nvCxnSpPr>
        <xdr:cNvPr id="234" name="直線コネクタ 233">
          <a:extLst>
            <a:ext uri="{FF2B5EF4-FFF2-40B4-BE49-F238E27FC236}">
              <a16:creationId xmlns="" xmlns:a16="http://schemas.microsoft.com/office/drawing/2014/main" id="{E89E4D70-5976-43C4-9805-EA3A6B24B791}"/>
            </a:ext>
          </a:extLst>
        </xdr:cNvPr>
        <xdr:cNvCxnSpPr/>
      </xdr:nvCxnSpPr>
      <xdr:spPr>
        <a:xfrm>
          <a:off x="3797300" y="15641599"/>
          <a:ext cx="838200" cy="1001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83411</xdr:rowOff>
    </xdr:from>
    <xdr:ext cx="534377" cy="259045"/>
    <xdr:sp macro="" textlink="">
      <xdr:nvSpPr>
        <xdr:cNvPr id="235" name="衛生費平均値テキスト">
          <a:extLst>
            <a:ext uri="{FF2B5EF4-FFF2-40B4-BE49-F238E27FC236}">
              <a16:creationId xmlns="" xmlns:a16="http://schemas.microsoft.com/office/drawing/2014/main" id="{E3E5738B-3816-4301-8210-03B5A50BAC6F}"/>
            </a:ext>
          </a:extLst>
        </xdr:cNvPr>
        <xdr:cNvSpPr txBox="1"/>
      </xdr:nvSpPr>
      <xdr:spPr>
        <a:xfrm>
          <a:off x="4686300" y="16199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60534</xdr:rowOff>
    </xdr:from>
    <xdr:to>
      <xdr:col>24</xdr:col>
      <xdr:colOff>114300</xdr:colOff>
      <xdr:row>95</xdr:row>
      <xdr:rowOff>162134</xdr:rowOff>
    </xdr:to>
    <xdr:sp macro="" textlink="">
      <xdr:nvSpPr>
        <xdr:cNvPr id="236" name="フローチャート: 判断 235">
          <a:extLst>
            <a:ext uri="{FF2B5EF4-FFF2-40B4-BE49-F238E27FC236}">
              <a16:creationId xmlns="" xmlns:a16="http://schemas.microsoft.com/office/drawing/2014/main" id="{9D1AA5BE-0EA4-4A11-949E-B26543D53242}"/>
            </a:ext>
          </a:extLst>
        </xdr:cNvPr>
        <xdr:cNvSpPr/>
      </xdr:nvSpPr>
      <xdr:spPr>
        <a:xfrm>
          <a:off x="45847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39649</xdr:rowOff>
    </xdr:from>
    <xdr:to>
      <xdr:col>19</xdr:col>
      <xdr:colOff>177800</xdr:colOff>
      <xdr:row>95</xdr:row>
      <xdr:rowOff>88912</xdr:rowOff>
    </xdr:to>
    <xdr:cxnSp macro="">
      <xdr:nvCxnSpPr>
        <xdr:cNvPr id="237" name="直線コネクタ 236">
          <a:extLst>
            <a:ext uri="{FF2B5EF4-FFF2-40B4-BE49-F238E27FC236}">
              <a16:creationId xmlns="" xmlns:a16="http://schemas.microsoft.com/office/drawing/2014/main" id="{656AE131-2B4A-4AC7-B188-F86C3B8ED0AE}"/>
            </a:ext>
          </a:extLst>
        </xdr:cNvPr>
        <xdr:cNvCxnSpPr/>
      </xdr:nvCxnSpPr>
      <xdr:spPr>
        <a:xfrm flipV="1">
          <a:off x="2908300" y="15641599"/>
          <a:ext cx="889000" cy="73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56038</xdr:rowOff>
    </xdr:from>
    <xdr:to>
      <xdr:col>20</xdr:col>
      <xdr:colOff>38100</xdr:colOff>
      <xdr:row>95</xdr:row>
      <xdr:rowOff>157638</xdr:rowOff>
    </xdr:to>
    <xdr:sp macro="" textlink="">
      <xdr:nvSpPr>
        <xdr:cNvPr id="238" name="フローチャート: 判断 237">
          <a:extLst>
            <a:ext uri="{FF2B5EF4-FFF2-40B4-BE49-F238E27FC236}">
              <a16:creationId xmlns="" xmlns:a16="http://schemas.microsoft.com/office/drawing/2014/main" id="{4C724B99-2701-484A-A46E-EBDCA10D6455}"/>
            </a:ext>
          </a:extLst>
        </xdr:cNvPr>
        <xdr:cNvSpPr/>
      </xdr:nvSpPr>
      <xdr:spPr>
        <a:xfrm>
          <a:off x="3746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148765</xdr:rowOff>
    </xdr:from>
    <xdr:ext cx="534377" cy="259045"/>
    <xdr:sp macro="" textlink="">
      <xdr:nvSpPr>
        <xdr:cNvPr id="239" name="テキスト ボックス 238">
          <a:extLst>
            <a:ext uri="{FF2B5EF4-FFF2-40B4-BE49-F238E27FC236}">
              <a16:creationId xmlns="" xmlns:a16="http://schemas.microsoft.com/office/drawing/2014/main" id="{33365DB6-A4C6-4D6D-9B01-354505FCE896}"/>
            </a:ext>
          </a:extLst>
        </xdr:cNvPr>
        <xdr:cNvSpPr txBox="1"/>
      </xdr:nvSpPr>
      <xdr:spPr>
        <a:xfrm>
          <a:off x="3530111" y="1643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88912</xdr:rowOff>
    </xdr:from>
    <xdr:to>
      <xdr:col>15</xdr:col>
      <xdr:colOff>50800</xdr:colOff>
      <xdr:row>96</xdr:row>
      <xdr:rowOff>135567</xdr:rowOff>
    </xdr:to>
    <xdr:cxnSp macro="">
      <xdr:nvCxnSpPr>
        <xdr:cNvPr id="240" name="直線コネクタ 239">
          <a:extLst>
            <a:ext uri="{FF2B5EF4-FFF2-40B4-BE49-F238E27FC236}">
              <a16:creationId xmlns="" xmlns:a16="http://schemas.microsoft.com/office/drawing/2014/main" id="{9CE9AEA5-42F7-483B-B2F7-4684141D77ED}"/>
            </a:ext>
          </a:extLst>
        </xdr:cNvPr>
        <xdr:cNvCxnSpPr/>
      </xdr:nvCxnSpPr>
      <xdr:spPr>
        <a:xfrm flipV="1">
          <a:off x="2019300" y="16376662"/>
          <a:ext cx="889000" cy="21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10471</xdr:rowOff>
    </xdr:from>
    <xdr:to>
      <xdr:col>15</xdr:col>
      <xdr:colOff>101600</xdr:colOff>
      <xdr:row>96</xdr:row>
      <xdr:rowOff>112071</xdr:rowOff>
    </xdr:to>
    <xdr:sp macro="" textlink="">
      <xdr:nvSpPr>
        <xdr:cNvPr id="241" name="フローチャート: 判断 240">
          <a:extLst>
            <a:ext uri="{FF2B5EF4-FFF2-40B4-BE49-F238E27FC236}">
              <a16:creationId xmlns="" xmlns:a16="http://schemas.microsoft.com/office/drawing/2014/main" id="{44875C16-B476-4AAE-88D8-471155E61BDD}"/>
            </a:ext>
          </a:extLst>
        </xdr:cNvPr>
        <xdr:cNvSpPr/>
      </xdr:nvSpPr>
      <xdr:spPr>
        <a:xfrm>
          <a:off x="2857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103198</xdr:rowOff>
    </xdr:from>
    <xdr:ext cx="534377" cy="259045"/>
    <xdr:sp macro="" textlink="">
      <xdr:nvSpPr>
        <xdr:cNvPr id="242" name="テキスト ボックス 241">
          <a:extLst>
            <a:ext uri="{FF2B5EF4-FFF2-40B4-BE49-F238E27FC236}">
              <a16:creationId xmlns="" xmlns:a16="http://schemas.microsoft.com/office/drawing/2014/main" id="{AF82D223-5389-4970-A684-575523F96E8E}"/>
            </a:ext>
          </a:extLst>
        </xdr:cNvPr>
        <xdr:cNvSpPr txBox="1"/>
      </xdr:nvSpPr>
      <xdr:spPr>
        <a:xfrm>
          <a:off x="2641111" y="1656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135567</xdr:rowOff>
    </xdr:from>
    <xdr:to>
      <xdr:col>10</xdr:col>
      <xdr:colOff>114300</xdr:colOff>
      <xdr:row>97</xdr:row>
      <xdr:rowOff>135452</xdr:rowOff>
    </xdr:to>
    <xdr:cxnSp macro="">
      <xdr:nvCxnSpPr>
        <xdr:cNvPr id="243" name="直線コネクタ 242">
          <a:extLst>
            <a:ext uri="{FF2B5EF4-FFF2-40B4-BE49-F238E27FC236}">
              <a16:creationId xmlns="" xmlns:a16="http://schemas.microsoft.com/office/drawing/2014/main" id="{D60185D8-823D-4E1E-AE56-BEE082EBCA91}"/>
            </a:ext>
          </a:extLst>
        </xdr:cNvPr>
        <xdr:cNvCxnSpPr/>
      </xdr:nvCxnSpPr>
      <xdr:spPr>
        <a:xfrm flipV="1">
          <a:off x="1130300" y="16594767"/>
          <a:ext cx="889000" cy="17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72803</xdr:rowOff>
    </xdr:from>
    <xdr:to>
      <xdr:col>10</xdr:col>
      <xdr:colOff>165100</xdr:colOff>
      <xdr:row>97</xdr:row>
      <xdr:rowOff>2953</xdr:rowOff>
    </xdr:to>
    <xdr:sp macro="" textlink="">
      <xdr:nvSpPr>
        <xdr:cNvPr id="244" name="フローチャート: 判断 243">
          <a:extLst>
            <a:ext uri="{FF2B5EF4-FFF2-40B4-BE49-F238E27FC236}">
              <a16:creationId xmlns="" xmlns:a16="http://schemas.microsoft.com/office/drawing/2014/main" id="{32F4EC41-E45F-4E5D-BDEA-D4FBC1901E91}"/>
            </a:ext>
          </a:extLst>
        </xdr:cNvPr>
        <xdr:cNvSpPr/>
      </xdr:nvSpPr>
      <xdr:spPr>
        <a:xfrm>
          <a:off x="1968500" y="1653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19480</xdr:rowOff>
    </xdr:from>
    <xdr:ext cx="534377" cy="259045"/>
    <xdr:sp macro="" textlink="">
      <xdr:nvSpPr>
        <xdr:cNvPr id="245" name="テキスト ボックス 244">
          <a:extLst>
            <a:ext uri="{FF2B5EF4-FFF2-40B4-BE49-F238E27FC236}">
              <a16:creationId xmlns="" xmlns:a16="http://schemas.microsoft.com/office/drawing/2014/main" id="{73687081-7E74-4E03-B45A-BFD3CD0EE500}"/>
            </a:ext>
          </a:extLst>
        </xdr:cNvPr>
        <xdr:cNvSpPr txBox="1"/>
      </xdr:nvSpPr>
      <xdr:spPr>
        <a:xfrm>
          <a:off x="1752111" y="1630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110846</xdr:rowOff>
    </xdr:from>
    <xdr:to>
      <xdr:col>6</xdr:col>
      <xdr:colOff>38100</xdr:colOff>
      <xdr:row>97</xdr:row>
      <xdr:rowOff>40996</xdr:rowOff>
    </xdr:to>
    <xdr:sp macro="" textlink="">
      <xdr:nvSpPr>
        <xdr:cNvPr id="246" name="フローチャート: 判断 245">
          <a:extLst>
            <a:ext uri="{FF2B5EF4-FFF2-40B4-BE49-F238E27FC236}">
              <a16:creationId xmlns="" xmlns:a16="http://schemas.microsoft.com/office/drawing/2014/main" id="{952E63FE-5AC9-41CA-A838-D2997B659D99}"/>
            </a:ext>
          </a:extLst>
        </xdr:cNvPr>
        <xdr:cNvSpPr/>
      </xdr:nvSpPr>
      <xdr:spPr>
        <a:xfrm>
          <a:off x="1079500" y="16570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57523</xdr:rowOff>
    </xdr:from>
    <xdr:ext cx="534377" cy="259045"/>
    <xdr:sp macro="" textlink="">
      <xdr:nvSpPr>
        <xdr:cNvPr id="247" name="テキスト ボックス 246">
          <a:extLst>
            <a:ext uri="{FF2B5EF4-FFF2-40B4-BE49-F238E27FC236}">
              <a16:creationId xmlns="" xmlns:a16="http://schemas.microsoft.com/office/drawing/2014/main" id="{C4A8454E-BA5F-4608-A758-6533497CDAC5}"/>
            </a:ext>
          </a:extLst>
        </xdr:cNvPr>
        <xdr:cNvSpPr txBox="1"/>
      </xdr:nvSpPr>
      <xdr:spPr>
        <a:xfrm>
          <a:off x="863111" y="1634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 xmlns:a16="http://schemas.microsoft.com/office/drawing/2014/main" id="{5E2B0BDC-14DC-4C38-A2FF-21794D0E39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 xmlns:a16="http://schemas.microsoft.com/office/drawing/2014/main" id="{559A18E0-B098-4363-9547-5A8E07A30E14}"/>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 xmlns:a16="http://schemas.microsoft.com/office/drawing/2014/main" id="{6503C9E9-EC2D-400A-B06D-CB2725D5043E}"/>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 xmlns:a16="http://schemas.microsoft.com/office/drawing/2014/main" id="{0402B410-28F2-44B8-BF32-9798A440BB95}"/>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 xmlns:a16="http://schemas.microsoft.com/office/drawing/2014/main" id="{CFA7067A-A687-44BB-ACF5-2FF7AADB967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133248</xdr:rowOff>
    </xdr:from>
    <xdr:to>
      <xdr:col>24</xdr:col>
      <xdr:colOff>114300</xdr:colOff>
      <xdr:row>97</xdr:row>
      <xdr:rowOff>63398</xdr:rowOff>
    </xdr:to>
    <xdr:sp macro="" textlink="">
      <xdr:nvSpPr>
        <xdr:cNvPr id="253" name="楕円 252">
          <a:extLst>
            <a:ext uri="{FF2B5EF4-FFF2-40B4-BE49-F238E27FC236}">
              <a16:creationId xmlns="" xmlns:a16="http://schemas.microsoft.com/office/drawing/2014/main" id="{B5405D84-4BDB-4683-8B73-37E9F77C8D29}"/>
            </a:ext>
          </a:extLst>
        </xdr:cNvPr>
        <xdr:cNvSpPr/>
      </xdr:nvSpPr>
      <xdr:spPr>
        <a:xfrm>
          <a:off x="4584700" y="1659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111675</xdr:rowOff>
    </xdr:from>
    <xdr:ext cx="534377" cy="259045"/>
    <xdr:sp macro="" textlink="">
      <xdr:nvSpPr>
        <xdr:cNvPr id="254" name="衛生費該当値テキスト">
          <a:extLst>
            <a:ext uri="{FF2B5EF4-FFF2-40B4-BE49-F238E27FC236}">
              <a16:creationId xmlns="" xmlns:a16="http://schemas.microsoft.com/office/drawing/2014/main" id="{2DB71931-9BF5-4F14-967C-57C0B2CC6559}"/>
            </a:ext>
          </a:extLst>
        </xdr:cNvPr>
        <xdr:cNvSpPr txBox="1"/>
      </xdr:nvSpPr>
      <xdr:spPr>
        <a:xfrm>
          <a:off x="4686300" y="1657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160299</xdr:rowOff>
    </xdr:from>
    <xdr:to>
      <xdr:col>20</xdr:col>
      <xdr:colOff>38100</xdr:colOff>
      <xdr:row>91</xdr:row>
      <xdr:rowOff>90449</xdr:rowOff>
    </xdr:to>
    <xdr:sp macro="" textlink="">
      <xdr:nvSpPr>
        <xdr:cNvPr id="255" name="楕円 254">
          <a:extLst>
            <a:ext uri="{FF2B5EF4-FFF2-40B4-BE49-F238E27FC236}">
              <a16:creationId xmlns="" xmlns:a16="http://schemas.microsoft.com/office/drawing/2014/main" id="{BDF88B67-BC86-41A7-B4CF-F04223D57EFA}"/>
            </a:ext>
          </a:extLst>
        </xdr:cNvPr>
        <xdr:cNvSpPr/>
      </xdr:nvSpPr>
      <xdr:spPr>
        <a:xfrm>
          <a:off x="3746500" y="1559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89</xdr:row>
      <xdr:rowOff>106976</xdr:rowOff>
    </xdr:from>
    <xdr:ext cx="534377" cy="259045"/>
    <xdr:sp macro="" textlink="">
      <xdr:nvSpPr>
        <xdr:cNvPr id="256" name="テキスト ボックス 255">
          <a:extLst>
            <a:ext uri="{FF2B5EF4-FFF2-40B4-BE49-F238E27FC236}">
              <a16:creationId xmlns="" xmlns:a16="http://schemas.microsoft.com/office/drawing/2014/main" id="{A031B244-5094-4721-B661-2CED3AED87AC}"/>
            </a:ext>
          </a:extLst>
        </xdr:cNvPr>
        <xdr:cNvSpPr txBox="1"/>
      </xdr:nvSpPr>
      <xdr:spPr>
        <a:xfrm>
          <a:off x="3530111" y="1536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38112</xdr:rowOff>
    </xdr:from>
    <xdr:to>
      <xdr:col>15</xdr:col>
      <xdr:colOff>101600</xdr:colOff>
      <xdr:row>95</xdr:row>
      <xdr:rowOff>139712</xdr:rowOff>
    </xdr:to>
    <xdr:sp macro="" textlink="">
      <xdr:nvSpPr>
        <xdr:cNvPr id="257" name="楕円 256">
          <a:extLst>
            <a:ext uri="{FF2B5EF4-FFF2-40B4-BE49-F238E27FC236}">
              <a16:creationId xmlns="" xmlns:a16="http://schemas.microsoft.com/office/drawing/2014/main" id="{550404F5-EAAD-4588-BBDD-85662ACEBF2D}"/>
            </a:ext>
          </a:extLst>
        </xdr:cNvPr>
        <xdr:cNvSpPr/>
      </xdr:nvSpPr>
      <xdr:spPr>
        <a:xfrm>
          <a:off x="2857500" y="1632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156239</xdr:rowOff>
    </xdr:from>
    <xdr:ext cx="534377" cy="259045"/>
    <xdr:sp macro="" textlink="">
      <xdr:nvSpPr>
        <xdr:cNvPr id="258" name="テキスト ボックス 257">
          <a:extLst>
            <a:ext uri="{FF2B5EF4-FFF2-40B4-BE49-F238E27FC236}">
              <a16:creationId xmlns="" xmlns:a16="http://schemas.microsoft.com/office/drawing/2014/main" id="{75D762D7-6D4F-4F08-9D02-0BF87EA519A0}"/>
            </a:ext>
          </a:extLst>
        </xdr:cNvPr>
        <xdr:cNvSpPr txBox="1"/>
      </xdr:nvSpPr>
      <xdr:spPr>
        <a:xfrm>
          <a:off x="2641111" y="1610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84767</xdr:rowOff>
    </xdr:from>
    <xdr:to>
      <xdr:col>10</xdr:col>
      <xdr:colOff>165100</xdr:colOff>
      <xdr:row>97</xdr:row>
      <xdr:rowOff>14917</xdr:rowOff>
    </xdr:to>
    <xdr:sp macro="" textlink="">
      <xdr:nvSpPr>
        <xdr:cNvPr id="259" name="楕円 258">
          <a:extLst>
            <a:ext uri="{FF2B5EF4-FFF2-40B4-BE49-F238E27FC236}">
              <a16:creationId xmlns="" xmlns:a16="http://schemas.microsoft.com/office/drawing/2014/main" id="{7CE9A8B3-E461-49FA-A91F-5A2667DEF868}"/>
            </a:ext>
          </a:extLst>
        </xdr:cNvPr>
        <xdr:cNvSpPr/>
      </xdr:nvSpPr>
      <xdr:spPr>
        <a:xfrm>
          <a:off x="1968500" y="1654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6044</xdr:rowOff>
    </xdr:from>
    <xdr:ext cx="534377" cy="259045"/>
    <xdr:sp macro="" textlink="">
      <xdr:nvSpPr>
        <xdr:cNvPr id="260" name="テキスト ボックス 259">
          <a:extLst>
            <a:ext uri="{FF2B5EF4-FFF2-40B4-BE49-F238E27FC236}">
              <a16:creationId xmlns="" xmlns:a16="http://schemas.microsoft.com/office/drawing/2014/main" id="{D1C5A631-8196-4956-87D2-05852FA27CEE}"/>
            </a:ext>
          </a:extLst>
        </xdr:cNvPr>
        <xdr:cNvSpPr txBox="1"/>
      </xdr:nvSpPr>
      <xdr:spPr>
        <a:xfrm>
          <a:off x="1752111" y="1663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84652</xdr:rowOff>
    </xdr:from>
    <xdr:to>
      <xdr:col>6</xdr:col>
      <xdr:colOff>38100</xdr:colOff>
      <xdr:row>98</xdr:row>
      <xdr:rowOff>14802</xdr:rowOff>
    </xdr:to>
    <xdr:sp macro="" textlink="">
      <xdr:nvSpPr>
        <xdr:cNvPr id="261" name="楕円 260">
          <a:extLst>
            <a:ext uri="{FF2B5EF4-FFF2-40B4-BE49-F238E27FC236}">
              <a16:creationId xmlns="" xmlns:a16="http://schemas.microsoft.com/office/drawing/2014/main" id="{D7A7DD3B-4042-4C87-B026-BF99047EB1AA}"/>
            </a:ext>
          </a:extLst>
        </xdr:cNvPr>
        <xdr:cNvSpPr/>
      </xdr:nvSpPr>
      <xdr:spPr>
        <a:xfrm>
          <a:off x="1079500" y="1671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5929</xdr:rowOff>
    </xdr:from>
    <xdr:ext cx="534377" cy="259045"/>
    <xdr:sp macro="" textlink="">
      <xdr:nvSpPr>
        <xdr:cNvPr id="262" name="テキスト ボックス 261">
          <a:extLst>
            <a:ext uri="{FF2B5EF4-FFF2-40B4-BE49-F238E27FC236}">
              <a16:creationId xmlns="" xmlns:a16="http://schemas.microsoft.com/office/drawing/2014/main" id="{D76ADDB2-CB65-473A-8858-65C2972953CF}"/>
            </a:ext>
          </a:extLst>
        </xdr:cNvPr>
        <xdr:cNvSpPr txBox="1"/>
      </xdr:nvSpPr>
      <xdr:spPr>
        <a:xfrm>
          <a:off x="863111" y="1680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 xmlns:a16="http://schemas.microsoft.com/office/drawing/2014/main" id="{6FCFD66E-9D95-4001-B04B-806FF590FA47}"/>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 xmlns:a16="http://schemas.microsoft.com/office/drawing/2014/main" id="{40B4A384-2EFA-4339-B664-A87CB42D7F1C}"/>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 xmlns:a16="http://schemas.microsoft.com/office/drawing/2014/main" id="{49885E2D-D9B9-4CF9-834F-822742FEB9E7}"/>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 xmlns:a16="http://schemas.microsoft.com/office/drawing/2014/main" id="{B216F480-365A-4B4B-A5E4-6025A3DA5A2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 xmlns:a16="http://schemas.microsoft.com/office/drawing/2014/main" id="{145D7EC4-5ABE-454A-8002-5A30A308086D}"/>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 xmlns:a16="http://schemas.microsoft.com/office/drawing/2014/main" id="{812BC664-1E61-461F-9D09-85674E81D2DE}"/>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 xmlns:a16="http://schemas.microsoft.com/office/drawing/2014/main" id="{696DC692-2B9B-45DC-9F62-FE362BA85383}"/>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 xmlns:a16="http://schemas.microsoft.com/office/drawing/2014/main" id="{0C7860C9-3702-423D-9E8A-48A9099B946A}"/>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 xmlns:a16="http://schemas.microsoft.com/office/drawing/2014/main" id="{9E044688-E012-4E15-9C58-7B68714D0D0E}"/>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 xmlns:a16="http://schemas.microsoft.com/office/drawing/2014/main" id="{659909CD-5E12-4753-8D6F-1726AA626AE1}"/>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 xmlns:a16="http://schemas.microsoft.com/office/drawing/2014/main" id="{EAA94ACC-2CCD-43FC-A2E2-4CC7B94D991F}"/>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 xmlns:a16="http://schemas.microsoft.com/office/drawing/2014/main" id="{45726201-6F07-4182-931B-079F1448613F}"/>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 xmlns:a16="http://schemas.microsoft.com/office/drawing/2014/main" id="{58C5F1A8-9495-4713-865A-A76B15EF9B11}"/>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 xmlns:a16="http://schemas.microsoft.com/office/drawing/2014/main" id="{10AB0237-BC01-4BF4-AFE3-883249B857A6}"/>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 xmlns:a16="http://schemas.microsoft.com/office/drawing/2014/main" id="{7AD90CBC-5946-4780-9AF1-D2DE19247139}"/>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 xmlns:a16="http://schemas.microsoft.com/office/drawing/2014/main" id="{11509E3A-A738-4882-86D5-6C963850DBC6}"/>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 xmlns:a16="http://schemas.microsoft.com/office/drawing/2014/main" id="{8323325F-9338-4763-826F-32C17F56A2CB}"/>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 xmlns:a16="http://schemas.microsoft.com/office/drawing/2014/main" id="{5784B745-8E63-4EEC-B48A-47DAE1F5BB23}"/>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 xmlns:a16="http://schemas.microsoft.com/office/drawing/2014/main" id="{67575915-0F05-481F-A3D3-1AEAB569C2A3}"/>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 xmlns:a16="http://schemas.microsoft.com/office/drawing/2014/main" id="{0FF9F30F-7038-4C30-84AC-111B5A69139D}"/>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 xmlns:a16="http://schemas.microsoft.com/office/drawing/2014/main" id="{5BD7E3A8-11E3-4000-A884-29DB624648AE}"/>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 xmlns:a16="http://schemas.microsoft.com/office/drawing/2014/main" id="{830AC084-7AA6-4C91-9A64-6EEF1229BD6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 xmlns:a16="http://schemas.microsoft.com/office/drawing/2014/main" id="{B47FE0C4-B945-4F79-BB82-067042A556DC}"/>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50393</xdr:rowOff>
    </xdr:from>
    <xdr:to>
      <xdr:col>54</xdr:col>
      <xdr:colOff>189865</xdr:colOff>
      <xdr:row>39</xdr:row>
      <xdr:rowOff>44450</xdr:rowOff>
    </xdr:to>
    <xdr:cxnSp macro="">
      <xdr:nvCxnSpPr>
        <xdr:cNvPr id="286" name="直線コネクタ 285">
          <a:extLst>
            <a:ext uri="{FF2B5EF4-FFF2-40B4-BE49-F238E27FC236}">
              <a16:creationId xmlns="" xmlns:a16="http://schemas.microsoft.com/office/drawing/2014/main" id="{ECDE2976-48DA-41A7-9ABB-7A2451839C2D}"/>
            </a:ext>
          </a:extLst>
        </xdr:cNvPr>
        <xdr:cNvCxnSpPr/>
      </xdr:nvCxnSpPr>
      <xdr:spPr>
        <a:xfrm flipV="1">
          <a:off x="10475595" y="5365343"/>
          <a:ext cx="1270" cy="1365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 xmlns:a16="http://schemas.microsoft.com/office/drawing/2014/main" id="{2A4C594E-9290-4B6B-8A07-A7416621E199}"/>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 xmlns:a16="http://schemas.microsoft.com/office/drawing/2014/main" id="{40947F87-A248-461D-B273-B202FE65981A}"/>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168520</xdr:rowOff>
    </xdr:from>
    <xdr:ext cx="534377" cy="259045"/>
    <xdr:sp macro="" textlink="">
      <xdr:nvSpPr>
        <xdr:cNvPr id="289" name="労働費最大値テキスト">
          <a:extLst>
            <a:ext uri="{FF2B5EF4-FFF2-40B4-BE49-F238E27FC236}">
              <a16:creationId xmlns="" xmlns:a16="http://schemas.microsoft.com/office/drawing/2014/main" id="{867AF81C-8A9C-48DD-B871-7EDFAD70F7CD}"/>
            </a:ext>
          </a:extLst>
        </xdr:cNvPr>
        <xdr:cNvSpPr txBox="1"/>
      </xdr:nvSpPr>
      <xdr:spPr>
        <a:xfrm>
          <a:off x="10528300" y="514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50393</xdr:rowOff>
    </xdr:from>
    <xdr:to>
      <xdr:col>55</xdr:col>
      <xdr:colOff>88900</xdr:colOff>
      <xdr:row>31</xdr:row>
      <xdr:rowOff>50393</xdr:rowOff>
    </xdr:to>
    <xdr:cxnSp macro="">
      <xdr:nvCxnSpPr>
        <xdr:cNvPr id="290" name="直線コネクタ 289">
          <a:extLst>
            <a:ext uri="{FF2B5EF4-FFF2-40B4-BE49-F238E27FC236}">
              <a16:creationId xmlns="" xmlns:a16="http://schemas.microsoft.com/office/drawing/2014/main" id="{4D4F400E-FB2E-43F7-BED0-D238D23C0250}"/>
            </a:ext>
          </a:extLst>
        </xdr:cNvPr>
        <xdr:cNvCxnSpPr/>
      </xdr:nvCxnSpPr>
      <xdr:spPr>
        <a:xfrm>
          <a:off x="10388600" y="5365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27381</xdr:rowOff>
    </xdr:from>
    <xdr:to>
      <xdr:col>55</xdr:col>
      <xdr:colOff>0</xdr:colOff>
      <xdr:row>39</xdr:row>
      <xdr:rowOff>27534</xdr:rowOff>
    </xdr:to>
    <xdr:cxnSp macro="">
      <xdr:nvCxnSpPr>
        <xdr:cNvPr id="291" name="直線コネクタ 290">
          <a:extLst>
            <a:ext uri="{FF2B5EF4-FFF2-40B4-BE49-F238E27FC236}">
              <a16:creationId xmlns="" xmlns:a16="http://schemas.microsoft.com/office/drawing/2014/main" id="{F6024900-82B7-424D-B064-94D0151F2D9C}"/>
            </a:ext>
          </a:extLst>
        </xdr:cNvPr>
        <xdr:cNvCxnSpPr/>
      </xdr:nvCxnSpPr>
      <xdr:spPr>
        <a:xfrm flipV="1">
          <a:off x="9639300" y="6713931"/>
          <a:ext cx="8382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109491</xdr:rowOff>
    </xdr:from>
    <xdr:ext cx="469744" cy="259045"/>
    <xdr:sp macro="" textlink="">
      <xdr:nvSpPr>
        <xdr:cNvPr id="292" name="労働費平均値テキスト">
          <a:extLst>
            <a:ext uri="{FF2B5EF4-FFF2-40B4-BE49-F238E27FC236}">
              <a16:creationId xmlns="" xmlns:a16="http://schemas.microsoft.com/office/drawing/2014/main" id="{1E77C99A-E024-4866-A6FA-5F947B3159CB}"/>
            </a:ext>
          </a:extLst>
        </xdr:cNvPr>
        <xdr:cNvSpPr txBox="1"/>
      </xdr:nvSpPr>
      <xdr:spPr>
        <a:xfrm>
          <a:off x="10528300" y="6453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86614</xdr:rowOff>
    </xdr:from>
    <xdr:to>
      <xdr:col>55</xdr:col>
      <xdr:colOff>50800</xdr:colOff>
      <xdr:row>39</xdr:row>
      <xdr:rowOff>16764</xdr:rowOff>
    </xdr:to>
    <xdr:sp macro="" textlink="">
      <xdr:nvSpPr>
        <xdr:cNvPr id="293" name="フローチャート: 判断 292">
          <a:extLst>
            <a:ext uri="{FF2B5EF4-FFF2-40B4-BE49-F238E27FC236}">
              <a16:creationId xmlns="" xmlns:a16="http://schemas.microsoft.com/office/drawing/2014/main" id="{3A05CBCC-7AD8-4E2E-B062-490F5E058BB9}"/>
            </a:ext>
          </a:extLst>
        </xdr:cNvPr>
        <xdr:cNvSpPr/>
      </xdr:nvSpPr>
      <xdr:spPr>
        <a:xfrm>
          <a:off x="104267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27534</xdr:rowOff>
    </xdr:from>
    <xdr:to>
      <xdr:col>50</xdr:col>
      <xdr:colOff>114300</xdr:colOff>
      <xdr:row>39</xdr:row>
      <xdr:rowOff>27839</xdr:rowOff>
    </xdr:to>
    <xdr:cxnSp macro="">
      <xdr:nvCxnSpPr>
        <xdr:cNvPr id="294" name="直線コネクタ 293">
          <a:extLst>
            <a:ext uri="{FF2B5EF4-FFF2-40B4-BE49-F238E27FC236}">
              <a16:creationId xmlns="" xmlns:a16="http://schemas.microsoft.com/office/drawing/2014/main" id="{51796863-DAFA-41C5-A193-6438E1361D50}"/>
            </a:ext>
          </a:extLst>
        </xdr:cNvPr>
        <xdr:cNvCxnSpPr/>
      </xdr:nvCxnSpPr>
      <xdr:spPr>
        <a:xfrm flipV="1">
          <a:off x="8750300" y="6714084"/>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118466</xdr:rowOff>
    </xdr:from>
    <xdr:to>
      <xdr:col>50</xdr:col>
      <xdr:colOff>165100</xdr:colOff>
      <xdr:row>39</xdr:row>
      <xdr:rowOff>48616</xdr:rowOff>
    </xdr:to>
    <xdr:sp macro="" textlink="">
      <xdr:nvSpPr>
        <xdr:cNvPr id="295" name="フローチャート: 判断 294">
          <a:extLst>
            <a:ext uri="{FF2B5EF4-FFF2-40B4-BE49-F238E27FC236}">
              <a16:creationId xmlns="" xmlns:a16="http://schemas.microsoft.com/office/drawing/2014/main" id="{E5D33716-C32A-4C2B-B224-53FA39AA6A54}"/>
            </a:ext>
          </a:extLst>
        </xdr:cNvPr>
        <xdr:cNvSpPr/>
      </xdr:nvSpPr>
      <xdr:spPr>
        <a:xfrm>
          <a:off x="9588500" y="66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65143</xdr:rowOff>
    </xdr:from>
    <xdr:ext cx="378565" cy="259045"/>
    <xdr:sp macro="" textlink="">
      <xdr:nvSpPr>
        <xdr:cNvPr id="296" name="テキスト ボックス 295">
          <a:extLst>
            <a:ext uri="{FF2B5EF4-FFF2-40B4-BE49-F238E27FC236}">
              <a16:creationId xmlns="" xmlns:a16="http://schemas.microsoft.com/office/drawing/2014/main" id="{623BF257-1737-4198-B29B-E586140D90BD}"/>
            </a:ext>
          </a:extLst>
        </xdr:cNvPr>
        <xdr:cNvSpPr txBox="1"/>
      </xdr:nvSpPr>
      <xdr:spPr>
        <a:xfrm>
          <a:off x="9450017" y="6408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27839</xdr:rowOff>
    </xdr:from>
    <xdr:to>
      <xdr:col>45</xdr:col>
      <xdr:colOff>177800</xdr:colOff>
      <xdr:row>39</xdr:row>
      <xdr:rowOff>29058</xdr:rowOff>
    </xdr:to>
    <xdr:cxnSp macro="">
      <xdr:nvCxnSpPr>
        <xdr:cNvPr id="297" name="直線コネクタ 296">
          <a:extLst>
            <a:ext uri="{FF2B5EF4-FFF2-40B4-BE49-F238E27FC236}">
              <a16:creationId xmlns="" xmlns:a16="http://schemas.microsoft.com/office/drawing/2014/main" id="{BA1D5354-7F48-472D-827C-012D1A63F2C2}"/>
            </a:ext>
          </a:extLst>
        </xdr:cNvPr>
        <xdr:cNvCxnSpPr/>
      </xdr:nvCxnSpPr>
      <xdr:spPr>
        <a:xfrm flipV="1">
          <a:off x="7861300" y="6714389"/>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95377</xdr:rowOff>
    </xdr:from>
    <xdr:to>
      <xdr:col>46</xdr:col>
      <xdr:colOff>38100</xdr:colOff>
      <xdr:row>39</xdr:row>
      <xdr:rowOff>25527</xdr:rowOff>
    </xdr:to>
    <xdr:sp macro="" textlink="">
      <xdr:nvSpPr>
        <xdr:cNvPr id="298" name="フローチャート: 判断 297">
          <a:extLst>
            <a:ext uri="{FF2B5EF4-FFF2-40B4-BE49-F238E27FC236}">
              <a16:creationId xmlns="" xmlns:a16="http://schemas.microsoft.com/office/drawing/2014/main" id="{8846309C-1083-473C-AC3A-0A50A66B66C3}"/>
            </a:ext>
          </a:extLst>
        </xdr:cNvPr>
        <xdr:cNvSpPr/>
      </xdr:nvSpPr>
      <xdr:spPr>
        <a:xfrm>
          <a:off x="8699500" y="661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42054</xdr:rowOff>
    </xdr:from>
    <xdr:ext cx="378565" cy="259045"/>
    <xdr:sp macro="" textlink="">
      <xdr:nvSpPr>
        <xdr:cNvPr id="299" name="テキスト ボックス 298">
          <a:extLst>
            <a:ext uri="{FF2B5EF4-FFF2-40B4-BE49-F238E27FC236}">
              <a16:creationId xmlns="" xmlns:a16="http://schemas.microsoft.com/office/drawing/2014/main" id="{DA4F7654-FB64-4462-BBD8-2C698BCE2A22}"/>
            </a:ext>
          </a:extLst>
        </xdr:cNvPr>
        <xdr:cNvSpPr txBox="1"/>
      </xdr:nvSpPr>
      <xdr:spPr>
        <a:xfrm>
          <a:off x="8561017" y="6385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29058</xdr:rowOff>
    </xdr:from>
    <xdr:to>
      <xdr:col>41</xdr:col>
      <xdr:colOff>50800</xdr:colOff>
      <xdr:row>39</xdr:row>
      <xdr:rowOff>30049</xdr:rowOff>
    </xdr:to>
    <xdr:cxnSp macro="">
      <xdr:nvCxnSpPr>
        <xdr:cNvPr id="300" name="直線コネクタ 299">
          <a:extLst>
            <a:ext uri="{FF2B5EF4-FFF2-40B4-BE49-F238E27FC236}">
              <a16:creationId xmlns="" xmlns:a16="http://schemas.microsoft.com/office/drawing/2014/main" id="{35C93979-B2C5-4C1F-B856-4DD877004082}"/>
            </a:ext>
          </a:extLst>
        </xdr:cNvPr>
        <xdr:cNvCxnSpPr/>
      </xdr:nvCxnSpPr>
      <xdr:spPr>
        <a:xfrm flipV="1">
          <a:off x="6972300" y="6715608"/>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111074</xdr:rowOff>
    </xdr:from>
    <xdr:to>
      <xdr:col>41</xdr:col>
      <xdr:colOff>101600</xdr:colOff>
      <xdr:row>39</xdr:row>
      <xdr:rowOff>41224</xdr:rowOff>
    </xdr:to>
    <xdr:sp macro="" textlink="">
      <xdr:nvSpPr>
        <xdr:cNvPr id="301" name="フローチャート: 判断 300">
          <a:extLst>
            <a:ext uri="{FF2B5EF4-FFF2-40B4-BE49-F238E27FC236}">
              <a16:creationId xmlns="" xmlns:a16="http://schemas.microsoft.com/office/drawing/2014/main" id="{09A26768-8B2A-4384-B6FC-3106FBB030B8}"/>
            </a:ext>
          </a:extLst>
        </xdr:cNvPr>
        <xdr:cNvSpPr/>
      </xdr:nvSpPr>
      <xdr:spPr>
        <a:xfrm>
          <a:off x="7810500" y="662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57751</xdr:rowOff>
    </xdr:from>
    <xdr:ext cx="378565" cy="259045"/>
    <xdr:sp macro="" textlink="">
      <xdr:nvSpPr>
        <xdr:cNvPr id="302" name="テキスト ボックス 301">
          <a:extLst>
            <a:ext uri="{FF2B5EF4-FFF2-40B4-BE49-F238E27FC236}">
              <a16:creationId xmlns="" xmlns:a16="http://schemas.microsoft.com/office/drawing/2014/main" id="{E033E2BD-89E5-4A1D-A02C-46F73A193168}"/>
            </a:ext>
          </a:extLst>
        </xdr:cNvPr>
        <xdr:cNvSpPr txBox="1"/>
      </xdr:nvSpPr>
      <xdr:spPr>
        <a:xfrm>
          <a:off x="7672017" y="6401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113208</xdr:rowOff>
    </xdr:from>
    <xdr:to>
      <xdr:col>36</xdr:col>
      <xdr:colOff>165100</xdr:colOff>
      <xdr:row>39</xdr:row>
      <xdr:rowOff>43358</xdr:rowOff>
    </xdr:to>
    <xdr:sp macro="" textlink="">
      <xdr:nvSpPr>
        <xdr:cNvPr id="303" name="フローチャート: 判断 302">
          <a:extLst>
            <a:ext uri="{FF2B5EF4-FFF2-40B4-BE49-F238E27FC236}">
              <a16:creationId xmlns="" xmlns:a16="http://schemas.microsoft.com/office/drawing/2014/main" id="{3E49EE70-36FF-44B6-B1E7-A8A2C1DC2088}"/>
            </a:ext>
          </a:extLst>
        </xdr:cNvPr>
        <xdr:cNvSpPr/>
      </xdr:nvSpPr>
      <xdr:spPr>
        <a:xfrm>
          <a:off x="6921500" y="662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59885</xdr:rowOff>
    </xdr:from>
    <xdr:ext cx="378565" cy="259045"/>
    <xdr:sp macro="" textlink="">
      <xdr:nvSpPr>
        <xdr:cNvPr id="304" name="テキスト ボックス 303">
          <a:extLst>
            <a:ext uri="{FF2B5EF4-FFF2-40B4-BE49-F238E27FC236}">
              <a16:creationId xmlns="" xmlns:a16="http://schemas.microsoft.com/office/drawing/2014/main" id="{B22ADD3C-C6A7-4685-BE66-09AD12E981A4}"/>
            </a:ext>
          </a:extLst>
        </xdr:cNvPr>
        <xdr:cNvSpPr txBox="1"/>
      </xdr:nvSpPr>
      <xdr:spPr>
        <a:xfrm>
          <a:off x="6783017" y="6403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 xmlns:a16="http://schemas.microsoft.com/office/drawing/2014/main" id="{0B026471-AC7B-4EB0-A869-0CE01C0E2A9E}"/>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 xmlns:a16="http://schemas.microsoft.com/office/drawing/2014/main" id="{E718163C-AA25-4851-BCD2-1BED6EC83352}"/>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 xmlns:a16="http://schemas.microsoft.com/office/drawing/2014/main" id="{42C94C45-82B1-4CC4-8420-F54C24AF91F4}"/>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 xmlns:a16="http://schemas.microsoft.com/office/drawing/2014/main" id="{1AED5C68-2129-46E8-A5CB-A48C40757483}"/>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 xmlns:a16="http://schemas.microsoft.com/office/drawing/2014/main" id="{AE937D00-E825-44DE-A40C-89036FB662BC}"/>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148031</xdr:rowOff>
    </xdr:from>
    <xdr:to>
      <xdr:col>55</xdr:col>
      <xdr:colOff>50800</xdr:colOff>
      <xdr:row>39</xdr:row>
      <xdr:rowOff>78181</xdr:rowOff>
    </xdr:to>
    <xdr:sp macro="" textlink="">
      <xdr:nvSpPr>
        <xdr:cNvPr id="310" name="楕円 309">
          <a:extLst>
            <a:ext uri="{FF2B5EF4-FFF2-40B4-BE49-F238E27FC236}">
              <a16:creationId xmlns="" xmlns:a16="http://schemas.microsoft.com/office/drawing/2014/main" id="{D98D25EC-FEC9-4431-BDB1-E093E54A0AB9}"/>
            </a:ext>
          </a:extLst>
        </xdr:cNvPr>
        <xdr:cNvSpPr/>
      </xdr:nvSpPr>
      <xdr:spPr>
        <a:xfrm>
          <a:off x="10426700" y="666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65041</xdr:rowOff>
    </xdr:from>
    <xdr:ext cx="378565" cy="259045"/>
    <xdr:sp macro="" textlink="">
      <xdr:nvSpPr>
        <xdr:cNvPr id="311" name="労働費該当値テキスト">
          <a:extLst>
            <a:ext uri="{FF2B5EF4-FFF2-40B4-BE49-F238E27FC236}">
              <a16:creationId xmlns="" xmlns:a16="http://schemas.microsoft.com/office/drawing/2014/main" id="{C43DE2C1-65A3-43F0-968D-AED9C6044715}"/>
            </a:ext>
          </a:extLst>
        </xdr:cNvPr>
        <xdr:cNvSpPr txBox="1"/>
      </xdr:nvSpPr>
      <xdr:spPr>
        <a:xfrm>
          <a:off x="10528300" y="6580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148184</xdr:rowOff>
    </xdr:from>
    <xdr:to>
      <xdr:col>50</xdr:col>
      <xdr:colOff>165100</xdr:colOff>
      <xdr:row>39</xdr:row>
      <xdr:rowOff>78334</xdr:rowOff>
    </xdr:to>
    <xdr:sp macro="" textlink="">
      <xdr:nvSpPr>
        <xdr:cNvPr id="312" name="楕円 311">
          <a:extLst>
            <a:ext uri="{FF2B5EF4-FFF2-40B4-BE49-F238E27FC236}">
              <a16:creationId xmlns="" xmlns:a16="http://schemas.microsoft.com/office/drawing/2014/main" id="{12617F16-090B-4725-992E-076AE0E916FB}"/>
            </a:ext>
          </a:extLst>
        </xdr:cNvPr>
        <xdr:cNvSpPr/>
      </xdr:nvSpPr>
      <xdr:spPr>
        <a:xfrm>
          <a:off x="9588500" y="666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69461</xdr:rowOff>
    </xdr:from>
    <xdr:ext cx="378565" cy="259045"/>
    <xdr:sp macro="" textlink="">
      <xdr:nvSpPr>
        <xdr:cNvPr id="313" name="テキスト ボックス 312">
          <a:extLst>
            <a:ext uri="{FF2B5EF4-FFF2-40B4-BE49-F238E27FC236}">
              <a16:creationId xmlns="" xmlns:a16="http://schemas.microsoft.com/office/drawing/2014/main" id="{B8C86452-2F69-4BEA-A328-A69C5F7AE12D}"/>
            </a:ext>
          </a:extLst>
        </xdr:cNvPr>
        <xdr:cNvSpPr txBox="1"/>
      </xdr:nvSpPr>
      <xdr:spPr>
        <a:xfrm>
          <a:off x="9450017" y="6756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148489</xdr:rowOff>
    </xdr:from>
    <xdr:to>
      <xdr:col>46</xdr:col>
      <xdr:colOff>38100</xdr:colOff>
      <xdr:row>39</xdr:row>
      <xdr:rowOff>78639</xdr:rowOff>
    </xdr:to>
    <xdr:sp macro="" textlink="">
      <xdr:nvSpPr>
        <xdr:cNvPr id="314" name="楕円 313">
          <a:extLst>
            <a:ext uri="{FF2B5EF4-FFF2-40B4-BE49-F238E27FC236}">
              <a16:creationId xmlns="" xmlns:a16="http://schemas.microsoft.com/office/drawing/2014/main" id="{7BE4E0E2-746F-47E1-9D8F-CD9AFB2D9A66}"/>
            </a:ext>
          </a:extLst>
        </xdr:cNvPr>
        <xdr:cNvSpPr/>
      </xdr:nvSpPr>
      <xdr:spPr>
        <a:xfrm>
          <a:off x="8699500" y="666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69766</xdr:rowOff>
    </xdr:from>
    <xdr:ext cx="378565" cy="259045"/>
    <xdr:sp macro="" textlink="">
      <xdr:nvSpPr>
        <xdr:cNvPr id="315" name="テキスト ボックス 314">
          <a:extLst>
            <a:ext uri="{FF2B5EF4-FFF2-40B4-BE49-F238E27FC236}">
              <a16:creationId xmlns="" xmlns:a16="http://schemas.microsoft.com/office/drawing/2014/main" id="{4368A660-E5BF-4E0E-BD36-707DC6555991}"/>
            </a:ext>
          </a:extLst>
        </xdr:cNvPr>
        <xdr:cNvSpPr txBox="1"/>
      </xdr:nvSpPr>
      <xdr:spPr>
        <a:xfrm>
          <a:off x="8561017" y="6756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149708</xdr:rowOff>
    </xdr:from>
    <xdr:to>
      <xdr:col>41</xdr:col>
      <xdr:colOff>101600</xdr:colOff>
      <xdr:row>39</xdr:row>
      <xdr:rowOff>79858</xdr:rowOff>
    </xdr:to>
    <xdr:sp macro="" textlink="">
      <xdr:nvSpPr>
        <xdr:cNvPr id="316" name="楕円 315">
          <a:extLst>
            <a:ext uri="{FF2B5EF4-FFF2-40B4-BE49-F238E27FC236}">
              <a16:creationId xmlns="" xmlns:a16="http://schemas.microsoft.com/office/drawing/2014/main" id="{B59F7348-FB0E-44F9-967F-6E4ACFA9E926}"/>
            </a:ext>
          </a:extLst>
        </xdr:cNvPr>
        <xdr:cNvSpPr/>
      </xdr:nvSpPr>
      <xdr:spPr>
        <a:xfrm>
          <a:off x="7810500" y="666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70985</xdr:rowOff>
    </xdr:from>
    <xdr:ext cx="378565" cy="259045"/>
    <xdr:sp macro="" textlink="">
      <xdr:nvSpPr>
        <xdr:cNvPr id="317" name="テキスト ボックス 316">
          <a:extLst>
            <a:ext uri="{FF2B5EF4-FFF2-40B4-BE49-F238E27FC236}">
              <a16:creationId xmlns="" xmlns:a16="http://schemas.microsoft.com/office/drawing/2014/main" id="{33EF9205-4E46-44D5-A445-07C4B3459B44}"/>
            </a:ext>
          </a:extLst>
        </xdr:cNvPr>
        <xdr:cNvSpPr txBox="1"/>
      </xdr:nvSpPr>
      <xdr:spPr>
        <a:xfrm>
          <a:off x="7672017" y="6757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150699</xdr:rowOff>
    </xdr:from>
    <xdr:to>
      <xdr:col>36</xdr:col>
      <xdr:colOff>165100</xdr:colOff>
      <xdr:row>39</xdr:row>
      <xdr:rowOff>80849</xdr:rowOff>
    </xdr:to>
    <xdr:sp macro="" textlink="">
      <xdr:nvSpPr>
        <xdr:cNvPr id="318" name="楕円 317">
          <a:extLst>
            <a:ext uri="{FF2B5EF4-FFF2-40B4-BE49-F238E27FC236}">
              <a16:creationId xmlns="" xmlns:a16="http://schemas.microsoft.com/office/drawing/2014/main" id="{436C320D-A6E6-4960-93B1-21F895EE0B3F}"/>
            </a:ext>
          </a:extLst>
        </xdr:cNvPr>
        <xdr:cNvSpPr/>
      </xdr:nvSpPr>
      <xdr:spPr>
        <a:xfrm>
          <a:off x="6921500" y="666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71976</xdr:rowOff>
    </xdr:from>
    <xdr:ext cx="378565" cy="259045"/>
    <xdr:sp macro="" textlink="">
      <xdr:nvSpPr>
        <xdr:cNvPr id="319" name="テキスト ボックス 318">
          <a:extLst>
            <a:ext uri="{FF2B5EF4-FFF2-40B4-BE49-F238E27FC236}">
              <a16:creationId xmlns="" xmlns:a16="http://schemas.microsoft.com/office/drawing/2014/main" id="{BD9C1B95-6525-4604-9A16-01A680FB75FB}"/>
            </a:ext>
          </a:extLst>
        </xdr:cNvPr>
        <xdr:cNvSpPr txBox="1"/>
      </xdr:nvSpPr>
      <xdr:spPr>
        <a:xfrm>
          <a:off x="6783017" y="6758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 xmlns:a16="http://schemas.microsoft.com/office/drawing/2014/main" id="{97F1EF55-2056-499D-A69F-427F63C169D7}"/>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 xmlns:a16="http://schemas.microsoft.com/office/drawing/2014/main" id="{BBE80231-0B52-48AA-8D2F-C1E206F4E03E}"/>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 xmlns:a16="http://schemas.microsoft.com/office/drawing/2014/main" id="{8DD3EE55-FA07-423E-8BCE-F42FE4763DA6}"/>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 xmlns:a16="http://schemas.microsoft.com/office/drawing/2014/main" id="{D7FC6475-1817-4724-9019-C38D93AFAD6B}"/>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 xmlns:a16="http://schemas.microsoft.com/office/drawing/2014/main" id="{380C87B2-C009-4711-8319-BAE7376C693B}"/>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 xmlns:a16="http://schemas.microsoft.com/office/drawing/2014/main" id="{F41D4536-1125-4FA5-A95A-84FC99553A44}"/>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 xmlns:a16="http://schemas.microsoft.com/office/drawing/2014/main" id="{BEF05A3D-D830-4D9F-8D32-CF07F4A73176}"/>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 xmlns:a16="http://schemas.microsoft.com/office/drawing/2014/main" id="{CFA68C9C-015D-4117-8688-4027DF62E9BE}"/>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 xmlns:a16="http://schemas.microsoft.com/office/drawing/2014/main" id="{9354A80C-2D5F-4B2F-8BE9-836E105251CC}"/>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 xmlns:a16="http://schemas.microsoft.com/office/drawing/2014/main" id="{48DEB11F-A5EA-4144-BD3D-8DC338048C2E}"/>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 xmlns:a16="http://schemas.microsoft.com/office/drawing/2014/main" id="{E796D317-577B-486A-8568-A5F2E80527BA}"/>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 xmlns:a16="http://schemas.microsoft.com/office/drawing/2014/main" id="{B03559C5-560F-4DC3-85EF-A130873948A5}"/>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 xmlns:a16="http://schemas.microsoft.com/office/drawing/2014/main" id="{B0D285FA-560D-4CF6-976B-A8415C1C02E2}"/>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 xmlns:a16="http://schemas.microsoft.com/office/drawing/2014/main" id="{7B37E59E-FE6E-43E7-9789-E3E22CD8DFD7}"/>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 xmlns:a16="http://schemas.microsoft.com/office/drawing/2014/main" id="{49E03E18-7498-47FE-9B2C-5E3136A7A81D}"/>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 xmlns:a16="http://schemas.microsoft.com/office/drawing/2014/main" id="{8439AAFD-F504-4B49-8837-6CF0A2ED1B1A}"/>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 xmlns:a16="http://schemas.microsoft.com/office/drawing/2014/main" id="{E7848954-53F6-43BD-B23B-7A6DF70F499A}"/>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 xmlns:a16="http://schemas.microsoft.com/office/drawing/2014/main" id="{8596BDAD-874E-4ABB-B4AD-4F83615CB7EA}"/>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 xmlns:a16="http://schemas.microsoft.com/office/drawing/2014/main" id="{0BF2AAD0-496B-475A-BAAC-036C2093AB8B}"/>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 xmlns:a16="http://schemas.microsoft.com/office/drawing/2014/main" id="{6CA23B4C-636F-4CC3-9C82-85B9065F8F01}"/>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 xmlns:a16="http://schemas.microsoft.com/office/drawing/2014/main" id="{379FB6D1-59EF-46CA-AA86-C3223588F014}"/>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 xmlns:a16="http://schemas.microsoft.com/office/drawing/2014/main" id="{87896B15-FBB0-4D6C-A2EE-90622315026F}"/>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 xmlns:a16="http://schemas.microsoft.com/office/drawing/2014/main" id="{CDA0DE43-FF50-4E3B-83A4-9B06ED277B2D}"/>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137395</xdr:rowOff>
    </xdr:from>
    <xdr:to>
      <xdr:col>54</xdr:col>
      <xdr:colOff>189865</xdr:colOff>
      <xdr:row>58</xdr:row>
      <xdr:rowOff>138671</xdr:rowOff>
    </xdr:to>
    <xdr:cxnSp macro="">
      <xdr:nvCxnSpPr>
        <xdr:cNvPr id="343" name="直線コネクタ 342">
          <a:extLst>
            <a:ext uri="{FF2B5EF4-FFF2-40B4-BE49-F238E27FC236}">
              <a16:creationId xmlns="" xmlns:a16="http://schemas.microsoft.com/office/drawing/2014/main" id="{76EC54DD-BEDA-4C86-8C0C-C3BE86219377}"/>
            </a:ext>
          </a:extLst>
        </xdr:cNvPr>
        <xdr:cNvCxnSpPr/>
      </xdr:nvCxnSpPr>
      <xdr:spPr>
        <a:xfrm flipV="1">
          <a:off x="10475595" y="8709895"/>
          <a:ext cx="1270" cy="1372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142498</xdr:rowOff>
    </xdr:from>
    <xdr:ext cx="469744" cy="259045"/>
    <xdr:sp macro="" textlink="">
      <xdr:nvSpPr>
        <xdr:cNvPr id="344" name="農林水産業費最小値テキスト">
          <a:extLst>
            <a:ext uri="{FF2B5EF4-FFF2-40B4-BE49-F238E27FC236}">
              <a16:creationId xmlns="" xmlns:a16="http://schemas.microsoft.com/office/drawing/2014/main" id="{BB27D57D-E363-4BE1-9684-6B1225CC41DD}"/>
            </a:ext>
          </a:extLst>
        </xdr:cNvPr>
        <xdr:cNvSpPr txBox="1"/>
      </xdr:nvSpPr>
      <xdr:spPr>
        <a:xfrm>
          <a:off x="10528300" y="1008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138671</xdr:rowOff>
    </xdr:from>
    <xdr:to>
      <xdr:col>55</xdr:col>
      <xdr:colOff>88900</xdr:colOff>
      <xdr:row>58</xdr:row>
      <xdr:rowOff>138671</xdr:rowOff>
    </xdr:to>
    <xdr:cxnSp macro="">
      <xdr:nvCxnSpPr>
        <xdr:cNvPr id="345" name="直線コネクタ 344">
          <a:extLst>
            <a:ext uri="{FF2B5EF4-FFF2-40B4-BE49-F238E27FC236}">
              <a16:creationId xmlns="" xmlns:a16="http://schemas.microsoft.com/office/drawing/2014/main" id="{F4F3FE0D-DD41-4456-821B-5BEBE3864375}"/>
            </a:ext>
          </a:extLst>
        </xdr:cNvPr>
        <xdr:cNvCxnSpPr/>
      </xdr:nvCxnSpPr>
      <xdr:spPr>
        <a:xfrm>
          <a:off x="10388600" y="10082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84072</xdr:rowOff>
    </xdr:from>
    <xdr:ext cx="534377" cy="259045"/>
    <xdr:sp macro="" textlink="">
      <xdr:nvSpPr>
        <xdr:cNvPr id="346" name="農林水産業費最大値テキスト">
          <a:extLst>
            <a:ext uri="{FF2B5EF4-FFF2-40B4-BE49-F238E27FC236}">
              <a16:creationId xmlns="" xmlns:a16="http://schemas.microsoft.com/office/drawing/2014/main" id="{B4F87B97-EBBD-499A-9EC4-FF4FFD757C74}"/>
            </a:ext>
          </a:extLst>
        </xdr:cNvPr>
        <xdr:cNvSpPr txBox="1"/>
      </xdr:nvSpPr>
      <xdr:spPr>
        <a:xfrm>
          <a:off x="10528300" y="848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137395</xdr:rowOff>
    </xdr:from>
    <xdr:to>
      <xdr:col>55</xdr:col>
      <xdr:colOff>88900</xdr:colOff>
      <xdr:row>50</xdr:row>
      <xdr:rowOff>137395</xdr:rowOff>
    </xdr:to>
    <xdr:cxnSp macro="">
      <xdr:nvCxnSpPr>
        <xdr:cNvPr id="347" name="直線コネクタ 346">
          <a:extLst>
            <a:ext uri="{FF2B5EF4-FFF2-40B4-BE49-F238E27FC236}">
              <a16:creationId xmlns="" xmlns:a16="http://schemas.microsoft.com/office/drawing/2014/main" id="{BB322410-EAD8-432B-A300-6B06185AA393}"/>
            </a:ext>
          </a:extLst>
        </xdr:cNvPr>
        <xdr:cNvCxnSpPr/>
      </xdr:nvCxnSpPr>
      <xdr:spPr>
        <a:xfrm>
          <a:off x="10388600" y="8709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85998</xdr:rowOff>
    </xdr:from>
    <xdr:to>
      <xdr:col>55</xdr:col>
      <xdr:colOff>0</xdr:colOff>
      <xdr:row>54</xdr:row>
      <xdr:rowOff>122974</xdr:rowOff>
    </xdr:to>
    <xdr:cxnSp macro="">
      <xdr:nvCxnSpPr>
        <xdr:cNvPr id="348" name="直線コネクタ 347">
          <a:extLst>
            <a:ext uri="{FF2B5EF4-FFF2-40B4-BE49-F238E27FC236}">
              <a16:creationId xmlns="" xmlns:a16="http://schemas.microsoft.com/office/drawing/2014/main" id="{07BC310A-6FDC-4D5A-807A-04CAB26360EE}"/>
            </a:ext>
          </a:extLst>
        </xdr:cNvPr>
        <xdr:cNvCxnSpPr/>
      </xdr:nvCxnSpPr>
      <xdr:spPr>
        <a:xfrm flipV="1">
          <a:off x="9639300" y="9344298"/>
          <a:ext cx="838200" cy="3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107370</xdr:rowOff>
    </xdr:from>
    <xdr:ext cx="534377" cy="259045"/>
    <xdr:sp macro="" textlink="">
      <xdr:nvSpPr>
        <xdr:cNvPr id="349" name="農林水産業費平均値テキスト">
          <a:extLst>
            <a:ext uri="{FF2B5EF4-FFF2-40B4-BE49-F238E27FC236}">
              <a16:creationId xmlns="" xmlns:a16="http://schemas.microsoft.com/office/drawing/2014/main" id="{069B6D68-A89F-4972-B298-8F439F9993C5}"/>
            </a:ext>
          </a:extLst>
        </xdr:cNvPr>
        <xdr:cNvSpPr txBox="1"/>
      </xdr:nvSpPr>
      <xdr:spPr>
        <a:xfrm>
          <a:off x="10528300" y="9537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128943</xdr:rowOff>
    </xdr:from>
    <xdr:to>
      <xdr:col>55</xdr:col>
      <xdr:colOff>50800</xdr:colOff>
      <xdr:row>56</xdr:row>
      <xdr:rowOff>59093</xdr:rowOff>
    </xdr:to>
    <xdr:sp macro="" textlink="">
      <xdr:nvSpPr>
        <xdr:cNvPr id="350" name="フローチャート: 判断 349">
          <a:extLst>
            <a:ext uri="{FF2B5EF4-FFF2-40B4-BE49-F238E27FC236}">
              <a16:creationId xmlns="" xmlns:a16="http://schemas.microsoft.com/office/drawing/2014/main" id="{A61EA4DD-D546-4213-81B0-AC76CBE48ECD}"/>
            </a:ext>
          </a:extLst>
        </xdr:cNvPr>
        <xdr:cNvSpPr/>
      </xdr:nvSpPr>
      <xdr:spPr>
        <a:xfrm>
          <a:off x="10426700" y="955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122974</xdr:rowOff>
    </xdr:from>
    <xdr:to>
      <xdr:col>50</xdr:col>
      <xdr:colOff>114300</xdr:colOff>
      <xdr:row>55</xdr:row>
      <xdr:rowOff>51727</xdr:rowOff>
    </xdr:to>
    <xdr:cxnSp macro="">
      <xdr:nvCxnSpPr>
        <xdr:cNvPr id="351" name="直線コネクタ 350">
          <a:extLst>
            <a:ext uri="{FF2B5EF4-FFF2-40B4-BE49-F238E27FC236}">
              <a16:creationId xmlns="" xmlns:a16="http://schemas.microsoft.com/office/drawing/2014/main" id="{AAF37150-E513-48F3-B2E1-388A62DFCB0C}"/>
            </a:ext>
          </a:extLst>
        </xdr:cNvPr>
        <xdr:cNvCxnSpPr/>
      </xdr:nvCxnSpPr>
      <xdr:spPr>
        <a:xfrm flipV="1">
          <a:off x="8750300" y="9381274"/>
          <a:ext cx="889000" cy="10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158794</xdr:rowOff>
    </xdr:from>
    <xdr:to>
      <xdr:col>50</xdr:col>
      <xdr:colOff>165100</xdr:colOff>
      <xdr:row>56</xdr:row>
      <xdr:rowOff>88944</xdr:rowOff>
    </xdr:to>
    <xdr:sp macro="" textlink="">
      <xdr:nvSpPr>
        <xdr:cNvPr id="352" name="フローチャート: 判断 351">
          <a:extLst>
            <a:ext uri="{FF2B5EF4-FFF2-40B4-BE49-F238E27FC236}">
              <a16:creationId xmlns="" xmlns:a16="http://schemas.microsoft.com/office/drawing/2014/main" id="{ED87A836-E5E2-4478-81F8-801FECD12D5B}"/>
            </a:ext>
          </a:extLst>
        </xdr:cNvPr>
        <xdr:cNvSpPr/>
      </xdr:nvSpPr>
      <xdr:spPr>
        <a:xfrm>
          <a:off x="9588500" y="958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80071</xdr:rowOff>
    </xdr:from>
    <xdr:ext cx="534377" cy="259045"/>
    <xdr:sp macro="" textlink="">
      <xdr:nvSpPr>
        <xdr:cNvPr id="353" name="テキスト ボックス 352">
          <a:extLst>
            <a:ext uri="{FF2B5EF4-FFF2-40B4-BE49-F238E27FC236}">
              <a16:creationId xmlns="" xmlns:a16="http://schemas.microsoft.com/office/drawing/2014/main" id="{2E5385EE-B195-4066-AA1A-826F00BE90A0}"/>
            </a:ext>
          </a:extLst>
        </xdr:cNvPr>
        <xdr:cNvSpPr txBox="1"/>
      </xdr:nvSpPr>
      <xdr:spPr>
        <a:xfrm>
          <a:off x="9372111" y="968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28296</xdr:rowOff>
    </xdr:from>
    <xdr:to>
      <xdr:col>45</xdr:col>
      <xdr:colOff>177800</xdr:colOff>
      <xdr:row>55</xdr:row>
      <xdr:rowOff>51727</xdr:rowOff>
    </xdr:to>
    <xdr:cxnSp macro="">
      <xdr:nvCxnSpPr>
        <xdr:cNvPr id="354" name="直線コネクタ 353">
          <a:extLst>
            <a:ext uri="{FF2B5EF4-FFF2-40B4-BE49-F238E27FC236}">
              <a16:creationId xmlns="" xmlns:a16="http://schemas.microsoft.com/office/drawing/2014/main" id="{8120BFF0-405B-4D67-888D-CFB3E18AAAA3}"/>
            </a:ext>
          </a:extLst>
        </xdr:cNvPr>
        <xdr:cNvCxnSpPr/>
      </xdr:nvCxnSpPr>
      <xdr:spPr>
        <a:xfrm>
          <a:off x="7861300" y="9458046"/>
          <a:ext cx="889000" cy="2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46057</xdr:rowOff>
    </xdr:from>
    <xdr:to>
      <xdr:col>46</xdr:col>
      <xdr:colOff>38100</xdr:colOff>
      <xdr:row>56</xdr:row>
      <xdr:rowOff>147657</xdr:rowOff>
    </xdr:to>
    <xdr:sp macro="" textlink="">
      <xdr:nvSpPr>
        <xdr:cNvPr id="355" name="フローチャート: 判断 354">
          <a:extLst>
            <a:ext uri="{FF2B5EF4-FFF2-40B4-BE49-F238E27FC236}">
              <a16:creationId xmlns="" xmlns:a16="http://schemas.microsoft.com/office/drawing/2014/main" id="{320CAA56-77D0-4D2D-85E0-820505C07BFE}"/>
            </a:ext>
          </a:extLst>
        </xdr:cNvPr>
        <xdr:cNvSpPr/>
      </xdr:nvSpPr>
      <xdr:spPr>
        <a:xfrm>
          <a:off x="8699500" y="964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138784</xdr:rowOff>
    </xdr:from>
    <xdr:ext cx="534377" cy="259045"/>
    <xdr:sp macro="" textlink="">
      <xdr:nvSpPr>
        <xdr:cNvPr id="356" name="テキスト ボックス 355">
          <a:extLst>
            <a:ext uri="{FF2B5EF4-FFF2-40B4-BE49-F238E27FC236}">
              <a16:creationId xmlns="" xmlns:a16="http://schemas.microsoft.com/office/drawing/2014/main" id="{823BD716-A774-4D5B-9914-140DC6D53156}"/>
            </a:ext>
          </a:extLst>
        </xdr:cNvPr>
        <xdr:cNvSpPr txBox="1"/>
      </xdr:nvSpPr>
      <xdr:spPr>
        <a:xfrm>
          <a:off x="8483111" y="973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141453</xdr:rowOff>
    </xdr:from>
    <xdr:to>
      <xdr:col>41</xdr:col>
      <xdr:colOff>50800</xdr:colOff>
      <xdr:row>55</xdr:row>
      <xdr:rowOff>28296</xdr:rowOff>
    </xdr:to>
    <xdr:cxnSp macro="">
      <xdr:nvCxnSpPr>
        <xdr:cNvPr id="357" name="直線コネクタ 356">
          <a:extLst>
            <a:ext uri="{FF2B5EF4-FFF2-40B4-BE49-F238E27FC236}">
              <a16:creationId xmlns="" xmlns:a16="http://schemas.microsoft.com/office/drawing/2014/main" id="{7E44D49E-90C5-44DF-928D-82924D5B0152}"/>
            </a:ext>
          </a:extLst>
        </xdr:cNvPr>
        <xdr:cNvCxnSpPr/>
      </xdr:nvCxnSpPr>
      <xdr:spPr>
        <a:xfrm>
          <a:off x="6972300" y="8885403"/>
          <a:ext cx="889000" cy="572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63735</xdr:rowOff>
    </xdr:from>
    <xdr:to>
      <xdr:col>41</xdr:col>
      <xdr:colOff>101600</xdr:colOff>
      <xdr:row>56</xdr:row>
      <xdr:rowOff>165335</xdr:rowOff>
    </xdr:to>
    <xdr:sp macro="" textlink="">
      <xdr:nvSpPr>
        <xdr:cNvPr id="358" name="フローチャート: 判断 357">
          <a:extLst>
            <a:ext uri="{FF2B5EF4-FFF2-40B4-BE49-F238E27FC236}">
              <a16:creationId xmlns="" xmlns:a16="http://schemas.microsoft.com/office/drawing/2014/main" id="{3E596224-380F-46C5-9B47-78067CBB0C18}"/>
            </a:ext>
          </a:extLst>
        </xdr:cNvPr>
        <xdr:cNvSpPr/>
      </xdr:nvSpPr>
      <xdr:spPr>
        <a:xfrm>
          <a:off x="78105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156462</xdr:rowOff>
    </xdr:from>
    <xdr:ext cx="534377" cy="259045"/>
    <xdr:sp macro="" textlink="">
      <xdr:nvSpPr>
        <xdr:cNvPr id="359" name="テキスト ボックス 358">
          <a:extLst>
            <a:ext uri="{FF2B5EF4-FFF2-40B4-BE49-F238E27FC236}">
              <a16:creationId xmlns="" xmlns:a16="http://schemas.microsoft.com/office/drawing/2014/main" id="{2E381290-E521-4610-A62A-BD25A104461F}"/>
            </a:ext>
          </a:extLst>
        </xdr:cNvPr>
        <xdr:cNvSpPr txBox="1"/>
      </xdr:nvSpPr>
      <xdr:spPr>
        <a:xfrm>
          <a:off x="7594111" y="975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59792</xdr:rowOff>
    </xdr:from>
    <xdr:to>
      <xdr:col>36</xdr:col>
      <xdr:colOff>165100</xdr:colOff>
      <xdr:row>56</xdr:row>
      <xdr:rowOff>161392</xdr:rowOff>
    </xdr:to>
    <xdr:sp macro="" textlink="">
      <xdr:nvSpPr>
        <xdr:cNvPr id="360" name="フローチャート: 判断 359">
          <a:extLst>
            <a:ext uri="{FF2B5EF4-FFF2-40B4-BE49-F238E27FC236}">
              <a16:creationId xmlns="" xmlns:a16="http://schemas.microsoft.com/office/drawing/2014/main" id="{53F5D024-BF49-42A3-9E65-1DEE374AC9A5}"/>
            </a:ext>
          </a:extLst>
        </xdr:cNvPr>
        <xdr:cNvSpPr/>
      </xdr:nvSpPr>
      <xdr:spPr>
        <a:xfrm>
          <a:off x="6921500" y="9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152519</xdr:rowOff>
    </xdr:from>
    <xdr:ext cx="534377" cy="259045"/>
    <xdr:sp macro="" textlink="">
      <xdr:nvSpPr>
        <xdr:cNvPr id="361" name="テキスト ボックス 360">
          <a:extLst>
            <a:ext uri="{FF2B5EF4-FFF2-40B4-BE49-F238E27FC236}">
              <a16:creationId xmlns="" xmlns:a16="http://schemas.microsoft.com/office/drawing/2014/main" id="{BA25B530-974B-48E0-9CF9-E20280826ADD}"/>
            </a:ext>
          </a:extLst>
        </xdr:cNvPr>
        <xdr:cNvSpPr txBox="1"/>
      </xdr:nvSpPr>
      <xdr:spPr>
        <a:xfrm>
          <a:off x="6705111" y="975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 xmlns:a16="http://schemas.microsoft.com/office/drawing/2014/main" id="{89CA325A-38E2-40A8-B079-F00CE93E1881}"/>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 xmlns:a16="http://schemas.microsoft.com/office/drawing/2014/main" id="{578A0D52-EF6B-4051-B2E5-ACCE16186589}"/>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 xmlns:a16="http://schemas.microsoft.com/office/drawing/2014/main" id="{BBCC04ED-0547-4579-8D5A-D24345FB8229}"/>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 xmlns:a16="http://schemas.microsoft.com/office/drawing/2014/main" id="{E95440C7-C1A3-4194-964F-EC150F1A4AC3}"/>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 xmlns:a16="http://schemas.microsoft.com/office/drawing/2014/main" id="{74B0777F-A94E-4178-A2F0-0225A90C9551}"/>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35198</xdr:rowOff>
    </xdr:from>
    <xdr:to>
      <xdr:col>55</xdr:col>
      <xdr:colOff>50800</xdr:colOff>
      <xdr:row>54</xdr:row>
      <xdr:rowOff>136798</xdr:rowOff>
    </xdr:to>
    <xdr:sp macro="" textlink="">
      <xdr:nvSpPr>
        <xdr:cNvPr id="367" name="楕円 366">
          <a:extLst>
            <a:ext uri="{FF2B5EF4-FFF2-40B4-BE49-F238E27FC236}">
              <a16:creationId xmlns="" xmlns:a16="http://schemas.microsoft.com/office/drawing/2014/main" id="{3998A9B5-FBEF-4797-8072-6060989DE213}"/>
            </a:ext>
          </a:extLst>
        </xdr:cNvPr>
        <xdr:cNvSpPr/>
      </xdr:nvSpPr>
      <xdr:spPr>
        <a:xfrm>
          <a:off x="10426700" y="929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58075</xdr:rowOff>
    </xdr:from>
    <xdr:ext cx="534377" cy="259045"/>
    <xdr:sp macro="" textlink="">
      <xdr:nvSpPr>
        <xdr:cNvPr id="368" name="農林水産業費該当値テキスト">
          <a:extLst>
            <a:ext uri="{FF2B5EF4-FFF2-40B4-BE49-F238E27FC236}">
              <a16:creationId xmlns="" xmlns:a16="http://schemas.microsoft.com/office/drawing/2014/main" id="{BD9868B9-56F9-4ADB-8894-717DE9CCB7A4}"/>
            </a:ext>
          </a:extLst>
        </xdr:cNvPr>
        <xdr:cNvSpPr txBox="1"/>
      </xdr:nvSpPr>
      <xdr:spPr>
        <a:xfrm>
          <a:off x="10528300" y="9144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72174</xdr:rowOff>
    </xdr:from>
    <xdr:to>
      <xdr:col>50</xdr:col>
      <xdr:colOff>165100</xdr:colOff>
      <xdr:row>55</xdr:row>
      <xdr:rowOff>2324</xdr:rowOff>
    </xdr:to>
    <xdr:sp macro="" textlink="">
      <xdr:nvSpPr>
        <xdr:cNvPr id="369" name="楕円 368">
          <a:extLst>
            <a:ext uri="{FF2B5EF4-FFF2-40B4-BE49-F238E27FC236}">
              <a16:creationId xmlns="" xmlns:a16="http://schemas.microsoft.com/office/drawing/2014/main" id="{A567E6DB-4321-49DE-A9E3-84AF1595E67D}"/>
            </a:ext>
          </a:extLst>
        </xdr:cNvPr>
        <xdr:cNvSpPr/>
      </xdr:nvSpPr>
      <xdr:spPr>
        <a:xfrm>
          <a:off x="9588500" y="933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18851</xdr:rowOff>
    </xdr:from>
    <xdr:ext cx="534377" cy="259045"/>
    <xdr:sp macro="" textlink="">
      <xdr:nvSpPr>
        <xdr:cNvPr id="370" name="テキスト ボックス 369">
          <a:extLst>
            <a:ext uri="{FF2B5EF4-FFF2-40B4-BE49-F238E27FC236}">
              <a16:creationId xmlns="" xmlns:a16="http://schemas.microsoft.com/office/drawing/2014/main" id="{D2EE1D7F-CDE3-4BD8-9AA3-F1531B012B4A}"/>
            </a:ext>
          </a:extLst>
        </xdr:cNvPr>
        <xdr:cNvSpPr txBox="1"/>
      </xdr:nvSpPr>
      <xdr:spPr>
        <a:xfrm>
          <a:off x="9372111" y="910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927</xdr:rowOff>
    </xdr:from>
    <xdr:to>
      <xdr:col>46</xdr:col>
      <xdr:colOff>38100</xdr:colOff>
      <xdr:row>55</xdr:row>
      <xdr:rowOff>102527</xdr:rowOff>
    </xdr:to>
    <xdr:sp macro="" textlink="">
      <xdr:nvSpPr>
        <xdr:cNvPr id="371" name="楕円 370">
          <a:extLst>
            <a:ext uri="{FF2B5EF4-FFF2-40B4-BE49-F238E27FC236}">
              <a16:creationId xmlns="" xmlns:a16="http://schemas.microsoft.com/office/drawing/2014/main" id="{BD40DC0E-E57A-4AC5-83FE-1E5ACCBC251C}"/>
            </a:ext>
          </a:extLst>
        </xdr:cNvPr>
        <xdr:cNvSpPr/>
      </xdr:nvSpPr>
      <xdr:spPr>
        <a:xfrm>
          <a:off x="8699500" y="943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119054</xdr:rowOff>
    </xdr:from>
    <xdr:ext cx="534377" cy="259045"/>
    <xdr:sp macro="" textlink="">
      <xdr:nvSpPr>
        <xdr:cNvPr id="372" name="テキスト ボックス 371">
          <a:extLst>
            <a:ext uri="{FF2B5EF4-FFF2-40B4-BE49-F238E27FC236}">
              <a16:creationId xmlns="" xmlns:a16="http://schemas.microsoft.com/office/drawing/2014/main" id="{81D22F0C-E908-4AE2-A61A-28AD4325A2EF}"/>
            </a:ext>
          </a:extLst>
        </xdr:cNvPr>
        <xdr:cNvSpPr txBox="1"/>
      </xdr:nvSpPr>
      <xdr:spPr>
        <a:xfrm>
          <a:off x="8483111" y="920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148946</xdr:rowOff>
    </xdr:from>
    <xdr:to>
      <xdr:col>41</xdr:col>
      <xdr:colOff>101600</xdr:colOff>
      <xdr:row>55</xdr:row>
      <xdr:rowOff>79096</xdr:rowOff>
    </xdr:to>
    <xdr:sp macro="" textlink="">
      <xdr:nvSpPr>
        <xdr:cNvPr id="373" name="楕円 372">
          <a:extLst>
            <a:ext uri="{FF2B5EF4-FFF2-40B4-BE49-F238E27FC236}">
              <a16:creationId xmlns="" xmlns:a16="http://schemas.microsoft.com/office/drawing/2014/main" id="{2700D444-C638-4797-981E-8B72750AE179}"/>
            </a:ext>
          </a:extLst>
        </xdr:cNvPr>
        <xdr:cNvSpPr/>
      </xdr:nvSpPr>
      <xdr:spPr>
        <a:xfrm>
          <a:off x="7810500" y="940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95623</xdr:rowOff>
    </xdr:from>
    <xdr:ext cx="534377" cy="259045"/>
    <xdr:sp macro="" textlink="">
      <xdr:nvSpPr>
        <xdr:cNvPr id="374" name="テキスト ボックス 373">
          <a:extLst>
            <a:ext uri="{FF2B5EF4-FFF2-40B4-BE49-F238E27FC236}">
              <a16:creationId xmlns="" xmlns:a16="http://schemas.microsoft.com/office/drawing/2014/main" id="{2B82121C-A8F9-44B1-BC9D-DA3B17104332}"/>
            </a:ext>
          </a:extLst>
        </xdr:cNvPr>
        <xdr:cNvSpPr txBox="1"/>
      </xdr:nvSpPr>
      <xdr:spPr>
        <a:xfrm>
          <a:off x="7594111" y="918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90653</xdr:rowOff>
    </xdr:from>
    <xdr:to>
      <xdr:col>36</xdr:col>
      <xdr:colOff>165100</xdr:colOff>
      <xdr:row>52</xdr:row>
      <xdr:rowOff>20803</xdr:rowOff>
    </xdr:to>
    <xdr:sp macro="" textlink="">
      <xdr:nvSpPr>
        <xdr:cNvPr id="375" name="楕円 374">
          <a:extLst>
            <a:ext uri="{FF2B5EF4-FFF2-40B4-BE49-F238E27FC236}">
              <a16:creationId xmlns="" xmlns:a16="http://schemas.microsoft.com/office/drawing/2014/main" id="{2916801D-AE5A-4CF2-A37B-97CA8D278436}"/>
            </a:ext>
          </a:extLst>
        </xdr:cNvPr>
        <xdr:cNvSpPr/>
      </xdr:nvSpPr>
      <xdr:spPr>
        <a:xfrm>
          <a:off x="6921500" y="883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37330</xdr:rowOff>
    </xdr:from>
    <xdr:ext cx="534377" cy="259045"/>
    <xdr:sp macro="" textlink="">
      <xdr:nvSpPr>
        <xdr:cNvPr id="376" name="テキスト ボックス 375">
          <a:extLst>
            <a:ext uri="{FF2B5EF4-FFF2-40B4-BE49-F238E27FC236}">
              <a16:creationId xmlns="" xmlns:a16="http://schemas.microsoft.com/office/drawing/2014/main" id="{C48D1142-C524-43B4-84CD-C3989DEC7C3C}"/>
            </a:ext>
          </a:extLst>
        </xdr:cNvPr>
        <xdr:cNvSpPr txBox="1"/>
      </xdr:nvSpPr>
      <xdr:spPr>
        <a:xfrm>
          <a:off x="6705111" y="860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 xmlns:a16="http://schemas.microsoft.com/office/drawing/2014/main" id="{B522964C-5A55-4AF7-9145-4BBCD788D94D}"/>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 xmlns:a16="http://schemas.microsoft.com/office/drawing/2014/main" id="{DC4B2397-8F1A-40BC-A9DE-DFECBCAFD261}"/>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 xmlns:a16="http://schemas.microsoft.com/office/drawing/2014/main" id="{EA3FFA77-6FB0-45FF-BAFF-10BB9888F3A1}"/>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 xmlns:a16="http://schemas.microsoft.com/office/drawing/2014/main" id="{CAA9473F-A874-4F45-AEAE-86AB119AEDED}"/>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 xmlns:a16="http://schemas.microsoft.com/office/drawing/2014/main" id="{D201F61D-7CF1-4608-A565-7F5F77E0A75F}"/>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 xmlns:a16="http://schemas.microsoft.com/office/drawing/2014/main" id="{E95F1A39-E615-4FB8-BD43-F97BEDEADFA3}"/>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 xmlns:a16="http://schemas.microsoft.com/office/drawing/2014/main" id="{595FCA7D-D4F8-48CA-946D-87C0A816BF87}"/>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 xmlns:a16="http://schemas.microsoft.com/office/drawing/2014/main" id="{BAB8DF8D-4B39-4A75-8392-965CD02B6E67}"/>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 xmlns:a16="http://schemas.microsoft.com/office/drawing/2014/main" id="{957FB0C8-1978-4449-B5F6-1277BB154B92}"/>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 xmlns:a16="http://schemas.microsoft.com/office/drawing/2014/main" id="{3B35625F-AB7F-4533-A7F6-6C4CD429442E}"/>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 xmlns:a16="http://schemas.microsoft.com/office/drawing/2014/main" id="{3E93C96B-38A2-44DD-ABBA-4EC115C8F265}"/>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 xmlns:a16="http://schemas.microsoft.com/office/drawing/2014/main" id="{D7B9862C-A3A5-46C3-B469-BC4A3467C6CB}"/>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 xmlns:a16="http://schemas.microsoft.com/office/drawing/2014/main" id="{500A0979-37B9-467A-8967-4B942C48A2E1}"/>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 xmlns:a16="http://schemas.microsoft.com/office/drawing/2014/main" id="{CA31E5BE-8E95-45C1-86F0-CFAA3E42A89D}"/>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 xmlns:a16="http://schemas.microsoft.com/office/drawing/2014/main" id="{22C658FD-5749-4C5D-8012-303E6ED03A28}"/>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 xmlns:a16="http://schemas.microsoft.com/office/drawing/2014/main" id="{EB65ABF8-9210-41AF-BC49-7037CCF143CB}"/>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 xmlns:a16="http://schemas.microsoft.com/office/drawing/2014/main" id="{6DE8C335-1AD0-43EF-B0D2-1D007047FDFC}"/>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 xmlns:a16="http://schemas.microsoft.com/office/drawing/2014/main" id="{E18DA41F-AE9C-4314-8425-01D2E11DD3EA}"/>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 xmlns:a16="http://schemas.microsoft.com/office/drawing/2014/main" id="{EBEAE80B-EDD7-440E-9CFF-B3645CC93A95}"/>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 xmlns:a16="http://schemas.microsoft.com/office/drawing/2014/main" id="{FC8A51C7-FFDB-4303-8213-EDC742C234A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 xmlns:a16="http://schemas.microsoft.com/office/drawing/2014/main" id="{79475573-979C-481A-978D-E2E5D2D605C1}"/>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12119</xdr:rowOff>
    </xdr:from>
    <xdr:to>
      <xdr:col>54</xdr:col>
      <xdr:colOff>189865</xdr:colOff>
      <xdr:row>78</xdr:row>
      <xdr:rowOff>45563</xdr:rowOff>
    </xdr:to>
    <xdr:cxnSp macro="">
      <xdr:nvCxnSpPr>
        <xdr:cNvPr id="398" name="直線コネクタ 397">
          <a:extLst>
            <a:ext uri="{FF2B5EF4-FFF2-40B4-BE49-F238E27FC236}">
              <a16:creationId xmlns="" xmlns:a16="http://schemas.microsoft.com/office/drawing/2014/main" id="{EE82AD18-B3EE-4EF8-BB1F-9B906B8850A6}"/>
            </a:ext>
          </a:extLst>
        </xdr:cNvPr>
        <xdr:cNvCxnSpPr/>
      </xdr:nvCxnSpPr>
      <xdr:spPr>
        <a:xfrm flipV="1">
          <a:off x="10475595" y="12013619"/>
          <a:ext cx="1270" cy="1405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49390</xdr:rowOff>
    </xdr:from>
    <xdr:ext cx="469744" cy="259045"/>
    <xdr:sp macro="" textlink="">
      <xdr:nvSpPr>
        <xdr:cNvPr id="399" name="商工費最小値テキスト">
          <a:extLst>
            <a:ext uri="{FF2B5EF4-FFF2-40B4-BE49-F238E27FC236}">
              <a16:creationId xmlns="" xmlns:a16="http://schemas.microsoft.com/office/drawing/2014/main" id="{2BC5B416-966F-4D3E-B1EF-6CEFE9B9A5A1}"/>
            </a:ext>
          </a:extLst>
        </xdr:cNvPr>
        <xdr:cNvSpPr txBox="1"/>
      </xdr:nvSpPr>
      <xdr:spPr>
        <a:xfrm>
          <a:off x="10528300" y="1342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45563</xdr:rowOff>
    </xdr:from>
    <xdr:to>
      <xdr:col>55</xdr:col>
      <xdr:colOff>88900</xdr:colOff>
      <xdr:row>78</xdr:row>
      <xdr:rowOff>45563</xdr:rowOff>
    </xdr:to>
    <xdr:cxnSp macro="">
      <xdr:nvCxnSpPr>
        <xdr:cNvPr id="400" name="直線コネクタ 399">
          <a:extLst>
            <a:ext uri="{FF2B5EF4-FFF2-40B4-BE49-F238E27FC236}">
              <a16:creationId xmlns="" xmlns:a16="http://schemas.microsoft.com/office/drawing/2014/main" id="{D4783763-7900-4576-B2EF-D1FCCC4CAABC}"/>
            </a:ext>
          </a:extLst>
        </xdr:cNvPr>
        <xdr:cNvCxnSpPr/>
      </xdr:nvCxnSpPr>
      <xdr:spPr>
        <a:xfrm>
          <a:off x="10388600" y="13418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130246</xdr:rowOff>
    </xdr:from>
    <xdr:ext cx="534377" cy="259045"/>
    <xdr:sp macro="" textlink="">
      <xdr:nvSpPr>
        <xdr:cNvPr id="401" name="商工費最大値テキスト">
          <a:extLst>
            <a:ext uri="{FF2B5EF4-FFF2-40B4-BE49-F238E27FC236}">
              <a16:creationId xmlns="" xmlns:a16="http://schemas.microsoft.com/office/drawing/2014/main" id="{A82A9CCC-0C41-498D-BE2E-DC2E55054E4F}"/>
            </a:ext>
          </a:extLst>
        </xdr:cNvPr>
        <xdr:cNvSpPr txBox="1"/>
      </xdr:nvSpPr>
      <xdr:spPr>
        <a:xfrm>
          <a:off x="10528300" y="1178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12119</xdr:rowOff>
    </xdr:from>
    <xdr:to>
      <xdr:col>55</xdr:col>
      <xdr:colOff>88900</xdr:colOff>
      <xdr:row>70</xdr:row>
      <xdr:rowOff>12119</xdr:rowOff>
    </xdr:to>
    <xdr:cxnSp macro="">
      <xdr:nvCxnSpPr>
        <xdr:cNvPr id="402" name="直線コネクタ 401">
          <a:extLst>
            <a:ext uri="{FF2B5EF4-FFF2-40B4-BE49-F238E27FC236}">
              <a16:creationId xmlns="" xmlns:a16="http://schemas.microsoft.com/office/drawing/2014/main" id="{93F72015-B712-421D-AC11-27E19D7A44AC}"/>
            </a:ext>
          </a:extLst>
        </xdr:cNvPr>
        <xdr:cNvCxnSpPr/>
      </xdr:nvCxnSpPr>
      <xdr:spPr>
        <a:xfrm>
          <a:off x="10388600" y="1201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149165</xdr:rowOff>
    </xdr:from>
    <xdr:to>
      <xdr:col>55</xdr:col>
      <xdr:colOff>0</xdr:colOff>
      <xdr:row>76</xdr:row>
      <xdr:rowOff>149758</xdr:rowOff>
    </xdr:to>
    <xdr:cxnSp macro="">
      <xdr:nvCxnSpPr>
        <xdr:cNvPr id="403" name="直線コネクタ 402">
          <a:extLst>
            <a:ext uri="{FF2B5EF4-FFF2-40B4-BE49-F238E27FC236}">
              <a16:creationId xmlns="" xmlns:a16="http://schemas.microsoft.com/office/drawing/2014/main" id="{09AD7C9F-337F-4FD6-8627-E16199768172}"/>
            </a:ext>
          </a:extLst>
        </xdr:cNvPr>
        <xdr:cNvCxnSpPr/>
      </xdr:nvCxnSpPr>
      <xdr:spPr>
        <a:xfrm>
          <a:off x="9639300" y="13179365"/>
          <a:ext cx="838200" cy="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78607</xdr:rowOff>
    </xdr:from>
    <xdr:ext cx="534377" cy="259045"/>
    <xdr:sp macro="" textlink="">
      <xdr:nvSpPr>
        <xdr:cNvPr id="404" name="商工費平均値テキスト">
          <a:extLst>
            <a:ext uri="{FF2B5EF4-FFF2-40B4-BE49-F238E27FC236}">
              <a16:creationId xmlns="" xmlns:a16="http://schemas.microsoft.com/office/drawing/2014/main" id="{F2D197D0-26A1-4310-A711-28611C92C878}"/>
            </a:ext>
          </a:extLst>
        </xdr:cNvPr>
        <xdr:cNvSpPr txBox="1"/>
      </xdr:nvSpPr>
      <xdr:spPr>
        <a:xfrm>
          <a:off x="10528300" y="12765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55730</xdr:rowOff>
    </xdr:from>
    <xdr:to>
      <xdr:col>55</xdr:col>
      <xdr:colOff>50800</xdr:colOff>
      <xdr:row>75</xdr:row>
      <xdr:rowOff>157330</xdr:rowOff>
    </xdr:to>
    <xdr:sp macro="" textlink="">
      <xdr:nvSpPr>
        <xdr:cNvPr id="405" name="フローチャート: 判断 404">
          <a:extLst>
            <a:ext uri="{FF2B5EF4-FFF2-40B4-BE49-F238E27FC236}">
              <a16:creationId xmlns="" xmlns:a16="http://schemas.microsoft.com/office/drawing/2014/main" id="{AB111A12-B7E7-48DC-8224-70A0FDC813C0}"/>
            </a:ext>
          </a:extLst>
        </xdr:cNvPr>
        <xdr:cNvSpPr/>
      </xdr:nvSpPr>
      <xdr:spPr>
        <a:xfrm>
          <a:off x="10426700" y="1291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32876</xdr:rowOff>
    </xdr:from>
    <xdr:to>
      <xdr:col>50</xdr:col>
      <xdr:colOff>114300</xdr:colOff>
      <xdr:row>76</xdr:row>
      <xdr:rowOff>149165</xdr:rowOff>
    </xdr:to>
    <xdr:cxnSp macro="">
      <xdr:nvCxnSpPr>
        <xdr:cNvPr id="406" name="直線コネクタ 405">
          <a:extLst>
            <a:ext uri="{FF2B5EF4-FFF2-40B4-BE49-F238E27FC236}">
              <a16:creationId xmlns="" xmlns:a16="http://schemas.microsoft.com/office/drawing/2014/main" id="{762C670C-FE21-49C2-90A5-A783B782DB1D}"/>
            </a:ext>
          </a:extLst>
        </xdr:cNvPr>
        <xdr:cNvCxnSpPr/>
      </xdr:nvCxnSpPr>
      <xdr:spPr>
        <a:xfrm>
          <a:off x="8750300" y="13063076"/>
          <a:ext cx="889000" cy="11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43249</xdr:rowOff>
    </xdr:from>
    <xdr:to>
      <xdr:col>50</xdr:col>
      <xdr:colOff>165100</xdr:colOff>
      <xdr:row>75</xdr:row>
      <xdr:rowOff>144849</xdr:rowOff>
    </xdr:to>
    <xdr:sp macro="" textlink="">
      <xdr:nvSpPr>
        <xdr:cNvPr id="407" name="フローチャート: 判断 406">
          <a:extLst>
            <a:ext uri="{FF2B5EF4-FFF2-40B4-BE49-F238E27FC236}">
              <a16:creationId xmlns="" xmlns:a16="http://schemas.microsoft.com/office/drawing/2014/main" id="{2902CA4D-E98C-40CF-95F5-78218350E91E}"/>
            </a:ext>
          </a:extLst>
        </xdr:cNvPr>
        <xdr:cNvSpPr/>
      </xdr:nvSpPr>
      <xdr:spPr>
        <a:xfrm>
          <a:off x="9588500" y="12901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161376</xdr:rowOff>
    </xdr:from>
    <xdr:ext cx="534377" cy="259045"/>
    <xdr:sp macro="" textlink="">
      <xdr:nvSpPr>
        <xdr:cNvPr id="408" name="テキスト ボックス 407">
          <a:extLst>
            <a:ext uri="{FF2B5EF4-FFF2-40B4-BE49-F238E27FC236}">
              <a16:creationId xmlns="" xmlns:a16="http://schemas.microsoft.com/office/drawing/2014/main" id="{97AE0D95-1053-40CF-BCDB-DD86510D66FF}"/>
            </a:ext>
          </a:extLst>
        </xdr:cNvPr>
        <xdr:cNvSpPr txBox="1"/>
      </xdr:nvSpPr>
      <xdr:spPr>
        <a:xfrm>
          <a:off x="9372111" y="12677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32876</xdr:rowOff>
    </xdr:from>
    <xdr:to>
      <xdr:col>45</xdr:col>
      <xdr:colOff>177800</xdr:colOff>
      <xdr:row>77</xdr:row>
      <xdr:rowOff>20120</xdr:rowOff>
    </xdr:to>
    <xdr:cxnSp macro="">
      <xdr:nvCxnSpPr>
        <xdr:cNvPr id="409" name="直線コネクタ 408">
          <a:extLst>
            <a:ext uri="{FF2B5EF4-FFF2-40B4-BE49-F238E27FC236}">
              <a16:creationId xmlns="" xmlns:a16="http://schemas.microsoft.com/office/drawing/2014/main" id="{4C8D6F38-36BA-46FE-BE1C-AB26E67BE96D}"/>
            </a:ext>
          </a:extLst>
        </xdr:cNvPr>
        <xdr:cNvCxnSpPr/>
      </xdr:nvCxnSpPr>
      <xdr:spPr>
        <a:xfrm flipV="1">
          <a:off x="7861300" y="13063076"/>
          <a:ext cx="889000" cy="15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97747</xdr:rowOff>
    </xdr:from>
    <xdr:to>
      <xdr:col>46</xdr:col>
      <xdr:colOff>38100</xdr:colOff>
      <xdr:row>76</xdr:row>
      <xdr:rowOff>27896</xdr:rowOff>
    </xdr:to>
    <xdr:sp macro="" textlink="">
      <xdr:nvSpPr>
        <xdr:cNvPr id="410" name="フローチャート: 判断 409">
          <a:extLst>
            <a:ext uri="{FF2B5EF4-FFF2-40B4-BE49-F238E27FC236}">
              <a16:creationId xmlns="" xmlns:a16="http://schemas.microsoft.com/office/drawing/2014/main" id="{6DDFA36A-5CA4-4331-BDE4-91D2DEAA9366}"/>
            </a:ext>
          </a:extLst>
        </xdr:cNvPr>
        <xdr:cNvSpPr/>
      </xdr:nvSpPr>
      <xdr:spPr>
        <a:xfrm>
          <a:off x="8699500" y="1295649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44424</xdr:rowOff>
    </xdr:from>
    <xdr:ext cx="534377" cy="259045"/>
    <xdr:sp macro="" textlink="">
      <xdr:nvSpPr>
        <xdr:cNvPr id="411" name="テキスト ボックス 410">
          <a:extLst>
            <a:ext uri="{FF2B5EF4-FFF2-40B4-BE49-F238E27FC236}">
              <a16:creationId xmlns="" xmlns:a16="http://schemas.microsoft.com/office/drawing/2014/main" id="{8A4BB85C-924E-415C-82DA-FAE436F5D14E}"/>
            </a:ext>
          </a:extLst>
        </xdr:cNvPr>
        <xdr:cNvSpPr txBox="1"/>
      </xdr:nvSpPr>
      <xdr:spPr>
        <a:xfrm>
          <a:off x="8483111" y="1273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109913</xdr:rowOff>
    </xdr:from>
    <xdr:to>
      <xdr:col>41</xdr:col>
      <xdr:colOff>50800</xdr:colOff>
      <xdr:row>77</xdr:row>
      <xdr:rowOff>20120</xdr:rowOff>
    </xdr:to>
    <xdr:cxnSp macro="">
      <xdr:nvCxnSpPr>
        <xdr:cNvPr id="412" name="直線コネクタ 411">
          <a:extLst>
            <a:ext uri="{FF2B5EF4-FFF2-40B4-BE49-F238E27FC236}">
              <a16:creationId xmlns="" xmlns:a16="http://schemas.microsoft.com/office/drawing/2014/main" id="{FD5C606C-9FAA-414C-B22E-EDD1D60AF1DD}"/>
            </a:ext>
          </a:extLst>
        </xdr:cNvPr>
        <xdr:cNvCxnSpPr/>
      </xdr:nvCxnSpPr>
      <xdr:spPr>
        <a:xfrm>
          <a:off x="6972300" y="13140113"/>
          <a:ext cx="889000" cy="8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140336</xdr:rowOff>
    </xdr:from>
    <xdr:to>
      <xdr:col>41</xdr:col>
      <xdr:colOff>101600</xdr:colOff>
      <xdr:row>77</xdr:row>
      <xdr:rowOff>70486</xdr:rowOff>
    </xdr:to>
    <xdr:sp macro="" textlink="">
      <xdr:nvSpPr>
        <xdr:cNvPr id="413" name="フローチャート: 判断 412">
          <a:extLst>
            <a:ext uri="{FF2B5EF4-FFF2-40B4-BE49-F238E27FC236}">
              <a16:creationId xmlns="" xmlns:a16="http://schemas.microsoft.com/office/drawing/2014/main" id="{340906EE-E468-4238-A425-FA8295F0D114}"/>
            </a:ext>
          </a:extLst>
        </xdr:cNvPr>
        <xdr:cNvSpPr/>
      </xdr:nvSpPr>
      <xdr:spPr>
        <a:xfrm>
          <a:off x="7810500" y="1317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87012</xdr:rowOff>
    </xdr:from>
    <xdr:ext cx="534377" cy="259045"/>
    <xdr:sp macro="" textlink="">
      <xdr:nvSpPr>
        <xdr:cNvPr id="414" name="テキスト ボックス 413">
          <a:extLst>
            <a:ext uri="{FF2B5EF4-FFF2-40B4-BE49-F238E27FC236}">
              <a16:creationId xmlns="" xmlns:a16="http://schemas.microsoft.com/office/drawing/2014/main" id="{E570C193-2684-4AE9-8693-26DC7281397F}"/>
            </a:ext>
          </a:extLst>
        </xdr:cNvPr>
        <xdr:cNvSpPr txBox="1"/>
      </xdr:nvSpPr>
      <xdr:spPr>
        <a:xfrm>
          <a:off x="7594111" y="1294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138392</xdr:rowOff>
    </xdr:from>
    <xdr:to>
      <xdr:col>36</xdr:col>
      <xdr:colOff>165100</xdr:colOff>
      <xdr:row>77</xdr:row>
      <xdr:rowOff>68542</xdr:rowOff>
    </xdr:to>
    <xdr:sp macro="" textlink="">
      <xdr:nvSpPr>
        <xdr:cNvPr id="415" name="フローチャート: 判断 414">
          <a:extLst>
            <a:ext uri="{FF2B5EF4-FFF2-40B4-BE49-F238E27FC236}">
              <a16:creationId xmlns="" xmlns:a16="http://schemas.microsoft.com/office/drawing/2014/main" id="{FD100201-E48E-49E9-8C29-5585DC839EBD}"/>
            </a:ext>
          </a:extLst>
        </xdr:cNvPr>
        <xdr:cNvSpPr/>
      </xdr:nvSpPr>
      <xdr:spPr>
        <a:xfrm>
          <a:off x="6921500" y="13168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59669</xdr:rowOff>
    </xdr:from>
    <xdr:ext cx="534377" cy="259045"/>
    <xdr:sp macro="" textlink="">
      <xdr:nvSpPr>
        <xdr:cNvPr id="416" name="テキスト ボックス 415">
          <a:extLst>
            <a:ext uri="{FF2B5EF4-FFF2-40B4-BE49-F238E27FC236}">
              <a16:creationId xmlns="" xmlns:a16="http://schemas.microsoft.com/office/drawing/2014/main" id="{1A65A2E5-C251-458E-ADC6-DCA98EB24A8C}"/>
            </a:ext>
          </a:extLst>
        </xdr:cNvPr>
        <xdr:cNvSpPr txBox="1"/>
      </xdr:nvSpPr>
      <xdr:spPr>
        <a:xfrm>
          <a:off x="6705111" y="1326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 xmlns:a16="http://schemas.microsoft.com/office/drawing/2014/main" id="{F2C1F5CE-1244-44DF-A31F-D928E74B4C78}"/>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 xmlns:a16="http://schemas.microsoft.com/office/drawing/2014/main" id="{28D312F0-9F2A-44F7-BC20-CC7A55E3DCC5}"/>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 xmlns:a16="http://schemas.microsoft.com/office/drawing/2014/main" id="{CF52ABCF-87E0-4619-9738-C037B3A2E15C}"/>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 xmlns:a16="http://schemas.microsoft.com/office/drawing/2014/main" id="{B9FE0DEE-D954-4CE4-9ED5-A0423EFACCD4}"/>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 xmlns:a16="http://schemas.microsoft.com/office/drawing/2014/main" id="{AA897F5C-A58A-43C5-9C59-42460B8BD3C2}"/>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98958</xdr:rowOff>
    </xdr:from>
    <xdr:to>
      <xdr:col>55</xdr:col>
      <xdr:colOff>50800</xdr:colOff>
      <xdr:row>77</xdr:row>
      <xdr:rowOff>29108</xdr:rowOff>
    </xdr:to>
    <xdr:sp macro="" textlink="">
      <xdr:nvSpPr>
        <xdr:cNvPr id="422" name="楕円 421">
          <a:extLst>
            <a:ext uri="{FF2B5EF4-FFF2-40B4-BE49-F238E27FC236}">
              <a16:creationId xmlns="" xmlns:a16="http://schemas.microsoft.com/office/drawing/2014/main" id="{AC50383B-CECE-4D13-B5BA-429759738F33}"/>
            </a:ext>
          </a:extLst>
        </xdr:cNvPr>
        <xdr:cNvSpPr/>
      </xdr:nvSpPr>
      <xdr:spPr>
        <a:xfrm>
          <a:off x="10426700" y="1312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77385</xdr:rowOff>
    </xdr:from>
    <xdr:ext cx="534377" cy="259045"/>
    <xdr:sp macro="" textlink="">
      <xdr:nvSpPr>
        <xdr:cNvPr id="423" name="商工費該当値テキスト">
          <a:extLst>
            <a:ext uri="{FF2B5EF4-FFF2-40B4-BE49-F238E27FC236}">
              <a16:creationId xmlns="" xmlns:a16="http://schemas.microsoft.com/office/drawing/2014/main" id="{86553AF5-501E-4E2A-BC51-4233CDB82A3B}"/>
            </a:ext>
          </a:extLst>
        </xdr:cNvPr>
        <xdr:cNvSpPr txBox="1"/>
      </xdr:nvSpPr>
      <xdr:spPr>
        <a:xfrm>
          <a:off x="10528300" y="13107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98365</xdr:rowOff>
    </xdr:from>
    <xdr:to>
      <xdr:col>50</xdr:col>
      <xdr:colOff>165100</xdr:colOff>
      <xdr:row>77</xdr:row>
      <xdr:rowOff>28515</xdr:rowOff>
    </xdr:to>
    <xdr:sp macro="" textlink="">
      <xdr:nvSpPr>
        <xdr:cNvPr id="424" name="楕円 423">
          <a:extLst>
            <a:ext uri="{FF2B5EF4-FFF2-40B4-BE49-F238E27FC236}">
              <a16:creationId xmlns="" xmlns:a16="http://schemas.microsoft.com/office/drawing/2014/main" id="{C6D1502E-0D78-470B-9EC6-19A1C000CCE1}"/>
            </a:ext>
          </a:extLst>
        </xdr:cNvPr>
        <xdr:cNvSpPr/>
      </xdr:nvSpPr>
      <xdr:spPr>
        <a:xfrm>
          <a:off x="9588500" y="1312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19642</xdr:rowOff>
    </xdr:from>
    <xdr:ext cx="534377" cy="259045"/>
    <xdr:sp macro="" textlink="">
      <xdr:nvSpPr>
        <xdr:cNvPr id="425" name="テキスト ボックス 424">
          <a:extLst>
            <a:ext uri="{FF2B5EF4-FFF2-40B4-BE49-F238E27FC236}">
              <a16:creationId xmlns="" xmlns:a16="http://schemas.microsoft.com/office/drawing/2014/main" id="{E1F1F249-8DC6-4D5F-A877-E8C89F8BAE00}"/>
            </a:ext>
          </a:extLst>
        </xdr:cNvPr>
        <xdr:cNvSpPr txBox="1"/>
      </xdr:nvSpPr>
      <xdr:spPr>
        <a:xfrm>
          <a:off x="9372111" y="1322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153526</xdr:rowOff>
    </xdr:from>
    <xdr:to>
      <xdr:col>46</xdr:col>
      <xdr:colOff>38100</xdr:colOff>
      <xdr:row>76</xdr:row>
      <xdr:rowOff>83676</xdr:rowOff>
    </xdr:to>
    <xdr:sp macro="" textlink="">
      <xdr:nvSpPr>
        <xdr:cNvPr id="426" name="楕円 425">
          <a:extLst>
            <a:ext uri="{FF2B5EF4-FFF2-40B4-BE49-F238E27FC236}">
              <a16:creationId xmlns="" xmlns:a16="http://schemas.microsoft.com/office/drawing/2014/main" id="{13C18F57-33B2-4D59-BACC-0607031671AC}"/>
            </a:ext>
          </a:extLst>
        </xdr:cNvPr>
        <xdr:cNvSpPr/>
      </xdr:nvSpPr>
      <xdr:spPr>
        <a:xfrm>
          <a:off x="8699500" y="1301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74803</xdr:rowOff>
    </xdr:from>
    <xdr:ext cx="534377" cy="259045"/>
    <xdr:sp macro="" textlink="">
      <xdr:nvSpPr>
        <xdr:cNvPr id="427" name="テキスト ボックス 426">
          <a:extLst>
            <a:ext uri="{FF2B5EF4-FFF2-40B4-BE49-F238E27FC236}">
              <a16:creationId xmlns="" xmlns:a16="http://schemas.microsoft.com/office/drawing/2014/main" id="{7F2E3646-F8C8-47D0-9AAD-1013E154B8CA}"/>
            </a:ext>
          </a:extLst>
        </xdr:cNvPr>
        <xdr:cNvSpPr txBox="1"/>
      </xdr:nvSpPr>
      <xdr:spPr>
        <a:xfrm>
          <a:off x="8483111" y="1310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140770</xdr:rowOff>
    </xdr:from>
    <xdr:to>
      <xdr:col>41</xdr:col>
      <xdr:colOff>101600</xdr:colOff>
      <xdr:row>77</xdr:row>
      <xdr:rowOff>70920</xdr:rowOff>
    </xdr:to>
    <xdr:sp macro="" textlink="">
      <xdr:nvSpPr>
        <xdr:cNvPr id="428" name="楕円 427">
          <a:extLst>
            <a:ext uri="{FF2B5EF4-FFF2-40B4-BE49-F238E27FC236}">
              <a16:creationId xmlns="" xmlns:a16="http://schemas.microsoft.com/office/drawing/2014/main" id="{BCD1105A-EBAD-43D8-9A4D-AE8005BC42FA}"/>
            </a:ext>
          </a:extLst>
        </xdr:cNvPr>
        <xdr:cNvSpPr/>
      </xdr:nvSpPr>
      <xdr:spPr>
        <a:xfrm>
          <a:off x="7810500" y="1317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62047</xdr:rowOff>
    </xdr:from>
    <xdr:ext cx="534377" cy="259045"/>
    <xdr:sp macro="" textlink="">
      <xdr:nvSpPr>
        <xdr:cNvPr id="429" name="テキスト ボックス 428">
          <a:extLst>
            <a:ext uri="{FF2B5EF4-FFF2-40B4-BE49-F238E27FC236}">
              <a16:creationId xmlns="" xmlns:a16="http://schemas.microsoft.com/office/drawing/2014/main" id="{578F4656-8196-445B-ADFE-F327B334A8A8}"/>
            </a:ext>
          </a:extLst>
        </xdr:cNvPr>
        <xdr:cNvSpPr txBox="1"/>
      </xdr:nvSpPr>
      <xdr:spPr>
        <a:xfrm>
          <a:off x="7594111" y="1326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59113</xdr:rowOff>
    </xdr:from>
    <xdr:to>
      <xdr:col>36</xdr:col>
      <xdr:colOff>165100</xdr:colOff>
      <xdr:row>76</xdr:row>
      <xdr:rowOff>160713</xdr:rowOff>
    </xdr:to>
    <xdr:sp macro="" textlink="">
      <xdr:nvSpPr>
        <xdr:cNvPr id="430" name="楕円 429">
          <a:extLst>
            <a:ext uri="{FF2B5EF4-FFF2-40B4-BE49-F238E27FC236}">
              <a16:creationId xmlns="" xmlns:a16="http://schemas.microsoft.com/office/drawing/2014/main" id="{C0F4B7B3-D1AE-48CC-8F64-C7871D7A5E4C}"/>
            </a:ext>
          </a:extLst>
        </xdr:cNvPr>
        <xdr:cNvSpPr/>
      </xdr:nvSpPr>
      <xdr:spPr>
        <a:xfrm>
          <a:off x="6921500" y="1308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5790</xdr:rowOff>
    </xdr:from>
    <xdr:ext cx="534377" cy="259045"/>
    <xdr:sp macro="" textlink="">
      <xdr:nvSpPr>
        <xdr:cNvPr id="431" name="テキスト ボックス 430">
          <a:extLst>
            <a:ext uri="{FF2B5EF4-FFF2-40B4-BE49-F238E27FC236}">
              <a16:creationId xmlns="" xmlns:a16="http://schemas.microsoft.com/office/drawing/2014/main" id="{7D1A3116-EBC9-48A8-9D60-A685AF1111E6}"/>
            </a:ext>
          </a:extLst>
        </xdr:cNvPr>
        <xdr:cNvSpPr txBox="1"/>
      </xdr:nvSpPr>
      <xdr:spPr>
        <a:xfrm>
          <a:off x="6705111" y="1286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 xmlns:a16="http://schemas.microsoft.com/office/drawing/2014/main" id="{94833E8D-8E8F-44EE-BE0D-780B5C60E7ED}"/>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 xmlns:a16="http://schemas.microsoft.com/office/drawing/2014/main" id="{A9A214EB-1D5E-49C1-AD0E-DD24A1143D54}"/>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 xmlns:a16="http://schemas.microsoft.com/office/drawing/2014/main" id="{DD538F98-E983-4D38-8D14-0035C5F14D9F}"/>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 xmlns:a16="http://schemas.microsoft.com/office/drawing/2014/main" id="{D589F7F3-9927-49AC-9490-780C982650FB}"/>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 xmlns:a16="http://schemas.microsoft.com/office/drawing/2014/main" id="{A93ADA53-BB38-4CE4-966A-44C5AAEA8CB3}"/>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 xmlns:a16="http://schemas.microsoft.com/office/drawing/2014/main" id="{776837F2-6D7D-448E-B954-E42885B6A70D}"/>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 xmlns:a16="http://schemas.microsoft.com/office/drawing/2014/main" id="{B700BA92-F536-48DE-A680-12E5635647EA}"/>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 xmlns:a16="http://schemas.microsoft.com/office/drawing/2014/main" id="{B16160B9-6985-41CE-A115-9AE5B23A736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 xmlns:a16="http://schemas.microsoft.com/office/drawing/2014/main" id="{2A9FA660-AF39-4220-AE3D-BA3B69C7C19A}"/>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 xmlns:a16="http://schemas.microsoft.com/office/drawing/2014/main" id="{3DDB21BD-8DD0-444D-B5EB-4C242FA6B147}"/>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 xmlns:a16="http://schemas.microsoft.com/office/drawing/2014/main" id="{5FA92EE1-E15A-4F9C-9B4A-55D681DEEA76}"/>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 xmlns:a16="http://schemas.microsoft.com/office/drawing/2014/main" id="{03AA11D8-64B2-4B55-AEA8-49FFFA54FA01}"/>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 xmlns:a16="http://schemas.microsoft.com/office/drawing/2014/main" id="{F5458665-9B4A-49C5-BE3B-34548EDE4EE9}"/>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 xmlns:a16="http://schemas.microsoft.com/office/drawing/2014/main" id="{B00AE851-36F5-4EB7-B638-291D8901A1CF}"/>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 xmlns:a16="http://schemas.microsoft.com/office/drawing/2014/main" id="{9025C918-FC82-4AA7-AFDE-15C986090FD8}"/>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 xmlns:a16="http://schemas.microsoft.com/office/drawing/2014/main" id="{C78AE63E-240C-4CE0-82AE-C4DE8F3F41E6}"/>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 xmlns:a16="http://schemas.microsoft.com/office/drawing/2014/main" id="{9F639940-6A72-4AA3-8E6F-E60338929631}"/>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 xmlns:a16="http://schemas.microsoft.com/office/drawing/2014/main" id="{DCA604FB-4C92-4B93-A8BB-A54BAD5AE35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 xmlns:a16="http://schemas.microsoft.com/office/drawing/2014/main" id="{80425B9B-650B-44D0-94CA-6470145206B8}"/>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 xmlns:a16="http://schemas.microsoft.com/office/drawing/2014/main" id="{1A4ACC7A-070A-4ABB-A0F0-F74CD3D664B3}"/>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 xmlns:a16="http://schemas.microsoft.com/office/drawing/2014/main" id="{BE3E8438-771A-47FA-87B1-0274BF9CD05D}"/>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 xmlns:a16="http://schemas.microsoft.com/office/drawing/2014/main" id="{61C12CF3-B21E-4B17-B7CA-02D211D58E39}"/>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 xmlns:a16="http://schemas.microsoft.com/office/drawing/2014/main" id="{96054555-2C8A-48EF-A6F1-54EEBB8A66F9}"/>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13551</xdr:rowOff>
    </xdr:from>
    <xdr:to>
      <xdr:col>54</xdr:col>
      <xdr:colOff>189865</xdr:colOff>
      <xdr:row>97</xdr:row>
      <xdr:rowOff>104902</xdr:rowOff>
    </xdr:to>
    <xdr:cxnSp macro="">
      <xdr:nvCxnSpPr>
        <xdr:cNvPr id="455" name="直線コネクタ 454">
          <a:extLst>
            <a:ext uri="{FF2B5EF4-FFF2-40B4-BE49-F238E27FC236}">
              <a16:creationId xmlns="" xmlns:a16="http://schemas.microsoft.com/office/drawing/2014/main" id="{2853EC25-1EEE-49FD-A69C-79F2E25A1E3C}"/>
            </a:ext>
          </a:extLst>
        </xdr:cNvPr>
        <xdr:cNvCxnSpPr/>
      </xdr:nvCxnSpPr>
      <xdr:spPr>
        <a:xfrm flipV="1">
          <a:off x="10475595" y="15444051"/>
          <a:ext cx="1270" cy="1291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108729</xdr:rowOff>
    </xdr:from>
    <xdr:ext cx="534377" cy="259045"/>
    <xdr:sp macro="" textlink="">
      <xdr:nvSpPr>
        <xdr:cNvPr id="456" name="土木費最小値テキスト">
          <a:extLst>
            <a:ext uri="{FF2B5EF4-FFF2-40B4-BE49-F238E27FC236}">
              <a16:creationId xmlns="" xmlns:a16="http://schemas.microsoft.com/office/drawing/2014/main" id="{5E8376A7-9107-4967-B8D6-10D509D9F3FD}"/>
            </a:ext>
          </a:extLst>
        </xdr:cNvPr>
        <xdr:cNvSpPr txBox="1"/>
      </xdr:nvSpPr>
      <xdr:spPr>
        <a:xfrm>
          <a:off x="10528300" y="1673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104902</xdr:rowOff>
    </xdr:from>
    <xdr:to>
      <xdr:col>55</xdr:col>
      <xdr:colOff>88900</xdr:colOff>
      <xdr:row>97</xdr:row>
      <xdr:rowOff>104902</xdr:rowOff>
    </xdr:to>
    <xdr:cxnSp macro="">
      <xdr:nvCxnSpPr>
        <xdr:cNvPr id="457" name="直線コネクタ 456">
          <a:extLst>
            <a:ext uri="{FF2B5EF4-FFF2-40B4-BE49-F238E27FC236}">
              <a16:creationId xmlns="" xmlns:a16="http://schemas.microsoft.com/office/drawing/2014/main" id="{BA38F215-4B6B-468F-9013-9FBD0BE159A8}"/>
            </a:ext>
          </a:extLst>
        </xdr:cNvPr>
        <xdr:cNvCxnSpPr/>
      </xdr:nvCxnSpPr>
      <xdr:spPr>
        <a:xfrm>
          <a:off x="10388600" y="16735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131678</xdr:rowOff>
    </xdr:from>
    <xdr:ext cx="599010" cy="259045"/>
    <xdr:sp macro="" textlink="">
      <xdr:nvSpPr>
        <xdr:cNvPr id="458" name="土木費最大値テキスト">
          <a:extLst>
            <a:ext uri="{FF2B5EF4-FFF2-40B4-BE49-F238E27FC236}">
              <a16:creationId xmlns="" xmlns:a16="http://schemas.microsoft.com/office/drawing/2014/main" id="{EF43FFDF-2F67-49F6-A534-2C6A231B35FC}"/>
            </a:ext>
          </a:extLst>
        </xdr:cNvPr>
        <xdr:cNvSpPr txBox="1"/>
      </xdr:nvSpPr>
      <xdr:spPr>
        <a:xfrm>
          <a:off x="10528300" y="1521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13551</xdr:rowOff>
    </xdr:from>
    <xdr:to>
      <xdr:col>55</xdr:col>
      <xdr:colOff>88900</xdr:colOff>
      <xdr:row>90</xdr:row>
      <xdr:rowOff>13551</xdr:rowOff>
    </xdr:to>
    <xdr:cxnSp macro="">
      <xdr:nvCxnSpPr>
        <xdr:cNvPr id="459" name="直線コネクタ 458">
          <a:extLst>
            <a:ext uri="{FF2B5EF4-FFF2-40B4-BE49-F238E27FC236}">
              <a16:creationId xmlns="" xmlns:a16="http://schemas.microsoft.com/office/drawing/2014/main" id="{C10E3800-8260-4C91-B2D0-CC7DC5DF858D}"/>
            </a:ext>
          </a:extLst>
        </xdr:cNvPr>
        <xdr:cNvCxnSpPr/>
      </xdr:nvCxnSpPr>
      <xdr:spPr>
        <a:xfrm>
          <a:off x="10388600" y="1544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81775</xdr:rowOff>
    </xdr:from>
    <xdr:to>
      <xdr:col>55</xdr:col>
      <xdr:colOff>0</xdr:colOff>
      <xdr:row>96</xdr:row>
      <xdr:rowOff>96686</xdr:rowOff>
    </xdr:to>
    <xdr:cxnSp macro="">
      <xdr:nvCxnSpPr>
        <xdr:cNvPr id="460" name="直線コネクタ 459">
          <a:extLst>
            <a:ext uri="{FF2B5EF4-FFF2-40B4-BE49-F238E27FC236}">
              <a16:creationId xmlns="" xmlns:a16="http://schemas.microsoft.com/office/drawing/2014/main" id="{3163246A-5C4B-418F-BFB8-65DF02398DB7}"/>
            </a:ext>
          </a:extLst>
        </xdr:cNvPr>
        <xdr:cNvCxnSpPr/>
      </xdr:nvCxnSpPr>
      <xdr:spPr>
        <a:xfrm>
          <a:off x="9639300" y="16540975"/>
          <a:ext cx="838200" cy="1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168127</xdr:rowOff>
    </xdr:from>
    <xdr:ext cx="534377" cy="259045"/>
    <xdr:sp macro="" textlink="">
      <xdr:nvSpPr>
        <xdr:cNvPr id="461" name="土木費平均値テキスト">
          <a:extLst>
            <a:ext uri="{FF2B5EF4-FFF2-40B4-BE49-F238E27FC236}">
              <a16:creationId xmlns="" xmlns:a16="http://schemas.microsoft.com/office/drawing/2014/main" id="{5B494670-FF88-43C1-ABF5-1E17136766A5}"/>
            </a:ext>
          </a:extLst>
        </xdr:cNvPr>
        <xdr:cNvSpPr txBox="1"/>
      </xdr:nvSpPr>
      <xdr:spPr>
        <a:xfrm>
          <a:off x="10528300" y="16112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145250</xdr:rowOff>
    </xdr:from>
    <xdr:to>
      <xdr:col>55</xdr:col>
      <xdr:colOff>50800</xdr:colOff>
      <xdr:row>95</xdr:row>
      <xdr:rowOff>75400</xdr:rowOff>
    </xdr:to>
    <xdr:sp macro="" textlink="">
      <xdr:nvSpPr>
        <xdr:cNvPr id="462" name="フローチャート: 判断 461">
          <a:extLst>
            <a:ext uri="{FF2B5EF4-FFF2-40B4-BE49-F238E27FC236}">
              <a16:creationId xmlns="" xmlns:a16="http://schemas.microsoft.com/office/drawing/2014/main" id="{43FC98E1-2A80-416D-9932-A4ED907C3C42}"/>
            </a:ext>
          </a:extLst>
        </xdr:cNvPr>
        <xdr:cNvSpPr/>
      </xdr:nvSpPr>
      <xdr:spPr>
        <a:xfrm>
          <a:off x="10426700" y="1626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81775</xdr:rowOff>
    </xdr:from>
    <xdr:to>
      <xdr:col>50</xdr:col>
      <xdr:colOff>114300</xdr:colOff>
      <xdr:row>96</xdr:row>
      <xdr:rowOff>132118</xdr:rowOff>
    </xdr:to>
    <xdr:cxnSp macro="">
      <xdr:nvCxnSpPr>
        <xdr:cNvPr id="463" name="直線コネクタ 462">
          <a:extLst>
            <a:ext uri="{FF2B5EF4-FFF2-40B4-BE49-F238E27FC236}">
              <a16:creationId xmlns="" xmlns:a16="http://schemas.microsoft.com/office/drawing/2014/main" id="{A741BD42-37D9-4D7C-9712-B9A86BFD7511}"/>
            </a:ext>
          </a:extLst>
        </xdr:cNvPr>
        <xdr:cNvCxnSpPr/>
      </xdr:nvCxnSpPr>
      <xdr:spPr>
        <a:xfrm flipV="1">
          <a:off x="8750300" y="16540975"/>
          <a:ext cx="889000" cy="50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123126</xdr:rowOff>
    </xdr:from>
    <xdr:to>
      <xdr:col>50</xdr:col>
      <xdr:colOff>165100</xdr:colOff>
      <xdr:row>95</xdr:row>
      <xdr:rowOff>53276</xdr:rowOff>
    </xdr:to>
    <xdr:sp macro="" textlink="">
      <xdr:nvSpPr>
        <xdr:cNvPr id="464" name="フローチャート: 判断 463">
          <a:extLst>
            <a:ext uri="{FF2B5EF4-FFF2-40B4-BE49-F238E27FC236}">
              <a16:creationId xmlns="" xmlns:a16="http://schemas.microsoft.com/office/drawing/2014/main" id="{8A715D09-D557-4C05-BBF9-E83ED60AEA79}"/>
            </a:ext>
          </a:extLst>
        </xdr:cNvPr>
        <xdr:cNvSpPr/>
      </xdr:nvSpPr>
      <xdr:spPr>
        <a:xfrm>
          <a:off x="9588500" y="1623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69803</xdr:rowOff>
    </xdr:from>
    <xdr:ext cx="534377" cy="259045"/>
    <xdr:sp macro="" textlink="">
      <xdr:nvSpPr>
        <xdr:cNvPr id="465" name="テキスト ボックス 464">
          <a:extLst>
            <a:ext uri="{FF2B5EF4-FFF2-40B4-BE49-F238E27FC236}">
              <a16:creationId xmlns="" xmlns:a16="http://schemas.microsoft.com/office/drawing/2014/main" id="{410211E8-9EF8-4F3B-9575-2757BE90949A}"/>
            </a:ext>
          </a:extLst>
        </xdr:cNvPr>
        <xdr:cNvSpPr txBox="1"/>
      </xdr:nvSpPr>
      <xdr:spPr>
        <a:xfrm>
          <a:off x="9372111" y="1601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132118</xdr:rowOff>
    </xdr:from>
    <xdr:to>
      <xdr:col>45</xdr:col>
      <xdr:colOff>177800</xdr:colOff>
      <xdr:row>96</xdr:row>
      <xdr:rowOff>164134</xdr:rowOff>
    </xdr:to>
    <xdr:cxnSp macro="">
      <xdr:nvCxnSpPr>
        <xdr:cNvPr id="466" name="直線コネクタ 465">
          <a:extLst>
            <a:ext uri="{FF2B5EF4-FFF2-40B4-BE49-F238E27FC236}">
              <a16:creationId xmlns="" xmlns:a16="http://schemas.microsoft.com/office/drawing/2014/main" id="{8332AB2D-6F29-4D4B-9136-C256A2905993}"/>
            </a:ext>
          </a:extLst>
        </xdr:cNvPr>
        <xdr:cNvCxnSpPr/>
      </xdr:nvCxnSpPr>
      <xdr:spPr>
        <a:xfrm flipV="1">
          <a:off x="7861300" y="16591318"/>
          <a:ext cx="889000" cy="3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28663</xdr:rowOff>
    </xdr:from>
    <xdr:to>
      <xdr:col>46</xdr:col>
      <xdr:colOff>38100</xdr:colOff>
      <xdr:row>95</xdr:row>
      <xdr:rowOff>130263</xdr:rowOff>
    </xdr:to>
    <xdr:sp macro="" textlink="">
      <xdr:nvSpPr>
        <xdr:cNvPr id="467" name="フローチャート: 判断 466">
          <a:extLst>
            <a:ext uri="{FF2B5EF4-FFF2-40B4-BE49-F238E27FC236}">
              <a16:creationId xmlns="" xmlns:a16="http://schemas.microsoft.com/office/drawing/2014/main" id="{1A3FECC5-00AD-4F97-A395-DB8C4B563B79}"/>
            </a:ext>
          </a:extLst>
        </xdr:cNvPr>
        <xdr:cNvSpPr/>
      </xdr:nvSpPr>
      <xdr:spPr>
        <a:xfrm>
          <a:off x="8699500" y="163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146790</xdr:rowOff>
    </xdr:from>
    <xdr:ext cx="534377" cy="259045"/>
    <xdr:sp macro="" textlink="">
      <xdr:nvSpPr>
        <xdr:cNvPr id="468" name="テキスト ボックス 467">
          <a:extLst>
            <a:ext uri="{FF2B5EF4-FFF2-40B4-BE49-F238E27FC236}">
              <a16:creationId xmlns="" xmlns:a16="http://schemas.microsoft.com/office/drawing/2014/main" id="{8EDA1A02-4DB2-405E-A6B2-E15F244B54C3}"/>
            </a:ext>
          </a:extLst>
        </xdr:cNvPr>
        <xdr:cNvSpPr txBox="1"/>
      </xdr:nvSpPr>
      <xdr:spPr>
        <a:xfrm>
          <a:off x="8483111" y="1609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164134</xdr:rowOff>
    </xdr:from>
    <xdr:to>
      <xdr:col>41</xdr:col>
      <xdr:colOff>50800</xdr:colOff>
      <xdr:row>97</xdr:row>
      <xdr:rowOff>36043</xdr:rowOff>
    </xdr:to>
    <xdr:cxnSp macro="">
      <xdr:nvCxnSpPr>
        <xdr:cNvPr id="469" name="直線コネクタ 468">
          <a:extLst>
            <a:ext uri="{FF2B5EF4-FFF2-40B4-BE49-F238E27FC236}">
              <a16:creationId xmlns="" xmlns:a16="http://schemas.microsoft.com/office/drawing/2014/main" id="{45B27124-4191-490B-8925-5F6E8D3B7482}"/>
            </a:ext>
          </a:extLst>
        </xdr:cNvPr>
        <xdr:cNvCxnSpPr/>
      </xdr:nvCxnSpPr>
      <xdr:spPr>
        <a:xfrm flipV="1">
          <a:off x="6972300" y="16623334"/>
          <a:ext cx="889000" cy="4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65976</xdr:rowOff>
    </xdr:from>
    <xdr:to>
      <xdr:col>41</xdr:col>
      <xdr:colOff>101600</xdr:colOff>
      <xdr:row>95</xdr:row>
      <xdr:rowOff>167576</xdr:rowOff>
    </xdr:to>
    <xdr:sp macro="" textlink="">
      <xdr:nvSpPr>
        <xdr:cNvPr id="470" name="フローチャート: 判断 469">
          <a:extLst>
            <a:ext uri="{FF2B5EF4-FFF2-40B4-BE49-F238E27FC236}">
              <a16:creationId xmlns="" xmlns:a16="http://schemas.microsoft.com/office/drawing/2014/main" id="{EA9F50F6-A495-4C09-A1DE-274947CE3EDA}"/>
            </a:ext>
          </a:extLst>
        </xdr:cNvPr>
        <xdr:cNvSpPr/>
      </xdr:nvSpPr>
      <xdr:spPr>
        <a:xfrm>
          <a:off x="7810500" y="163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12653</xdr:rowOff>
    </xdr:from>
    <xdr:ext cx="534377" cy="259045"/>
    <xdr:sp macro="" textlink="">
      <xdr:nvSpPr>
        <xdr:cNvPr id="471" name="テキスト ボックス 470">
          <a:extLst>
            <a:ext uri="{FF2B5EF4-FFF2-40B4-BE49-F238E27FC236}">
              <a16:creationId xmlns="" xmlns:a16="http://schemas.microsoft.com/office/drawing/2014/main" id="{626A58E1-68A9-4FD9-B1CD-2A1660289615}"/>
            </a:ext>
          </a:extLst>
        </xdr:cNvPr>
        <xdr:cNvSpPr txBox="1"/>
      </xdr:nvSpPr>
      <xdr:spPr>
        <a:xfrm>
          <a:off x="7594111" y="16128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61213</xdr:rowOff>
    </xdr:from>
    <xdr:to>
      <xdr:col>36</xdr:col>
      <xdr:colOff>165100</xdr:colOff>
      <xdr:row>95</xdr:row>
      <xdr:rowOff>162813</xdr:rowOff>
    </xdr:to>
    <xdr:sp macro="" textlink="">
      <xdr:nvSpPr>
        <xdr:cNvPr id="472" name="フローチャート: 判断 471">
          <a:extLst>
            <a:ext uri="{FF2B5EF4-FFF2-40B4-BE49-F238E27FC236}">
              <a16:creationId xmlns="" xmlns:a16="http://schemas.microsoft.com/office/drawing/2014/main" id="{ABF1B083-2118-4883-8E62-628D7AF17BC0}"/>
            </a:ext>
          </a:extLst>
        </xdr:cNvPr>
        <xdr:cNvSpPr/>
      </xdr:nvSpPr>
      <xdr:spPr>
        <a:xfrm>
          <a:off x="6921500" y="16348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7890</xdr:rowOff>
    </xdr:from>
    <xdr:ext cx="534377" cy="259045"/>
    <xdr:sp macro="" textlink="">
      <xdr:nvSpPr>
        <xdr:cNvPr id="473" name="テキスト ボックス 472">
          <a:extLst>
            <a:ext uri="{FF2B5EF4-FFF2-40B4-BE49-F238E27FC236}">
              <a16:creationId xmlns="" xmlns:a16="http://schemas.microsoft.com/office/drawing/2014/main" id="{473C982B-D5FE-463D-AE1B-29B36A58BCB6}"/>
            </a:ext>
          </a:extLst>
        </xdr:cNvPr>
        <xdr:cNvSpPr txBox="1"/>
      </xdr:nvSpPr>
      <xdr:spPr>
        <a:xfrm>
          <a:off x="6705111" y="1612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 xmlns:a16="http://schemas.microsoft.com/office/drawing/2014/main" id="{0AF9518A-6473-4833-A067-FAC5FF6E496F}"/>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 xmlns:a16="http://schemas.microsoft.com/office/drawing/2014/main" id="{0FF93B5A-DBF3-4215-8FD1-8D8804A06DCD}"/>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 xmlns:a16="http://schemas.microsoft.com/office/drawing/2014/main" id="{149C1696-44AF-48C9-A66A-A0271E1AE3CA}"/>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 xmlns:a16="http://schemas.microsoft.com/office/drawing/2014/main" id="{FD48CABD-3270-4C20-9515-4427891973DB}"/>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 xmlns:a16="http://schemas.microsoft.com/office/drawing/2014/main" id="{4BB86F02-76B4-4503-9E82-08AFAAA8CE56}"/>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45886</xdr:rowOff>
    </xdr:from>
    <xdr:to>
      <xdr:col>55</xdr:col>
      <xdr:colOff>50800</xdr:colOff>
      <xdr:row>96</xdr:row>
      <xdr:rowOff>147486</xdr:rowOff>
    </xdr:to>
    <xdr:sp macro="" textlink="">
      <xdr:nvSpPr>
        <xdr:cNvPr id="479" name="楕円 478">
          <a:extLst>
            <a:ext uri="{FF2B5EF4-FFF2-40B4-BE49-F238E27FC236}">
              <a16:creationId xmlns="" xmlns:a16="http://schemas.microsoft.com/office/drawing/2014/main" id="{ADAD4A63-8A1F-458F-9A05-D122441D7A06}"/>
            </a:ext>
          </a:extLst>
        </xdr:cNvPr>
        <xdr:cNvSpPr/>
      </xdr:nvSpPr>
      <xdr:spPr>
        <a:xfrm>
          <a:off x="10426700" y="1650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24313</xdr:rowOff>
    </xdr:from>
    <xdr:ext cx="534377" cy="259045"/>
    <xdr:sp macro="" textlink="">
      <xdr:nvSpPr>
        <xdr:cNvPr id="480" name="土木費該当値テキスト">
          <a:extLst>
            <a:ext uri="{FF2B5EF4-FFF2-40B4-BE49-F238E27FC236}">
              <a16:creationId xmlns="" xmlns:a16="http://schemas.microsoft.com/office/drawing/2014/main" id="{615D9B4F-659A-42C7-A103-D9E6180DC147}"/>
            </a:ext>
          </a:extLst>
        </xdr:cNvPr>
        <xdr:cNvSpPr txBox="1"/>
      </xdr:nvSpPr>
      <xdr:spPr>
        <a:xfrm>
          <a:off x="10528300" y="1648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30975</xdr:rowOff>
    </xdr:from>
    <xdr:to>
      <xdr:col>50</xdr:col>
      <xdr:colOff>165100</xdr:colOff>
      <xdr:row>96</xdr:row>
      <xdr:rowOff>132575</xdr:rowOff>
    </xdr:to>
    <xdr:sp macro="" textlink="">
      <xdr:nvSpPr>
        <xdr:cNvPr id="481" name="楕円 480">
          <a:extLst>
            <a:ext uri="{FF2B5EF4-FFF2-40B4-BE49-F238E27FC236}">
              <a16:creationId xmlns="" xmlns:a16="http://schemas.microsoft.com/office/drawing/2014/main" id="{4DD5764E-B20C-4640-A428-DD4119834DBC}"/>
            </a:ext>
          </a:extLst>
        </xdr:cNvPr>
        <xdr:cNvSpPr/>
      </xdr:nvSpPr>
      <xdr:spPr>
        <a:xfrm>
          <a:off x="9588500" y="1649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123702</xdr:rowOff>
    </xdr:from>
    <xdr:ext cx="534377" cy="259045"/>
    <xdr:sp macro="" textlink="">
      <xdr:nvSpPr>
        <xdr:cNvPr id="482" name="テキスト ボックス 481">
          <a:extLst>
            <a:ext uri="{FF2B5EF4-FFF2-40B4-BE49-F238E27FC236}">
              <a16:creationId xmlns="" xmlns:a16="http://schemas.microsoft.com/office/drawing/2014/main" id="{512CE2AD-53A1-4034-815B-C2446417A60E}"/>
            </a:ext>
          </a:extLst>
        </xdr:cNvPr>
        <xdr:cNvSpPr txBox="1"/>
      </xdr:nvSpPr>
      <xdr:spPr>
        <a:xfrm>
          <a:off x="9372111" y="1658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81318</xdr:rowOff>
    </xdr:from>
    <xdr:to>
      <xdr:col>46</xdr:col>
      <xdr:colOff>38100</xdr:colOff>
      <xdr:row>97</xdr:row>
      <xdr:rowOff>11468</xdr:rowOff>
    </xdr:to>
    <xdr:sp macro="" textlink="">
      <xdr:nvSpPr>
        <xdr:cNvPr id="483" name="楕円 482">
          <a:extLst>
            <a:ext uri="{FF2B5EF4-FFF2-40B4-BE49-F238E27FC236}">
              <a16:creationId xmlns="" xmlns:a16="http://schemas.microsoft.com/office/drawing/2014/main" id="{BCE17262-226E-477A-AB1D-CC49A965960C}"/>
            </a:ext>
          </a:extLst>
        </xdr:cNvPr>
        <xdr:cNvSpPr/>
      </xdr:nvSpPr>
      <xdr:spPr>
        <a:xfrm>
          <a:off x="8699500" y="1654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2595</xdr:rowOff>
    </xdr:from>
    <xdr:ext cx="534377" cy="259045"/>
    <xdr:sp macro="" textlink="">
      <xdr:nvSpPr>
        <xdr:cNvPr id="484" name="テキスト ボックス 483">
          <a:extLst>
            <a:ext uri="{FF2B5EF4-FFF2-40B4-BE49-F238E27FC236}">
              <a16:creationId xmlns="" xmlns:a16="http://schemas.microsoft.com/office/drawing/2014/main" id="{1AAA5FB8-52EB-4809-ABB1-441D8A277FDC}"/>
            </a:ext>
          </a:extLst>
        </xdr:cNvPr>
        <xdr:cNvSpPr txBox="1"/>
      </xdr:nvSpPr>
      <xdr:spPr>
        <a:xfrm>
          <a:off x="8483111" y="1663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113334</xdr:rowOff>
    </xdr:from>
    <xdr:to>
      <xdr:col>41</xdr:col>
      <xdr:colOff>101600</xdr:colOff>
      <xdr:row>97</xdr:row>
      <xdr:rowOff>43484</xdr:rowOff>
    </xdr:to>
    <xdr:sp macro="" textlink="">
      <xdr:nvSpPr>
        <xdr:cNvPr id="485" name="楕円 484">
          <a:extLst>
            <a:ext uri="{FF2B5EF4-FFF2-40B4-BE49-F238E27FC236}">
              <a16:creationId xmlns="" xmlns:a16="http://schemas.microsoft.com/office/drawing/2014/main" id="{2C5B67B4-E564-4680-A24A-0BE712690329}"/>
            </a:ext>
          </a:extLst>
        </xdr:cNvPr>
        <xdr:cNvSpPr/>
      </xdr:nvSpPr>
      <xdr:spPr>
        <a:xfrm>
          <a:off x="7810500" y="1657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34611</xdr:rowOff>
    </xdr:from>
    <xdr:ext cx="534377" cy="259045"/>
    <xdr:sp macro="" textlink="">
      <xdr:nvSpPr>
        <xdr:cNvPr id="486" name="テキスト ボックス 485">
          <a:extLst>
            <a:ext uri="{FF2B5EF4-FFF2-40B4-BE49-F238E27FC236}">
              <a16:creationId xmlns="" xmlns:a16="http://schemas.microsoft.com/office/drawing/2014/main" id="{A1799C25-DA13-4177-99FE-51CCEF6981B7}"/>
            </a:ext>
          </a:extLst>
        </xdr:cNvPr>
        <xdr:cNvSpPr txBox="1"/>
      </xdr:nvSpPr>
      <xdr:spPr>
        <a:xfrm>
          <a:off x="7594111" y="1666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156693</xdr:rowOff>
    </xdr:from>
    <xdr:to>
      <xdr:col>36</xdr:col>
      <xdr:colOff>165100</xdr:colOff>
      <xdr:row>97</xdr:row>
      <xdr:rowOff>86843</xdr:rowOff>
    </xdr:to>
    <xdr:sp macro="" textlink="">
      <xdr:nvSpPr>
        <xdr:cNvPr id="487" name="楕円 486">
          <a:extLst>
            <a:ext uri="{FF2B5EF4-FFF2-40B4-BE49-F238E27FC236}">
              <a16:creationId xmlns="" xmlns:a16="http://schemas.microsoft.com/office/drawing/2014/main" id="{47DCB429-E418-4A7C-8B74-75643571228B}"/>
            </a:ext>
          </a:extLst>
        </xdr:cNvPr>
        <xdr:cNvSpPr/>
      </xdr:nvSpPr>
      <xdr:spPr>
        <a:xfrm>
          <a:off x="6921500" y="1661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77970</xdr:rowOff>
    </xdr:from>
    <xdr:ext cx="534377" cy="259045"/>
    <xdr:sp macro="" textlink="">
      <xdr:nvSpPr>
        <xdr:cNvPr id="488" name="テキスト ボックス 487">
          <a:extLst>
            <a:ext uri="{FF2B5EF4-FFF2-40B4-BE49-F238E27FC236}">
              <a16:creationId xmlns="" xmlns:a16="http://schemas.microsoft.com/office/drawing/2014/main" id="{85A340EC-DCAC-4627-BCCC-2CC4DD23B3CE}"/>
            </a:ext>
          </a:extLst>
        </xdr:cNvPr>
        <xdr:cNvSpPr txBox="1"/>
      </xdr:nvSpPr>
      <xdr:spPr>
        <a:xfrm>
          <a:off x="6705111" y="1670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 xmlns:a16="http://schemas.microsoft.com/office/drawing/2014/main" id="{28ECE1ED-38B1-4FB1-8D3B-4C0FBEB76A86}"/>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 xmlns:a16="http://schemas.microsoft.com/office/drawing/2014/main" id="{1DF22A5D-F013-487C-BA23-323E5FCF736E}"/>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 xmlns:a16="http://schemas.microsoft.com/office/drawing/2014/main" id="{4818235F-DE50-43FA-B949-925BD50DDA9D}"/>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 xmlns:a16="http://schemas.microsoft.com/office/drawing/2014/main" id="{C633FEB6-2090-476E-BC65-75AF04249F4F}"/>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 xmlns:a16="http://schemas.microsoft.com/office/drawing/2014/main" id="{B6D27F3F-B9B7-4D84-BDDE-7135CDF204B6}"/>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 xmlns:a16="http://schemas.microsoft.com/office/drawing/2014/main" id="{AED8148A-C15A-475E-A38A-31CEEF9B3D2D}"/>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 xmlns:a16="http://schemas.microsoft.com/office/drawing/2014/main" id="{44397855-E1BE-4EEA-88DC-4A2A3A8194D9}"/>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 xmlns:a16="http://schemas.microsoft.com/office/drawing/2014/main" id="{B696417B-27E6-4B86-98DF-17AB2223B8BB}"/>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 xmlns:a16="http://schemas.microsoft.com/office/drawing/2014/main" id="{CDC9BAD2-0946-40C4-80C7-A2351BB3D541}"/>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 xmlns:a16="http://schemas.microsoft.com/office/drawing/2014/main" id="{DA5693E9-C643-4428-B9DD-A812B9AF5FCD}"/>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 xmlns:a16="http://schemas.microsoft.com/office/drawing/2014/main" id="{B154F4A7-B4B3-4C70-B4E7-5CBEF252939C}"/>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 xmlns:a16="http://schemas.microsoft.com/office/drawing/2014/main" id="{305AD491-B636-4E33-BC41-819CDB083AC7}"/>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a:extLst>
            <a:ext uri="{FF2B5EF4-FFF2-40B4-BE49-F238E27FC236}">
              <a16:creationId xmlns="" xmlns:a16="http://schemas.microsoft.com/office/drawing/2014/main" id="{C89AB79E-5361-4A54-BC91-6833441ED308}"/>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 xmlns:a16="http://schemas.microsoft.com/office/drawing/2014/main" id="{2F0BDB6D-AC0F-4560-A934-83DD5ACBE39B}"/>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 xmlns:a16="http://schemas.microsoft.com/office/drawing/2014/main" id="{1320628A-2335-4C14-8B8F-81EC3148DEEE}"/>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 xmlns:a16="http://schemas.microsoft.com/office/drawing/2014/main" id="{EAFE69EB-E580-4AA4-A5FD-FE02548CB0DD}"/>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 xmlns:a16="http://schemas.microsoft.com/office/drawing/2014/main" id="{EFDF48B5-DEBA-403A-BDE3-0F0139AD9968}"/>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 xmlns:a16="http://schemas.microsoft.com/office/drawing/2014/main" id="{4791AA62-1488-414F-AE94-0B91EB788049}"/>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 xmlns:a16="http://schemas.microsoft.com/office/drawing/2014/main" id="{E15BBFD3-6E64-4362-8732-07DF426B98F9}"/>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 xmlns:a16="http://schemas.microsoft.com/office/drawing/2014/main" id="{3D277D13-4DCE-43A3-8380-D6E62BDA1759}"/>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 xmlns:a16="http://schemas.microsoft.com/office/drawing/2014/main" id="{930E86B0-8164-4DD1-BD08-56B3A02402DC}"/>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 xmlns:a16="http://schemas.microsoft.com/office/drawing/2014/main" id="{95C1DDE1-0604-485D-B939-D2BAF713D55C}"/>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64216</xdr:rowOff>
    </xdr:from>
    <xdr:to>
      <xdr:col>85</xdr:col>
      <xdr:colOff>126364</xdr:colOff>
      <xdr:row>38</xdr:row>
      <xdr:rowOff>168001</xdr:rowOff>
    </xdr:to>
    <xdr:cxnSp macro="">
      <xdr:nvCxnSpPr>
        <xdr:cNvPr id="511" name="直線コネクタ 510">
          <a:extLst>
            <a:ext uri="{FF2B5EF4-FFF2-40B4-BE49-F238E27FC236}">
              <a16:creationId xmlns="" xmlns:a16="http://schemas.microsoft.com/office/drawing/2014/main" id="{7B5C6609-D136-41C2-AE68-25DFDEA97F72}"/>
            </a:ext>
          </a:extLst>
        </xdr:cNvPr>
        <xdr:cNvCxnSpPr/>
      </xdr:nvCxnSpPr>
      <xdr:spPr>
        <a:xfrm flipV="1">
          <a:off x="16317595" y="5379166"/>
          <a:ext cx="1269" cy="1303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378</xdr:rowOff>
    </xdr:from>
    <xdr:ext cx="469744" cy="259045"/>
    <xdr:sp macro="" textlink="">
      <xdr:nvSpPr>
        <xdr:cNvPr id="512" name="消防費最小値テキスト">
          <a:extLst>
            <a:ext uri="{FF2B5EF4-FFF2-40B4-BE49-F238E27FC236}">
              <a16:creationId xmlns="" xmlns:a16="http://schemas.microsoft.com/office/drawing/2014/main" id="{AB35C4BB-6724-455E-9955-BEE2626454EE}"/>
            </a:ext>
          </a:extLst>
        </xdr:cNvPr>
        <xdr:cNvSpPr txBox="1"/>
      </xdr:nvSpPr>
      <xdr:spPr>
        <a:xfrm>
          <a:off x="16370300" y="668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168001</xdr:rowOff>
    </xdr:from>
    <xdr:to>
      <xdr:col>86</xdr:col>
      <xdr:colOff>25400</xdr:colOff>
      <xdr:row>38</xdr:row>
      <xdr:rowOff>168001</xdr:rowOff>
    </xdr:to>
    <xdr:cxnSp macro="">
      <xdr:nvCxnSpPr>
        <xdr:cNvPr id="513" name="直線コネクタ 512">
          <a:extLst>
            <a:ext uri="{FF2B5EF4-FFF2-40B4-BE49-F238E27FC236}">
              <a16:creationId xmlns="" xmlns:a16="http://schemas.microsoft.com/office/drawing/2014/main" id="{CB794A7B-BD84-4B68-8E7B-EBC38BFB959D}"/>
            </a:ext>
          </a:extLst>
        </xdr:cNvPr>
        <xdr:cNvCxnSpPr/>
      </xdr:nvCxnSpPr>
      <xdr:spPr>
        <a:xfrm>
          <a:off x="16230600" y="668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10893</xdr:rowOff>
    </xdr:from>
    <xdr:ext cx="534377" cy="259045"/>
    <xdr:sp macro="" textlink="">
      <xdr:nvSpPr>
        <xdr:cNvPr id="514" name="消防費最大値テキスト">
          <a:extLst>
            <a:ext uri="{FF2B5EF4-FFF2-40B4-BE49-F238E27FC236}">
              <a16:creationId xmlns="" xmlns:a16="http://schemas.microsoft.com/office/drawing/2014/main" id="{0A0E31CB-7376-4E66-B7BB-D1FE5C91E5E7}"/>
            </a:ext>
          </a:extLst>
        </xdr:cNvPr>
        <xdr:cNvSpPr txBox="1"/>
      </xdr:nvSpPr>
      <xdr:spPr>
        <a:xfrm>
          <a:off x="16370300" y="515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37,901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64216</xdr:rowOff>
    </xdr:from>
    <xdr:to>
      <xdr:col>86</xdr:col>
      <xdr:colOff>25400</xdr:colOff>
      <xdr:row>31</xdr:row>
      <xdr:rowOff>64216</xdr:rowOff>
    </xdr:to>
    <xdr:cxnSp macro="">
      <xdr:nvCxnSpPr>
        <xdr:cNvPr id="515" name="直線コネクタ 514">
          <a:extLst>
            <a:ext uri="{FF2B5EF4-FFF2-40B4-BE49-F238E27FC236}">
              <a16:creationId xmlns="" xmlns:a16="http://schemas.microsoft.com/office/drawing/2014/main" id="{B8F9DB77-F7CB-41AB-A723-DA571B8B22C4}"/>
            </a:ext>
          </a:extLst>
        </xdr:cNvPr>
        <xdr:cNvCxnSpPr/>
      </xdr:nvCxnSpPr>
      <xdr:spPr>
        <a:xfrm>
          <a:off x="16230600" y="5379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83556</xdr:rowOff>
    </xdr:from>
    <xdr:to>
      <xdr:col>85</xdr:col>
      <xdr:colOff>127000</xdr:colOff>
      <xdr:row>37</xdr:row>
      <xdr:rowOff>124795</xdr:rowOff>
    </xdr:to>
    <xdr:cxnSp macro="">
      <xdr:nvCxnSpPr>
        <xdr:cNvPr id="516" name="直線コネクタ 515">
          <a:extLst>
            <a:ext uri="{FF2B5EF4-FFF2-40B4-BE49-F238E27FC236}">
              <a16:creationId xmlns="" xmlns:a16="http://schemas.microsoft.com/office/drawing/2014/main" id="{AD5740D4-3AF7-408A-A0C0-6D0F85EBC2D0}"/>
            </a:ext>
          </a:extLst>
        </xdr:cNvPr>
        <xdr:cNvCxnSpPr/>
      </xdr:nvCxnSpPr>
      <xdr:spPr>
        <a:xfrm flipV="1">
          <a:off x="15481300" y="6427206"/>
          <a:ext cx="838200" cy="4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18188</xdr:rowOff>
    </xdr:from>
    <xdr:ext cx="534377" cy="259045"/>
    <xdr:sp macro="" textlink="">
      <xdr:nvSpPr>
        <xdr:cNvPr id="517" name="消防費平均値テキスト">
          <a:extLst>
            <a:ext uri="{FF2B5EF4-FFF2-40B4-BE49-F238E27FC236}">
              <a16:creationId xmlns="" xmlns:a16="http://schemas.microsoft.com/office/drawing/2014/main" id="{B5459D2E-6E04-4FAC-99BF-6CB15042997E}"/>
            </a:ext>
          </a:extLst>
        </xdr:cNvPr>
        <xdr:cNvSpPr txBox="1"/>
      </xdr:nvSpPr>
      <xdr:spPr>
        <a:xfrm>
          <a:off x="16370300" y="6018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166761</xdr:rowOff>
    </xdr:from>
    <xdr:to>
      <xdr:col>85</xdr:col>
      <xdr:colOff>177800</xdr:colOff>
      <xdr:row>36</xdr:row>
      <xdr:rowOff>96911</xdr:rowOff>
    </xdr:to>
    <xdr:sp macro="" textlink="">
      <xdr:nvSpPr>
        <xdr:cNvPr id="518" name="フローチャート: 判断 517">
          <a:extLst>
            <a:ext uri="{FF2B5EF4-FFF2-40B4-BE49-F238E27FC236}">
              <a16:creationId xmlns="" xmlns:a16="http://schemas.microsoft.com/office/drawing/2014/main" id="{69F3138F-712A-44F3-A6FC-CBA3D836F534}"/>
            </a:ext>
          </a:extLst>
        </xdr:cNvPr>
        <xdr:cNvSpPr/>
      </xdr:nvSpPr>
      <xdr:spPr>
        <a:xfrm>
          <a:off x="16268700" y="616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114737</xdr:rowOff>
    </xdr:from>
    <xdr:to>
      <xdr:col>81</xdr:col>
      <xdr:colOff>50800</xdr:colOff>
      <xdr:row>37</xdr:row>
      <xdr:rowOff>124795</xdr:rowOff>
    </xdr:to>
    <xdr:cxnSp macro="">
      <xdr:nvCxnSpPr>
        <xdr:cNvPr id="519" name="直線コネクタ 518">
          <a:extLst>
            <a:ext uri="{FF2B5EF4-FFF2-40B4-BE49-F238E27FC236}">
              <a16:creationId xmlns="" xmlns:a16="http://schemas.microsoft.com/office/drawing/2014/main" id="{F5C40D46-0C78-4639-94A1-5824425153B6}"/>
            </a:ext>
          </a:extLst>
        </xdr:cNvPr>
        <xdr:cNvCxnSpPr/>
      </xdr:nvCxnSpPr>
      <xdr:spPr>
        <a:xfrm>
          <a:off x="14592300" y="6286937"/>
          <a:ext cx="889000" cy="18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118298</xdr:rowOff>
    </xdr:from>
    <xdr:to>
      <xdr:col>81</xdr:col>
      <xdr:colOff>101600</xdr:colOff>
      <xdr:row>36</xdr:row>
      <xdr:rowOff>48448</xdr:rowOff>
    </xdr:to>
    <xdr:sp macro="" textlink="">
      <xdr:nvSpPr>
        <xdr:cNvPr id="520" name="フローチャート: 判断 519">
          <a:extLst>
            <a:ext uri="{FF2B5EF4-FFF2-40B4-BE49-F238E27FC236}">
              <a16:creationId xmlns="" xmlns:a16="http://schemas.microsoft.com/office/drawing/2014/main" id="{3B76D4E8-380F-408A-8D86-48E998FE2FF5}"/>
            </a:ext>
          </a:extLst>
        </xdr:cNvPr>
        <xdr:cNvSpPr/>
      </xdr:nvSpPr>
      <xdr:spPr>
        <a:xfrm>
          <a:off x="15430500" y="611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64975</xdr:rowOff>
    </xdr:from>
    <xdr:ext cx="534377" cy="259045"/>
    <xdr:sp macro="" textlink="">
      <xdr:nvSpPr>
        <xdr:cNvPr id="521" name="テキスト ボックス 520">
          <a:extLst>
            <a:ext uri="{FF2B5EF4-FFF2-40B4-BE49-F238E27FC236}">
              <a16:creationId xmlns="" xmlns:a16="http://schemas.microsoft.com/office/drawing/2014/main" id="{CF3DA027-1420-4223-B511-A0FDE1B02E25}"/>
            </a:ext>
          </a:extLst>
        </xdr:cNvPr>
        <xdr:cNvSpPr txBox="1"/>
      </xdr:nvSpPr>
      <xdr:spPr>
        <a:xfrm>
          <a:off x="15214111" y="589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114737</xdr:rowOff>
    </xdr:from>
    <xdr:to>
      <xdr:col>76</xdr:col>
      <xdr:colOff>114300</xdr:colOff>
      <xdr:row>37</xdr:row>
      <xdr:rowOff>132979</xdr:rowOff>
    </xdr:to>
    <xdr:cxnSp macro="">
      <xdr:nvCxnSpPr>
        <xdr:cNvPr id="522" name="直線コネクタ 521">
          <a:extLst>
            <a:ext uri="{FF2B5EF4-FFF2-40B4-BE49-F238E27FC236}">
              <a16:creationId xmlns="" xmlns:a16="http://schemas.microsoft.com/office/drawing/2014/main" id="{4E1C0CD3-8716-4AE8-967E-019C9D71F817}"/>
            </a:ext>
          </a:extLst>
        </xdr:cNvPr>
        <xdr:cNvCxnSpPr/>
      </xdr:nvCxnSpPr>
      <xdr:spPr>
        <a:xfrm flipV="1">
          <a:off x="13703300" y="6286937"/>
          <a:ext cx="889000" cy="18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93152</xdr:rowOff>
    </xdr:from>
    <xdr:to>
      <xdr:col>76</xdr:col>
      <xdr:colOff>165100</xdr:colOff>
      <xdr:row>36</xdr:row>
      <xdr:rowOff>23302</xdr:rowOff>
    </xdr:to>
    <xdr:sp macro="" textlink="">
      <xdr:nvSpPr>
        <xdr:cNvPr id="523" name="フローチャート: 判断 522">
          <a:extLst>
            <a:ext uri="{FF2B5EF4-FFF2-40B4-BE49-F238E27FC236}">
              <a16:creationId xmlns="" xmlns:a16="http://schemas.microsoft.com/office/drawing/2014/main" id="{2C310988-2F2E-487F-960D-A80ACBBB2EA7}"/>
            </a:ext>
          </a:extLst>
        </xdr:cNvPr>
        <xdr:cNvSpPr/>
      </xdr:nvSpPr>
      <xdr:spPr>
        <a:xfrm>
          <a:off x="14541500" y="609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39829</xdr:rowOff>
    </xdr:from>
    <xdr:ext cx="534377" cy="259045"/>
    <xdr:sp macro="" textlink="">
      <xdr:nvSpPr>
        <xdr:cNvPr id="524" name="テキスト ボックス 523">
          <a:extLst>
            <a:ext uri="{FF2B5EF4-FFF2-40B4-BE49-F238E27FC236}">
              <a16:creationId xmlns="" xmlns:a16="http://schemas.microsoft.com/office/drawing/2014/main" id="{3D927A4B-8632-4310-82C5-61CE3DD3B73B}"/>
            </a:ext>
          </a:extLst>
        </xdr:cNvPr>
        <xdr:cNvSpPr txBox="1"/>
      </xdr:nvSpPr>
      <xdr:spPr>
        <a:xfrm>
          <a:off x="14325111" y="586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132979</xdr:rowOff>
    </xdr:from>
    <xdr:to>
      <xdr:col>71</xdr:col>
      <xdr:colOff>177800</xdr:colOff>
      <xdr:row>37</xdr:row>
      <xdr:rowOff>169510</xdr:rowOff>
    </xdr:to>
    <xdr:cxnSp macro="">
      <xdr:nvCxnSpPr>
        <xdr:cNvPr id="525" name="直線コネクタ 524">
          <a:extLst>
            <a:ext uri="{FF2B5EF4-FFF2-40B4-BE49-F238E27FC236}">
              <a16:creationId xmlns="" xmlns:a16="http://schemas.microsoft.com/office/drawing/2014/main" id="{1FAA6306-9F7E-4E61-AE39-21DC53B926C6}"/>
            </a:ext>
          </a:extLst>
        </xdr:cNvPr>
        <xdr:cNvCxnSpPr/>
      </xdr:nvCxnSpPr>
      <xdr:spPr>
        <a:xfrm flipV="1">
          <a:off x="12814300" y="6476629"/>
          <a:ext cx="889000" cy="3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5873</xdr:rowOff>
    </xdr:from>
    <xdr:to>
      <xdr:col>72</xdr:col>
      <xdr:colOff>38100</xdr:colOff>
      <xdr:row>36</xdr:row>
      <xdr:rowOff>107473</xdr:rowOff>
    </xdr:to>
    <xdr:sp macro="" textlink="">
      <xdr:nvSpPr>
        <xdr:cNvPr id="526" name="フローチャート: 判断 525">
          <a:extLst>
            <a:ext uri="{FF2B5EF4-FFF2-40B4-BE49-F238E27FC236}">
              <a16:creationId xmlns="" xmlns:a16="http://schemas.microsoft.com/office/drawing/2014/main" id="{7FFC385D-3204-4D04-83C4-087D8E3FB538}"/>
            </a:ext>
          </a:extLst>
        </xdr:cNvPr>
        <xdr:cNvSpPr/>
      </xdr:nvSpPr>
      <xdr:spPr>
        <a:xfrm>
          <a:off x="13652500" y="617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124000</xdr:rowOff>
    </xdr:from>
    <xdr:ext cx="534377" cy="259045"/>
    <xdr:sp macro="" textlink="">
      <xdr:nvSpPr>
        <xdr:cNvPr id="527" name="テキスト ボックス 526">
          <a:extLst>
            <a:ext uri="{FF2B5EF4-FFF2-40B4-BE49-F238E27FC236}">
              <a16:creationId xmlns="" xmlns:a16="http://schemas.microsoft.com/office/drawing/2014/main" id="{72EA0A80-5CBC-4F48-A048-E33C8B33C293}"/>
            </a:ext>
          </a:extLst>
        </xdr:cNvPr>
        <xdr:cNvSpPr txBox="1"/>
      </xdr:nvSpPr>
      <xdr:spPr>
        <a:xfrm>
          <a:off x="13436111" y="595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19771</xdr:rowOff>
    </xdr:from>
    <xdr:to>
      <xdr:col>67</xdr:col>
      <xdr:colOff>101600</xdr:colOff>
      <xdr:row>36</xdr:row>
      <xdr:rowOff>121371</xdr:rowOff>
    </xdr:to>
    <xdr:sp macro="" textlink="">
      <xdr:nvSpPr>
        <xdr:cNvPr id="528" name="フローチャート: 判断 527">
          <a:extLst>
            <a:ext uri="{FF2B5EF4-FFF2-40B4-BE49-F238E27FC236}">
              <a16:creationId xmlns="" xmlns:a16="http://schemas.microsoft.com/office/drawing/2014/main" id="{007FE9B3-7700-456F-AF75-23EBD1217624}"/>
            </a:ext>
          </a:extLst>
        </xdr:cNvPr>
        <xdr:cNvSpPr/>
      </xdr:nvSpPr>
      <xdr:spPr>
        <a:xfrm>
          <a:off x="12763500" y="6191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137898</xdr:rowOff>
    </xdr:from>
    <xdr:ext cx="534377" cy="259045"/>
    <xdr:sp macro="" textlink="">
      <xdr:nvSpPr>
        <xdr:cNvPr id="529" name="テキスト ボックス 528">
          <a:extLst>
            <a:ext uri="{FF2B5EF4-FFF2-40B4-BE49-F238E27FC236}">
              <a16:creationId xmlns="" xmlns:a16="http://schemas.microsoft.com/office/drawing/2014/main" id="{AEE3261B-6950-4CC6-B645-62584CD14C39}"/>
            </a:ext>
          </a:extLst>
        </xdr:cNvPr>
        <xdr:cNvSpPr txBox="1"/>
      </xdr:nvSpPr>
      <xdr:spPr>
        <a:xfrm>
          <a:off x="12547111" y="596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 xmlns:a16="http://schemas.microsoft.com/office/drawing/2014/main" id="{1BEAE42D-6271-47D8-99EE-92E23DF6489C}"/>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 xmlns:a16="http://schemas.microsoft.com/office/drawing/2014/main" id="{43A2FBDC-9003-4CAF-AE21-B3B0C305AFDB}"/>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 xmlns:a16="http://schemas.microsoft.com/office/drawing/2014/main" id="{EE753759-4ADD-4607-B6AC-C7219E48C174}"/>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 xmlns:a16="http://schemas.microsoft.com/office/drawing/2014/main" id="{7E9DA163-30E6-42F2-A058-53509B25D842}"/>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 xmlns:a16="http://schemas.microsoft.com/office/drawing/2014/main" id="{FDD84E2A-E25F-45F2-BE7E-0DDB49C3740C}"/>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32756</xdr:rowOff>
    </xdr:from>
    <xdr:to>
      <xdr:col>85</xdr:col>
      <xdr:colOff>177800</xdr:colOff>
      <xdr:row>37</xdr:row>
      <xdr:rowOff>134356</xdr:rowOff>
    </xdr:to>
    <xdr:sp macro="" textlink="">
      <xdr:nvSpPr>
        <xdr:cNvPr id="535" name="楕円 534">
          <a:extLst>
            <a:ext uri="{FF2B5EF4-FFF2-40B4-BE49-F238E27FC236}">
              <a16:creationId xmlns="" xmlns:a16="http://schemas.microsoft.com/office/drawing/2014/main" id="{DB780106-35E7-4F65-900D-A27CA4071634}"/>
            </a:ext>
          </a:extLst>
        </xdr:cNvPr>
        <xdr:cNvSpPr/>
      </xdr:nvSpPr>
      <xdr:spPr>
        <a:xfrm>
          <a:off x="16268700" y="637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11183</xdr:rowOff>
    </xdr:from>
    <xdr:ext cx="534377" cy="259045"/>
    <xdr:sp macro="" textlink="">
      <xdr:nvSpPr>
        <xdr:cNvPr id="536" name="消防費該当値テキスト">
          <a:extLst>
            <a:ext uri="{FF2B5EF4-FFF2-40B4-BE49-F238E27FC236}">
              <a16:creationId xmlns="" xmlns:a16="http://schemas.microsoft.com/office/drawing/2014/main" id="{A04D4C56-5640-4D40-AC13-B694255F5D25}"/>
            </a:ext>
          </a:extLst>
        </xdr:cNvPr>
        <xdr:cNvSpPr txBox="1"/>
      </xdr:nvSpPr>
      <xdr:spPr>
        <a:xfrm>
          <a:off x="16370300" y="635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73995</xdr:rowOff>
    </xdr:from>
    <xdr:to>
      <xdr:col>81</xdr:col>
      <xdr:colOff>101600</xdr:colOff>
      <xdr:row>38</xdr:row>
      <xdr:rowOff>4145</xdr:rowOff>
    </xdr:to>
    <xdr:sp macro="" textlink="">
      <xdr:nvSpPr>
        <xdr:cNvPr id="537" name="楕円 536">
          <a:extLst>
            <a:ext uri="{FF2B5EF4-FFF2-40B4-BE49-F238E27FC236}">
              <a16:creationId xmlns="" xmlns:a16="http://schemas.microsoft.com/office/drawing/2014/main" id="{E6711B20-F36D-4493-9940-07DF03005E22}"/>
            </a:ext>
          </a:extLst>
        </xdr:cNvPr>
        <xdr:cNvSpPr/>
      </xdr:nvSpPr>
      <xdr:spPr>
        <a:xfrm>
          <a:off x="15430500" y="641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166722</xdr:rowOff>
    </xdr:from>
    <xdr:ext cx="534377" cy="259045"/>
    <xdr:sp macro="" textlink="">
      <xdr:nvSpPr>
        <xdr:cNvPr id="538" name="テキスト ボックス 537">
          <a:extLst>
            <a:ext uri="{FF2B5EF4-FFF2-40B4-BE49-F238E27FC236}">
              <a16:creationId xmlns="" xmlns:a16="http://schemas.microsoft.com/office/drawing/2014/main" id="{7A1C37A0-46CC-4456-A781-5031CA9654A7}"/>
            </a:ext>
          </a:extLst>
        </xdr:cNvPr>
        <xdr:cNvSpPr txBox="1"/>
      </xdr:nvSpPr>
      <xdr:spPr>
        <a:xfrm>
          <a:off x="15214111" y="6510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63937</xdr:rowOff>
    </xdr:from>
    <xdr:to>
      <xdr:col>76</xdr:col>
      <xdr:colOff>165100</xdr:colOff>
      <xdr:row>36</xdr:row>
      <xdr:rowOff>165537</xdr:rowOff>
    </xdr:to>
    <xdr:sp macro="" textlink="">
      <xdr:nvSpPr>
        <xdr:cNvPr id="539" name="楕円 538">
          <a:extLst>
            <a:ext uri="{FF2B5EF4-FFF2-40B4-BE49-F238E27FC236}">
              <a16:creationId xmlns="" xmlns:a16="http://schemas.microsoft.com/office/drawing/2014/main" id="{5C08B8AD-F2E2-4664-8687-872D986C7886}"/>
            </a:ext>
          </a:extLst>
        </xdr:cNvPr>
        <xdr:cNvSpPr/>
      </xdr:nvSpPr>
      <xdr:spPr>
        <a:xfrm>
          <a:off x="14541500" y="623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156664</xdr:rowOff>
    </xdr:from>
    <xdr:ext cx="534377" cy="259045"/>
    <xdr:sp macro="" textlink="">
      <xdr:nvSpPr>
        <xdr:cNvPr id="540" name="テキスト ボックス 539">
          <a:extLst>
            <a:ext uri="{FF2B5EF4-FFF2-40B4-BE49-F238E27FC236}">
              <a16:creationId xmlns="" xmlns:a16="http://schemas.microsoft.com/office/drawing/2014/main" id="{D86B511B-558A-46F1-B1D5-6DC5E14C2668}"/>
            </a:ext>
          </a:extLst>
        </xdr:cNvPr>
        <xdr:cNvSpPr txBox="1"/>
      </xdr:nvSpPr>
      <xdr:spPr>
        <a:xfrm>
          <a:off x="14325111" y="632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82179</xdr:rowOff>
    </xdr:from>
    <xdr:to>
      <xdr:col>72</xdr:col>
      <xdr:colOff>38100</xdr:colOff>
      <xdr:row>38</xdr:row>
      <xdr:rowOff>12329</xdr:rowOff>
    </xdr:to>
    <xdr:sp macro="" textlink="">
      <xdr:nvSpPr>
        <xdr:cNvPr id="541" name="楕円 540">
          <a:extLst>
            <a:ext uri="{FF2B5EF4-FFF2-40B4-BE49-F238E27FC236}">
              <a16:creationId xmlns="" xmlns:a16="http://schemas.microsoft.com/office/drawing/2014/main" id="{AA9A61CF-8C01-4CF0-A2CE-9C08C53C2569}"/>
            </a:ext>
          </a:extLst>
        </xdr:cNvPr>
        <xdr:cNvSpPr/>
      </xdr:nvSpPr>
      <xdr:spPr>
        <a:xfrm>
          <a:off x="13652500" y="642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3456</xdr:rowOff>
    </xdr:from>
    <xdr:ext cx="534377" cy="259045"/>
    <xdr:sp macro="" textlink="">
      <xdr:nvSpPr>
        <xdr:cNvPr id="542" name="テキスト ボックス 541">
          <a:extLst>
            <a:ext uri="{FF2B5EF4-FFF2-40B4-BE49-F238E27FC236}">
              <a16:creationId xmlns="" xmlns:a16="http://schemas.microsoft.com/office/drawing/2014/main" id="{7BF2976D-F55D-4ECF-9204-AF8E634AEF2B}"/>
            </a:ext>
          </a:extLst>
        </xdr:cNvPr>
        <xdr:cNvSpPr txBox="1"/>
      </xdr:nvSpPr>
      <xdr:spPr>
        <a:xfrm>
          <a:off x="13436111" y="6518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118709</xdr:rowOff>
    </xdr:from>
    <xdr:to>
      <xdr:col>67</xdr:col>
      <xdr:colOff>101600</xdr:colOff>
      <xdr:row>38</xdr:row>
      <xdr:rowOff>48859</xdr:rowOff>
    </xdr:to>
    <xdr:sp macro="" textlink="">
      <xdr:nvSpPr>
        <xdr:cNvPr id="543" name="楕円 542">
          <a:extLst>
            <a:ext uri="{FF2B5EF4-FFF2-40B4-BE49-F238E27FC236}">
              <a16:creationId xmlns="" xmlns:a16="http://schemas.microsoft.com/office/drawing/2014/main" id="{B77DEA1A-415B-4D85-B956-EDF8EC85C428}"/>
            </a:ext>
          </a:extLst>
        </xdr:cNvPr>
        <xdr:cNvSpPr/>
      </xdr:nvSpPr>
      <xdr:spPr>
        <a:xfrm>
          <a:off x="12763500" y="646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39987</xdr:rowOff>
    </xdr:from>
    <xdr:ext cx="534377" cy="259045"/>
    <xdr:sp macro="" textlink="">
      <xdr:nvSpPr>
        <xdr:cNvPr id="544" name="テキスト ボックス 543">
          <a:extLst>
            <a:ext uri="{FF2B5EF4-FFF2-40B4-BE49-F238E27FC236}">
              <a16:creationId xmlns="" xmlns:a16="http://schemas.microsoft.com/office/drawing/2014/main" id="{6EC64418-1FAF-4BA9-85F1-27C6D936EE16}"/>
            </a:ext>
          </a:extLst>
        </xdr:cNvPr>
        <xdr:cNvSpPr txBox="1"/>
      </xdr:nvSpPr>
      <xdr:spPr>
        <a:xfrm>
          <a:off x="12547111" y="655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 xmlns:a16="http://schemas.microsoft.com/office/drawing/2014/main" id="{4EC58A10-9267-4F76-8CE8-E14E6B1C6F48}"/>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 xmlns:a16="http://schemas.microsoft.com/office/drawing/2014/main" id="{B29200D7-86C0-4D19-BB4C-BAE8F5ED9314}"/>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 xmlns:a16="http://schemas.microsoft.com/office/drawing/2014/main" id="{B2752A5F-7713-4B3B-9BD6-0A1FF0034A0C}"/>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 xmlns:a16="http://schemas.microsoft.com/office/drawing/2014/main" id="{1A971D71-1E88-4A94-BB91-C01CBD43BCC6}"/>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 xmlns:a16="http://schemas.microsoft.com/office/drawing/2014/main" id="{AE75C0C3-5285-4F29-86C7-18A822E15EC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 xmlns:a16="http://schemas.microsoft.com/office/drawing/2014/main" id="{7AE53861-BA9C-4CF0-960B-10FF64C69C2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 xmlns:a16="http://schemas.microsoft.com/office/drawing/2014/main" id="{7EBF4B61-2EED-4E4B-A9F8-B5EA70DED00B}"/>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 xmlns:a16="http://schemas.microsoft.com/office/drawing/2014/main" id="{275E8187-B64F-4A8C-B9E4-01DBB75C823A}"/>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 xmlns:a16="http://schemas.microsoft.com/office/drawing/2014/main" id="{25365842-469B-459C-8E43-43A05885D104}"/>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 xmlns:a16="http://schemas.microsoft.com/office/drawing/2014/main" id="{5523881C-7511-458B-A877-466445CD763A}"/>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a:extLst>
            <a:ext uri="{FF2B5EF4-FFF2-40B4-BE49-F238E27FC236}">
              <a16:creationId xmlns="" xmlns:a16="http://schemas.microsoft.com/office/drawing/2014/main" id="{E1200C65-DA06-4F5C-966E-B95D5FA0F8C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 xmlns:a16="http://schemas.microsoft.com/office/drawing/2014/main" id="{E6A3D75F-5C73-475B-ACF4-F99675FA295B}"/>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7" name="テキスト ボックス 556">
          <a:extLst>
            <a:ext uri="{FF2B5EF4-FFF2-40B4-BE49-F238E27FC236}">
              <a16:creationId xmlns="" xmlns:a16="http://schemas.microsoft.com/office/drawing/2014/main" id="{9F3EA089-B97D-4ADB-9145-8E09BE41CF96}"/>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 xmlns:a16="http://schemas.microsoft.com/office/drawing/2014/main" id="{FF128B13-471A-4F0A-9AB1-1C1B6C821EE1}"/>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 xmlns:a16="http://schemas.microsoft.com/office/drawing/2014/main" id="{760DF90B-0D7C-4B21-8B22-8A464AA4CBD9}"/>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 xmlns:a16="http://schemas.microsoft.com/office/drawing/2014/main" id="{E5133D30-DB80-4F0E-9590-C72816221867}"/>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1" name="テキスト ボックス 560">
          <a:extLst>
            <a:ext uri="{FF2B5EF4-FFF2-40B4-BE49-F238E27FC236}">
              <a16:creationId xmlns="" xmlns:a16="http://schemas.microsoft.com/office/drawing/2014/main" id="{96FA6983-4547-4C78-9200-96E94DD48B1C}"/>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 xmlns:a16="http://schemas.microsoft.com/office/drawing/2014/main" id="{90CF339F-338A-4531-A3A9-E12F43CC2B3B}"/>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3" name="テキスト ボックス 562">
          <a:extLst>
            <a:ext uri="{FF2B5EF4-FFF2-40B4-BE49-F238E27FC236}">
              <a16:creationId xmlns="" xmlns:a16="http://schemas.microsoft.com/office/drawing/2014/main" id="{C8AA4A30-0211-48BB-9B2C-F9B524ED6AE6}"/>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 xmlns:a16="http://schemas.microsoft.com/office/drawing/2014/main" id="{D3EF96A9-5F15-491A-AD18-2DA8EE76CD61}"/>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 xmlns:a16="http://schemas.microsoft.com/office/drawing/2014/main" id="{2E9D7A82-3E7F-469A-97F2-E811729637B6}"/>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 xmlns:a16="http://schemas.microsoft.com/office/drawing/2014/main" id="{847D5CE6-E2E6-4A35-AC9E-9B3DA550572F}"/>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 xmlns:a16="http://schemas.microsoft.com/office/drawing/2014/main" id="{136E07EC-401F-4837-A92A-27BEABE6CD55}"/>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 xmlns:a16="http://schemas.microsoft.com/office/drawing/2014/main" id="{05AF951E-4C8B-48B0-B909-89583D99AF39}"/>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146139</xdr:rowOff>
    </xdr:from>
    <xdr:to>
      <xdr:col>85</xdr:col>
      <xdr:colOff>126364</xdr:colOff>
      <xdr:row>57</xdr:row>
      <xdr:rowOff>107829</xdr:rowOff>
    </xdr:to>
    <xdr:cxnSp macro="">
      <xdr:nvCxnSpPr>
        <xdr:cNvPr id="569" name="直線コネクタ 568">
          <a:extLst>
            <a:ext uri="{FF2B5EF4-FFF2-40B4-BE49-F238E27FC236}">
              <a16:creationId xmlns="" xmlns:a16="http://schemas.microsoft.com/office/drawing/2014/main" id="{6DCEA283-F34F-45DD-8673-0C1F9324AEB5}"/>
            </a:ext>
          </a:extLst>
        </xdr:cNvPr>
        <xdr:cNvCxnSpPr/>
      </xdr:nvCxnSpPr>
      <xdr:spPr>
        <a:xfrm flipV="1">
          <a:off x="16317595" y="8547189"/>
          <a:ext cx="1269" cy="1333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111656</xdr:rowOff>
    </xdr:from>
    <xdr:ext cx="534377" cy="259045"/>
    <xdr:sp macro="" textlink="">
      <xdr:nvSpPr>
        <xdr:cNvPr id="570" name="教育費最小値テキスト">
          <a:extLst>
            <a:ext uri="{FF2B5EF4-FFF2-40B4-BE49-F238E27FC236}">
              <a16:creationId xmlns="" xmlns:a16="http://schemas.microsoft.com/office/drawing/2014/main" id="{788E5C3A-0EDE-4620-8643-B02F7AC6B684}"/>
            </a:ext>
          </a:extLst>
        </xdr:cNvPr>
        <xdr:cNvSpPr txBox="1"/>
      </xdr:nvSpPr>
      <xdr:spPr>
        <a:xfrm>
          <a:off x="16370300" y="988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107829</xdr:rowOff>
    </xdr:from>
    <xdr:to>
      <xdr:col>86</xdr:col>
      <xdr:colOff>25400</xdr:colOff>
      <xdr:row>57</xdr:row>
      <xdr:rowOff>107829</xdr:rowOff>
    </xdr:to>
    <xdr:cxnSp macro="">
      <xdr:nvCxnSpPr>
        <xdr:cNvPr id="571" name="直線コネクタ 570">
          <a:extLst>
            <a:ext uri="{FF2B5EF4-FFF2-40B4-BE49-F238E27FC236}">
              <a16:creationId xmlns="" xmlns:a16="http://schemas.microsoft.com/office/drawing/2014/main" id="{1B10342B-F65F-45B5-9891-E68DD714589E}"/>
            </a:ext>
          </a:extLst>
        </xdr:cNvPr>
        <xdr:cNvCxnSpPr/>
      </xdr:nvCxnSpPr>
      <xdr:spPr>
        <a:xfrm>
          <a:off x="16230600" y="9880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92816</xdr:rowOff>
    </xdr:from>
    <xdr:ext cx="599010" cy="259045"/>
    <xdr:sp macro="" textlink="">
      <xdr:nvSpPr>
        <xdr:cNvPr id="572" name="教育費最大値テキスト">
          <a:extLst>
            <a:ext uri="{FF2B5EF4-FFF2-40B4-BE49-F238E27FC236}">
              <a16:creationId xmlns="" xmlns:a16="http://schemas.microsoft.com/office/drawing/2014/main" id="{913544BA-C168-4B8F-A77E-ADA35E4B6A82}"/>
            </a:ext>
          </a:extLst>
        </xdr:cNvPr>
        <xdr:cNvSpPr txBox="1"/>
      </xdr:nvSpPr>
      <xdr:spPr>
        <a:xfrm>
          <a:off x="16370300" y="832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146139</xdr:rowOff>
    </xdr:from>
    <xdr:to>
      <xdr:col>86</xdr:col>
      <xdr:colOff>25400</xdr:colOff>
      <xdr:row>49</xdr:row>
      <xdr:rowOff>146139</xdr:rowOff>
    </xdr:to>
    <xdr:cxnSp macro="">
      <xdr:nvCxnSpPr>
        <xdr:cNvPr id="573" name="直線コネクタ 572">
          <a:extLst>
            <a:ext uri="{FF2B5EF4-FFF2-40B4-BE49-F238E27FC236}">
              <a16:creationId xmlns="" xmlns:a16="http://schemas.microsoft.com/office/drawing/2014/main" id="{5C8611EC-C6F5-4B54-9D53-2DF230E4F673}"/>
            </a:ext>
          </a:extLst>
        </xdr:cNvPr>
        <xdr:cNvCxnSpPr/>
      </xdr:nvCxnSpPr>
      <xdr:spPr>
        <a:xfrm>
          <a:off x="16230600" y="8547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28867</xdr:rowOff>
    </xdr:from>
    <xdr:to>
      <xdr:col>85</xdr:col>
      <xdr:colOff>127000</xdr:colOff>
      <xdr:row>56</xdr:row>
      <xdr:rowOff>43841</xdr:rowOff>
    </xdr:to>
    <xdr:cxnSp macro="">
      <xdr:nvCxnSpPr>
        <xdr:cNvPr id="574" name="直線コネクタ 573">
          <a:extLst>
            <a:ext uri="{FF2B5EF4-FFF2-40B4-BE49-F238E27FC236}">
              <a16:creationId xmlns="" xmlns:a16="http://schemas.microsoft.com/office/drawing/2014/main" id="{FA6ECAE0-B48E-4FD2-BCB6-F93DB1AA0D1A}"/>
            </a:ext>
          </a:extLst>
        </xdr:cNvPr>
        <xdr:cNvCxnSpPr/>
      </xdr:nvCxnSpPr>
      <xdr:spPr>
        <a:xfrm>
          <a:off x="15481300" y="9630067"/>
          <a:ext cx="838200" cy="14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127302</xdr:rowOff>
    </xdr:from>
    <xdr:ext cx="534377" cy="259045"/>
    <xdr:sp macro="" textlink="">
      <xdr:nvSpPr>
        <xdr:cNvPr id="575" name="教育費平均値テキスト">
          <a:extLst>
            <a:ext uri="{FF2B5EF4-FFF2-40B4-BE49-F238E27FC236}">
              <a16:creationId xmlns="" xmlns:a16="http://schemas.microsoft.com/office/drawing/2014/main" id="{5620B687-5F6B-4311-918B-63C587CE957B}"/>
            </a:ext>
          </a:extLst>
        </xdr:cNvPr>
        <xdr:cNvSpPr txBox="1"/>
      </xdr:nvSpPr>
      <xdr:spPr>
        <a:xfrm>
          <a:off x="16370300" y="9214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104425</xdr:rowOff>
    </xdr:from>
    <xdr:to>
      <xdr:col>85</xdr:col>
      <xdr:colOff>177800</xdr:colOff>
      <xdr:row>55</xdr:row>
      <xdr:rowOff>34575</xdr:rowOff>
    </xdr:to>
    <xdr:sp macro="" textlink="">
      <xdr:nvSpPr>
        <xdr:cNvPr id="576" name="フローチャート: 判断 575">
          <a:extLst>
            <a:ext uri="{FF2B5EF4-FFF2-40B4-BE49-F238E27FC236}">
              <a16:creationId xmlns="" xmlns:a16="http://schemas.microsoft.com/office/drawing/2014/main" id="{49FBF06C-1225-4259-82A7-91E14D2757A0}"/>
            </a:ext>
          </a:extLst>
        </xdr:cNvPr>
        <xdr:cNvSpPr/>
      </xdr:nvSpPr>
      <xdr:spPr>
        <a:xfrm>
          <a:off x="16268700" y="93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35020</xdr:rowOff>
    </xdr:from>
    <xdr:to>
      <xdr:col>81</xdr:col>
      <xdr:colOff>50800</xdr:colOff>
      <xdr:row>56</xdr:row>
      <xdr:rowOff>28867</xdr:rowOff>
    </xdr:to>
    <xdr:cxnSp macro="">
      <xdr:nvCxnSpPr>
        <xdr:cNvPr id="577" name="直線コネクタ 576">
          <a:extLst>
            <a:ext uri="{FF2B5EF4-FFF2-40B4-BE49-F238E27FC236}">
              <a16:creationId xmlns="" xmlns:a16="http://schemas.microsoft.com/office/drawing/2014/main" id="{DDDE41D5-AEA2-46D0-93EF-7837431038F0}"/>
            </a:ext>
          </a:extLst>
        </xdr:cNvPr>
        <xdr:cNvCxnSpPr/>
      </xdr:nvCxnSpPr>
      <xdr:spPr>
        <a:xfrm>
          <a:off x="14592300" y="8778970"/>
          <a:ext cx="889000" cy="85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164776</xdr:rowOff>
    </xdr:from>
    <xdr:to>
      <xdr:col>81</xdr:col>
      <xdr:colOff>101600</xdr:colOff>
      <xdr:row>55</xdr:row>
      <xdr:rowOff>94926</xdr:rowOff>
    </xdr:to>
    <xdr:sp macro="" textlink="">
      <xdr:nvSpPr>
        <xdr:cNvPr id="578" name="フローチャート: 判断 577">
          <a:extLst>
            <a:ext uri="{FF2B5EF4-FFF2-40B4-BE49-F238E27FC236}">
              <a16:creationId xmlns="" xmlns:a16="http://schemas.microsoft.com/office/drawing/2014/main" id="{CDEB9C5C-7937-4EE2-918B-3DE4366F76C8}"/>
            </a:ext>
          </a:extLst>
        </xdr:cNvPr>
        <xdr:cNvSpPr/>
      </xdr:nvSpPr>
      <xdr:spPr>
        <a:xfrm>
          <a:off x="15430500" y="942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111453</xdr:rowOff>
    </xdr:from>
    <xdr:ext cx="534377" cy="259045"/>
    <xdr:sp macro="" textlink="">
      <xdr:nvSpPr>
        <xdr:cNvPr id="579" name="テキスト ボックス 578">
          <a:extLst>
            <a:ext uri="{FF2B5EF4-FFF2-40B4-BE49-F238E27FC236}">
              <a16:creationId xmlns="" xmlns:a16="http://schemas.microsoft.com/office/drawing/2014/main" id="{21193EF1-AD5F-4F30-B4C6-C77878B42C6D}"/>
            </a:ext>
          </a:extLst>
        </xdr:cNvPr>
        <xdr:cNvSpPr txBox="1"/>
      </xdr:nvSpPr>
      <xdr:spPr>
        <a:xfrm>
          <a:off x="15214111" y="919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35020</xdr:rowOff>
    </xdr:from>
    <xdr:to>
      <xdr:col>76</xdr:col>
      <xdr:colOff>114300</xdr:colOff>
      <xdr:row>55</xdr:row>
      <xdr:rowOff>141624</xdr:rowOff>
    </xdr:to>
    <xdr:cxnSp macro="">
      <xdr:nvCxnSpPr>
        <xdr:cNvPr id="580" name="直線コネクタ 579">
          <a:extLst>
            <a:ext uri="{FF2B5EF4-FFF2-40B4-BE49-F238E27FC236}">
              <a16:creationId xmlns="" xmlns:a16="http://schemas.microsoft.com/office/drawing/2014/main" id="{9CDC063B-33AB-4F91-BC8E-AA8421E92F9C}"/>
            </a:ext>
          </a:extLst>
        </xdr:cNvPr>
        <xdr:cNvCxnSpPr/>
      </xdr:nvCxnSpPr>
      <xdr:spPr>
        <a:xfrm flipV="1">
          <a:off x="13703300" y="8778970"/>
          <a:ext cx="889000" cy="792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137763</xdr:rowOff>
    </xdr:from>
    <xdr:to>
      <xdr:col>76</xdr:col>
      <xdr:colOff>165100</xdr:colOff>
      <xdr:row>55</xdr:row>
      <xdr:rowOff>67913</xdr:rowOff>
    </xdr:to>
    <xdr:sp macro="" textlink="">
      <xdr:nvSpPr>
        <xdr:cNvPr id="581" name="フローチャート: 判断 580">
          <a:extLst>
            <a:ext uri="{FF2B5EF4-FFF2-40B4-BE49-F238E27FC236}">
              <a16:creationId xmlns="" xmlns:a16="http://schemas.microsoft.com/office/drawing/2014/main" id="{271BBE2F-AACB-4A8B-868C-0023605AFF93}"/>
            </a:ext>
          </a:extLst>
        </xdr:cNvPr>
        <xdr:cNvSpPr/>
      </xdr:nvSpPr>
      <xdr:spPr>
        <a:xfrm>
          <a:off x="14541500" y="939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59040</xdr:rowOff>
    </xdr:from>
    <xdr:ext cx="534377" cy="259045"/>
    <xdr:sp macro="" textlink="">
      <xdr:nvSpPr>
        <xdr:cNvPr id="582" name="テキスト ボックス 581">
          <a:extLst>
            <a:ext uri="{FF2B5EF4-FFF2-40B4-BE49-F238E27FC236}">
              <a16:creationId xmlns="" xmlns:a16="http://schemas.microsoft.com/office/drawing/2014/main" id="{9D6A2692-508F-4789-8FC3-16D2C7C82E0B}"/>
            </a:ext>
          </a:extLst>
        </xdr:cNvPr>
        <xdr:cNvSpPr txBox="1"/>
      </xdr:nvSpPr>
      <xdr:spPr>
        <a:xfrm>
          <a:off x="14325111" y="948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167170</xdr:rowOff>
    </xdr:from>
    <xdr:to>
      <xdr:col>71</xdr:col>
      <xdr:colOff>177800</xdr:colOff>
      <xdr:row>55</xdr:row>
      <xdr:rowOff>141624</xdr:rowOff>
    </xdr:to>
    <xdr:cxnSp macro="">
      <xdr:nvCxnSpPr>
        <xdr:cNvPr id="583" name="直線コネクタ 582">
          <a:extLst>
            <a:ext uri="{FF2B5EF4-FFF2-40B4-BE49-F238E27FC236}">
              <a16:creationId xmlns="" xmlns:a16="http://schemas.microsoft.com/office/drawing/2014/main" id="{325D7BDC-9F11-48FD-B33D-F495B179E120}"/>
            </a:ext>
          </a:extLst>
        </xdr:cNvPr>
        <xdr:cNvCxnSpPr/>
      </xdr:nvCxnSpPr>
      <xdr:spPr>
        <a:xfrm>
          <a:off x="12814300" y="9425470"/>
          <a:ext cx="889000" cy="145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41618</xdr:rowOff>
    </xdr:from>
    <xdr:to>
      <xdr:col>72</xdr:col>
      <xdr:colOff>38100</xdr:colOff>
      <xdr:row>55</xdr:row>
      <xdr:rowOff>143218</xdr:rowOff>
    </xdr:to>
    <xdr:sp macro="" textlink="">
      <xdr:nvSpPr>
        <xdr:cNvPr id="584" name="フローチャート: 判断 583">
          <a:extLst>
            <a:ext uri="{FF2B5EF4-FFF2-40B4-BE49-F238E27FC236}">
              <a16:creationId xmlns="" xmlns:a16="http://schemas.microsoft.com/office/drawing/2014/main" id="{5AE9B0E5-A06C-4B01-ABF3-C50863D0FEC0}"/>
            </a:ext>
          </a:extLst>
        </xdr:cNvPr>
        <xdr:cNvSpPr/>
      </xdr:nvSpPr>
      <xdr:spPr>
        <a:xfrm>
          <a:off x="13652500" y="947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159745</xdr:rowOff>
    </xdr:from>
    <xdr:ext cx="534377" cy="259045"/>
    <xdr:sp macro="" textlink="">
      <xdr:nvSpPr>
        <xdr:cNvPr id="585" name="テキスト ボックス 584">
          <a:extLst>
            <a:ext uri="{FF2B5EF4-FFF2-40B4-BE49-F238E27FC236}">
              <a16:creationId xmlns="" xmlns:a16="http://schemas.microsoft.com/office/drawing/2014/main" id="{7C2D1001-E5AE-4C19-A6C6-AC21B203A7F5}"/>
            </a:ext>
          </a:extLst>
        </xdr:cNvPr>
        <xdr:cNvSpPr txBox="1"/>
      </xdr:nvSpPr>
      <xdr:spPr>
        <a:xfrm>
          <a:off x="13436111" y="924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78004</xdr:rowOff>
    </xdr:from>
    <xdr:to>
      <xdr:col>67</xdr:col>
      <xdr:colOff>101600</xdr:colOff>
      <xdr:row>56</xdr:row>
      <xdr:rowOff>8154</xdr:rowOff>
    </xdr:to>
    <xdr:sp macro="" textlink="">
      <xdr:nvSpPr>
        <xdr:cNvPr id="586" name="フローチャート: 判断 585">
          <a:extLst>
            <a:ext uri="{FF2B5EF4-FFF2-40B4-BE49-F238E27FC236}">
              <a16:creationId xmlns="" xmlns:a16="http://schemas.microsoft.com/office/drawing/2014/main" id="{A85086AE-127C-4B20-BDDF-9E5F30743D5C}"/>
            </a:ext>
          </a:extLst>
        </xdr:cNvPr>
        <xdr:cNvSpPr/>
      </xdr:nvSpPr>
      <xdr:spPr>
        <a:xfrm>
          <a:off x="12763500" y="9507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170731</xdr:rowOff>
    </xdr:from>
    <xdr:ext cx="534377" cy="259045"/>
    <xdr:sp macro="" textlink="">
      <xdr:nvSpPr>
        <xdr:cNvPr id="587" name="テキスト ボックス 586">
          <a:extLst>
            <a:ext uri="{FF2B5EF4-FFF2-40B4-BE49-F238E27FC236}">
              <a16:creationId xmlns="" xmlns:a16="http://schemas.microsoft.com/office/drawing/2014/main" id="{22FEFAEA-C23E-4F80-B17A-0FDEDBD5BFF6}"/>
            </a:ext>
          </a:extLst>
        </xdr:cNvPr>
        <xdr:cNvSpPr txBox="1"/>
      </xdr:nvSpPr>
      <xdr:spPr>
        <a:xfrm>
          <a:off x="12547111" y="960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 xmlns:a16="http://schemas.microsoft.com/office/drawing/2014/main" id="{0CB1CC95-044F-44CA-AD40-20A71D36FDA3}"/>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 xmlns:a16="http://schemas.microsoft.com/office/drawing/2014/main" id="{1AB20956-717A-4B78-8B6C-973ABEEEB6DA}"/>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 xmlns:a16="http://schemas.microsoft.com/office/drawing/2014/main" id="{D607498D-1D6A-4D56-A5EF-0185F8BD1681}"/>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 xmlns:a16="http://schemas.microsoft.com/office/drawing/2014/main" id="{56B0FDA7-8231-4EF9-96DB-118346410F49}"/>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 xmlns:a16="http://schemas.microsoft.com/office/drawing/2014/main" id="{EF0C5FD1-46FF-4F44-B0A4-C5E6F1564484}"/>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164491</xdr:rowOff>
    </xdr:from>
    <xdr:to>
      <xdr:col>85</xdr:col>
      <xdr:colOff>177800</xdr:colOff>
      <xdr:row>56</xdr:row>
      <xdr:rowOff>94641</xdr:rowOff>
    </xdr:to>
    <xdr:sp macro="" textlink="">
      <xdr:nvSpPr>
        <xdr:cNvPr id="593" name="楕円 592">
          <a:extLst>
            <a:ext uri="{FF2B5EF4-FFF2-40B4-BE49-F238E27FC236}">
              <a16:creationId xmlns="" xmlns:a16="http://schemas.microsoft.com/office/drawing/2014/main" id="{91C93B29-4375-4C0A-8811-67BA5C2EBC5C}"/>
            </a:ext>
          </a:extLst>
        </xdr:cNvPr>
        <xdr:cNvSpPr/>
      </xdr:nvSpPr>
      <xdr:spPr>
        <a:xfrm>
          <a:off x="16268700" y="959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142918</xdr:rowOff>
    </xdr:from>
    <xdr:ext cx="534377" cy="259045"/>
    <xdr:sp macro="" textlink="">
      <xdr:nvSpPr>
        <xdr:cNvPr id="594" name="教育費該当値テキスト">
          <a:extLst>
            <a:ext uri="{FF2B5EF4-FFF2-40B4-BE49-F238E27FC236}">
              <a16:creationId xmlns="" xmlns:a16="http://schemas.microsoft.com/office/drawing/2014/main" id="{2D8CD355-4DE6-402E-9C85-594D7FF57F15}"/>
            </a:ext>
          </a:extLst>
        </xdr:cNvPr>
        <xdr:cNvSpPr txBox="1"/>
      </xdr:nvSpPr>
      <xdr:spPr>
        <a:xfrm>
          <a:off x="16370300" y="957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149517</xdr:rowOff>
    </xdr:from>
    <xdr:to>
      <xdr:col>81</xdr:col>
      <xdr:colOff>101600</xdr:colOff>
      <xdr:row>56</xdr:row>
      <xdr:rowOff>79667</xdr:rowOff>
    </xdr:to>
    <xdr:sp macro="" textlink="">
      <xdr:nvSpPr>
        <xdr:cNvPr id="595" name="楕円 594">
          <a:extLst>
            <a:ext uri="{FF2B5EF4-FFF2-40B4-BE49-F238E27FC236}">
              <a16:creationId xmlns="" xmlns:a16="http://schemas.microsoft.com/office/drawing/2014/main" id="{E4FFB3A6-225F-40C2-95A2-E86F2791B64A}"/>
            </a:ext>
          </a:extLst>
        </xdr:cNvPr>
        <xdr:cNvSpPr/>
      </xdr:nvSpPr>
      <xdr:spPr>
        <a:xfrm>
          <a:off x="15430500" y="957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70794</xdr:rowOff>
    </xdr:from>
    <xdr:ext cx="534377" cy="259045"/>
    <xdr:sp macro="" textlink="">
      <xdr:nvSpPr>
        <xdr:cNvPr id="596" name="テキスト ボックス 595">
          <a:extLst>
            <a:ext uri="{FF2B5EF4-FFF2-40B4-BE49-F238E27FC236}">
              <a16:creationId xmlns="" xmlns:a16="http://schemas.microsoft.com/office/drawing/2014/main" id="{76FF44A4-5098-48EC-BF1E-A10B9AACF809}"/>
            </a:ext>
          </a:extLst>
        </xdr:cNvPr>
        <xdr:cNvSpPr txBox="1"/>
      </xdr:nvSpPr>
      <xdr:spPr>
        <a:xfrm>
          <a:off x="15214111" y="967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50</xdr:row>
      <xdr:rowOff>155670</xdr:rowOff>
    </xdr:from>
    <xdr:to>
      <xdr:col>76</xdr:col>
      <xdr:colOff>165100</xdr:colOff>
      <xdr:row>51</xdr:row>
      <xdr:rowOff>85820</xdr:rowOff>
    </xdr:to>
    <xdr:sp macro="" textlink="">
      <xdr:nvSpPr>
        <xdr:cNvPr id="597" name="楕円 596">
          <a:extLst>
            <a:ext uri="{FF2B5EF4-FFF2-40B4-BE49-F238E27FC236}">
              <a16:creationId xmlns="" xmlns:a16="http://schemas.microsoft.com/office/drawing/2014/main" id="{DA10D4B8-0D15-4D4B-916D-522D0B1585F7}"/>
            </a:ext>
          </a:extLst>
        </xdr:cNvPr>
        <xdr:cNvSpPr/>
      </xdr:nvSpPr>
      <xdr:spPr>
        <a:xfrm>
          <a:off x="14541500" y="872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49</xdr:row>
      <xdr:rowOff>102347</xdr:rowOff>
    </xdr:from>
    <xdr:ext cx="534377" cy="259045"/>
    <xdr:sp macro="" textlink="">
      <xdr:nvSpPr>
        <xdr:cNvPr id="598" name="テキスト ボックス 597">
          <a:extLst>
            <a:ext uri="{FF2B5EF4-FFF2-40B4-BE49-F238E27FC236}">
              <a16:creationId xmlns="" xmlns:a16="http://schemas.microsoft.com/office/drawing/2014/main" id="{0000CF55-7735-4AC9-9B7D-4062B564ED60}"/>
            </a:ext>
          </a:extLst>
        </xdr:cNvPr>
        <xdr:cNvSpPr txBox="1"/>
      </xdr:nvSpPr>
      <xdr:spPr>
        <a:xfrm>
          <a:off x="14325111" y="850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90824</xdr:rowOff>
    </xdr:from>
    <xdr:to>
      <xdr:col>72</xdr:col>
      <xdr:colOff>38100</xdr:colOff>
      <xdr:row>56</xdr:row>
      <xdr:rowOff>20974</xdr:rowOff>
    </xdr:to>
    <xdr:sp macro="" textlink="">
      <xdr:nvSpPr>
        <xdr:cNvPr id="599" name="楕円 598">
          <a:extLst>
            <a:ext uri="{FF2B5EF4-FFF2-40B4-BE49-F238E27FC236}">
              <a16:creationId xmlns="" xmlns:a16="http://schemas.microsoft.com/office/drawing/2014/main" id="{BAC67C08-B707-4601-9873-7DC48E77B9C5}"/>
            </a:ext>
          </a:extLst>
        </xdr:cNvPr>
        <xdr:cNvSpPr/>
      </xdr:nvSpPr>
      <xdr:spPr>
        <a:xfrm>
          <a:off x="13652500" y="952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12101</xdr:rowOff>
    </xdr:from>
    <xdr:ext cx="534377" cy="259045"/>
    <xdr:sp macro="" textlink="">
      <xdr:nvSpPr>
        <xdr:cNvPr id="600" name="テキスト ボックス 599">
          <a:extLst>
            <a:ext uri="{FF2B5EF4-FFF2-40B4-BE49-F238E27FC236}">
              <a16:creationId xmlns="" xmlns:a16="http://schemas.microsoft.com/office/drawing/2014/main" id="{1507DEC5-66A2-4719-AD6B-616AB3CA7971}"/>
            </a:ext>
          </a:extLst>
        </xdr:cNvPr>
        <xdr:cNvSpPr txBox="1"/>
      </xdr:nvSpPr>
      <xdr:spPr>
        <a:xfrm>
          <a:off x="13436111" y="961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116370</xdr:rowOff>
    </xdr:from>
    <xdr:to>
      <xdr:col>67</xdr:col>
      <xdr:colOff>101600</xdr:colOff>
      <xdr:row>55</xdr:row>
      <xdr:rowOff>46520</xdr:rowOff>
    </xdr:to>
    <xdr:sp macro="" textlink="">
      <xdr:nvSpPr>
        <xdr:cNvPr id="601" name="楕円 600">
          <a:extLst>
            <a:ext uri="{FF2B5EF4-FFF2-40B4-BE49-F238E27FC236}">
              <a16:creationId xmlns="" xmlns:a16="http://schemas.microsoft.com/office/drawing/2014/main" id="{B9B75AD7-EB86-444D-8E8E-D1EA4A4AF7CE}"/>
            </a:ext>
          </a:extLst>
        </xdr:cNvPr>
        <xdr:cNvSpPr/>
      </xdr:nvSpPr>
      <xdr:spPr>
        <a:xfrm>
          <a:off x="12763500" y="937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63047</xdr:rowOff>
    </xdr:from>
    <xdr:ext cx="534377" cy="259045"/>
    <xdr:sp macro="" textlink="">
      <xdr:nvSpPr>
        <xdr:cNvPr id="602" name="テキスト ボックス 601">
          <a:extLst>
            <a:ext uri="{FF2B5EF4-FFF2-40B4-BE49-F238E27FC236}">
              <a16:creationId xmlns="" xmlns:a16="http://schemas.microsoft.com/office/drawing/2014/main" id="{C6C03A29-DCD7-49C3-BB89-D19777DD34EE}"/>
            </a:ext>
          </a:extLst>
        </xdr:cNvPr>
        <xdr:cNvSpPr txBox="1"/>
      </xdr:nvSpPr>
      <xdr:spPr>
        <a:xfrm>
          <a:off x="12547111" y="9149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 xmlns:a16="http://schemas.microsoft.com/office/drawing/2014/main" id="{1358B471-8389-4822-8B00-257C35622233}"/>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 xmlns:a16="http://schemas.microsoft.com/office/drawing/2014/main" id="{5772F490-9539-4E8D-904D-436E0AD6BB1C}"/>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 xmlns:a16="http://schemas.microsoft.com/office/drawing/2014/main" id="{2E247F8D-A2B8-4156-99EF-F7F8B367B2CF}"/>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 xmlns:a16="http://schemas.microsoft.com/office/drawing/2014/main" id="{5CDFF033-9ED2-4415-843A-4A2B4587FFEB}"/>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 xmlns:a16="http://schemas.microsoft.com/office/drawing/2014/main" id="{1CAAEAF9-1159-4174-AEF4-FB7881213F9A}"/>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 xmlns:a16="http://schemas.microsoft.com/office/drawing/2014/main" id="{5D5B618E-4E03-4D79-B44A-EE5BC5C3AE3A}"/>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 xmlns:a16="http://schemas.microsoft.com/office/drawing/2014/main" id="{C971D68C-20C4-4D35-9D09-F053B987F286}"/>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 xmlns:a16="http://schemas.microsoft.com/office/drawing/2014/main" id="{7E7B96CD-9C61-4B3E-88B1-D36563416EAF}"/>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 xmlns:a16="http://schemas.microsoft.com/office/drawing/2014/main" id="{9DA59C0E-226D-459A-95E8-90B8B5FF52B1}"/>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 xmlns:a16="http://schemas.microsoft.com/office/drawing/2014/main" id="{A58C5437-8D04-4BA2-88EB-E41B843374BE}"/>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 xmlns:a16="http://schemas.microsoft.com/office/drawing/2014/main" id="{C4A4829A-37AF-401F-8225-DD241CF57DF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 xmlns:a16="http://schemas.microsoft.com/office/drawing/2014/main" id="{14895BF2-EC8A-4704-BB4E-3C4D39DA159D}"/>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 xmlns:a16="http://schemas.microsoft.com/office/drawing/2014/main" id="{D4034933-ED12-4C16-99F2-162DCC56FC7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 xmlns:a16="http://schemas.microsoft.com/office/drawing/2014/main" id="{B065A165-714F-4E6D-82B7-57D02DAC312B}"/>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 xmlns:a16="http://schemas.microsoft.com/office/drawing/2014/main" id="{07706084-5EA3-4B2F-8236-6B14CA9A2C47}"/>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 xmlns:a16="http://schemas.microsoft.com/office/drawing/2014/main" id="{29A94AC3-B7C7-4BEF-AE78-066DB4678302}"/>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 xmlns:a16="http://schemas.microsoft.com/office/drawing/2014/main" id="{07479F33-0464-4968-8673-373184E003DD}"/>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a:extLst>
            <a:ext uri="{FF2B5EF4-FFF2-40B4-BE49-F238E27FC236}">
              <a16:creationId xmlns="" xmlns:a16="http://schemas.microsoft.com/office/drawing/2014/main" id="{FADFA5B6-955F-4845-8C5F-745CA698D06E}"/>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 xmlns:a16="http://schemas.microsoft.com/office/drawing/2014/main" id="{E7ABE379-01DD-4A01-900E-2718D01DD573}"/>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2" name="テキスト ボックス 621">
          <a:extLst>
            <a:ext uri="{FF2B5EF4-FFF2-40B4-BE49-F238E27FC236}">
              <a16:creationId xmlns="" xmlns:a16="http://schemas.microsoft.com/office/drawing/2014/main" id="{21891C0B-9C53-401B-9B5A-89CF3C3BD1E8}"/>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 xmlns:a16="http://schemas.microsoft.com/office/drawing/2014/main" id="{78CFB2F3-9203-445C-8988-FE18380C644B}"/>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 xmlns:a16="http://schemas.microsoft.com/office/drawing/2014/main" id="{5F4465C7-EA65-4958-B346-FC57B71BD6EC}"/>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 xmlns:a16="http://schemas.microsoft.com/office/drawing/2014/main" id="{7901B7DE-48F8-4B87-B14A-82629BABCAD1}"/>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117983</xdr:rowOff>
    </xdr:from>
    <xdr:to>
      <xdr:col>85</xdr:col>
      <xdr:colOff>126364</xdr:colOff>
      <xdr:row>79</xdr:row>
      <xdr:rowOff>44450</xdr:rowOff>
    </xdr:to>
    <xdr:cxnSp macro="">
      <xdr:nvCxnSpPr>
        <xdr:cNvPr id="626" name="直線コネクタ 625">
          <a:extLst>
            <a:ext uri="{FF2B5EF4-FFF2-40B4-BE49-F238E27FC236}">
              <a16:creationId xmlns="" xmlns:a16="http://schemas.microsoft.com/office/drawing/2014/main" id="{208578C3-4281-43D7-9FA6-826145D632B7}"/>
            </a:ext>
          </a:extLst>
        </xdr:cNvPr>
        <xdr:cNvCxnSpPr/>
      </xdr:nvCxnSpPr>
      <xdr:spPr>
        <a:xfrm flipV="1">
          <a:off x="16317595" y="12290933"/>
          <a:ext cx="1269" cy="1298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 xmlns:a16="http://schemas.microsoft.com/office/drawing/2014/main" id="{6A321CDA-E6CA-4192-8720-C9C7418E9CAE}"/>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 xmlns:a16="http://schemas.microsoft.com/office/drawing/2014/main" id="{E7B89EB9-A1FA-44B9-971E-FE8B4EFE24F6}"/>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64660</xdr:rowOff>
    </xdr:from>
    <xdr:ext cx="534377" cy="259045"/>
    <xdr:sp macro="" textlink="">
      <xdr:nvSpPr>
        <xdr:cNvPr id="629" name="災害復旧費最大値テキスト">
          <a:extLst>
            <a:ext uri="{FF2B5EF4-FFF2-40B4-BE49-F238E27FC236}">
              <a16:creationId xmlns="" xmlns:a16="http://schemas.microsoft.com/office/drawing/2014/main" id="{2ED8F6E6-0D54-4331-811D-D68C049DE36A}"/>
            </a:ext>
          </a:extLst>
        </xdr:cNvPr>
        <xdr:cNvSpPr txBox="1"/>
      </xdr:nvSpPr>
      <xdr:spPr>
        <a:xfrm>
          <a:off x="16370300" y="1206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68,140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117983</xdr:rowOff>
    </xdr:from>
    <xdr:to>
      <xdr:col>86</xdr:col>
      <xdr:colOff>25400</xdr:colOff>
      <xdr:row>71</xdr:row>
      <xdr:rowOff>117983</xdr:rowOff>
    </xdr:to>
    <xdr:cxnSp macro="">
      <xdr:nvCxnSpPr>
        <xdr:cNvPr id="630" name="直線コネクタ 629">
          <a:extLst>
            <a:ext uri="{FF2B5EF4-FFF2-40B4-BE49-F238E27FC236}">
              <a16:creationId xmlns="" xmlns:a16="http://schemas.microsoft.com/office/drawing/2014/main" id="{01C7930C-A3F0-4461-AF04-5A0161722999}"/>
            </a:ext>
          </a:extLst>
        </xdr:cNvPr>
        <xdr:cNvCxnSpPr/>
      </xdr:nvCxnSpPr>
      <xdr:spPr>
        <a:xfrm>
          <a:off x="16230600" y="12290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158178</xdr:rowOff>
    </xdr:from>
    <xdr:to>
      <xdr:col>85</xdr:col>
      <xdr:colOff>127000</xdr:colOff>
      <xdr:row>79</xdr:row>
      <xdr:rowOff>5626</xdr:rowOff>
    </xdr:to>
    <xdr:cxnSp macro="">
      <xdr:nvCxnSpPr>
        <xdr:cNvPr id="631" name="直線コネクタ 630">
          <a:extLst>
            <a:ext uri="{FF2B5EF4-FFF2-40B4-BE49-F238E27FC236}">
              <a16:creationId xmlns="" xmlns:a16="http://schemas.microsoft.com/office/drawing/2014/main" id="{8EF1A9B4-051C-4566-BFED-B4F6AB6CC53B}"/>
            </a:ext>
          </a:extLst>
        </xdr:cNvPr>
        <xdr:cNvCxnSpPr/>
      </xdr:nvCxnSpPr>
      <xdr:spPr>
        <a:xfrm>
          <a:off x="15481300" y="13531278"/>
          <a:ext cx="838200" cy="1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50494</xdr:rowOff>
    </xdr:from>
    <xdr:ext cx="469744" cy="259045"/>
    <xdr:sp macro="" textlink="">
      <xdr:nvSpPr>
        <xdr:cNvPr id="632" name="災害復旧費平均値テキスト">
          <a:extLst>
            <a:ext uri="{FF2B5EF4-FFF2-40B4-BE49-F238E27FC236}">
              <a16:creationId xmlns="" xmlns:a16="http://schemas.microsoft.com/office/drawing/2014/main" id="{7F6D06F0-8844-4869-AA22-E5CCCB15CF52}"/>
            </a:ext>
          </a:extLst>
        </xdr:cNvPr>
        <xdr:cNvSpPr txBox="1"/>
      </xdr:nvSpPr>
      <xdr:spPr>
        <a:xfrm>
          <a:off x="16370300" y="132521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27617</xdr:rowOff>
    </xdr:from>
    <xdr:to>
      <xdr:col>85</xdr:col>
      <xdr:colOff>177800</xdr:colOff>
      <xdr:row>78</xdr:row>
      <xdr:rowOff>129217</xdr:rowOff>
    </xdr:to>
    <xdr:sp macro="" textlink="">
      <xdr:nvSpPr>
        <xdr:cNvPr id="633" name="フローチャート: 判断 632">
          <a:extLst>
            <a:ext uri="{FF2B5EF4-FFF2-40B4-BE49-F238E27FC236}">
              <a16:creationId xmlns="" xmlns:a16="http://schemas.microsoft.com/office/drawing/2014/main" id="{5B567CDE-5F7B-4046-9E62-84F64920C2C0}"/>
            </a:ext>
          </a:extLst>
        </xdr:cNvPr>
        <xdr:cNvSpPr/>
      </xdr:nvSpPr>
      <xdr:spPr>
        <a:xfrm>
          <a:off x="16268700" y="134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158178</xdr:rowOff>
    </xdr:from>
    <xdr:to>
      <xdr:col>81</xdr:col>
      <xdr:colOff>50800</xdr:colOff>
      <xdr:row>78</xdr:row>
      <xdr:rowOff>159665</xdr:rowOff>
    </xdr:to>
    <xdr:cxnSp macro="">
      <xdr:nvCxnSpPr>
        <xdr:cNvPr id="634" name="直線コネクタ 633">
          <a:extLst>
            <a:ext uri="{FF2B5EF4-FFF2-40B4-BE49-F238E27FC236}">
              <a16:creationId xmlns="" xmlns:a16="http://schemas.microsoft.com/office/drawing/2014/main" id="{67EDCDF8-36C9-47E5-8709-2DEFE083E194}"/>
            </a:ext>
          </a:extLst>
        </xdr:cNvPr>
        <xdr:cNvCxnSpPr/>
      </xdr:nvCxnSpPr>
      <xdr:spPr>
        <a:xfrm flipV="1">
          <a:off x="14592300" y="13531278"/>
          <a:ext cx="889000" cy="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146602</xdr:rowOff>
    </xdr:from>
    <xdr:to>
      <xdr:col>81</xdr:col>
      <xdr:colOff>101600</xdr:colOff>
      <xdr:row>78</xdr:row>
      <xdr:rowOff>76752</xdr:rowOff>
    </xdr:to>
    <xdr:sp macro="" textlink="">
      <xdr:nvSpPr>
        <xdr:cNvPr id="635" name="フローチャート: 判断 634">
          <a:extLst>
            <a:ext uri="{FF2B5EF4-FFF2-40B4-BE49-F238E27FC236}">
              <a16:creationId xmlns="" xmlns:a16="http://schemas.microsoft.com/office/drawing/2014/main" id="{3E12C497-7180-4E69-A402-B943631BEBDC}"/>
            </a:ext>
          </a:extLst>
        </xdr:cNvPr>
        <xdr:cNvSpPr/>
      </xdr:nvSpPr>
      <xdr:spPr>
        <a:xfrm>
          <a:off x="15430500" y="1334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93279</xdr:rowOff>
    </xdr:from>
    <xdr:ext cx="469744" cy="259045"/>
    <xdr:sp macro="" textlink="">
      <xdr:nvSpPr>
        <xdr:cNvPr id="636" name="テキスト ボックス 635">
          <a:extLst>
            <a:ext uri="{FF2B5EF4-FFF2-40B4-BE49-F238E27FC236}">
              <a16:creationId xmlns="" xmlns:a16="http://schemas.microsoft.com/office/drawing/2014/main" id="{0C9CA66F-F1E2-4F9A-AD03-191EF22A4B4E}"/>
            </a:ext>
          </a:extLst>
        </xdr:cNvPr>
        <xdr:cNvSpPr txBox="1"/>
      </xdr:nvSpPr>
      <xdr:spPr>
        <a:xfrm>
          <a:off x="15246428" y="1312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159665</xdr:rowOff>
    </xdr:from>
    <xdr:to>
      <xdr:col>76</xdr:col>
      <xdr:colOff>114300</xdr:colOff>
      <xdr:row>79</xdr:row>
      <xdr:rowOff>8198</xdr:rowOff>
    </xdr:to>
    <xdr:cxnSp macro="">
      <xdr:nvCxnSpPr>
        <xdr:cNvPr id="637" name="直線コネクタ 636">
          <a:extLst>
            <a:ext uri="{FF2B5EF4-FFF2-40B4-BE49-F238E27FC236}">
              <a16:creationId xmlns="" xmlns:a16="http://schemas.microsoft.com/office/drawing/2014/main" id="{613005CF-9D6B-410A-91D6-A1F551AEA0CD}"/>
            </a:ext>
          </a:extLst>
        </xdr:cNvPr>
        <xdr:cNvCxnSpPr/>
      </xdr:nvCxnSpPr>
      <xdr:spPr>
        <a:xfrm flipV="1">
          <a:off x="13703300" y="13532765"/>
          <a:ext cx="889000" cy="1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16681</xdr:rowOff>
    </xdr:from>
    <xdr:to>
      <xdr:col>76</xdr:col>
      <xdr:colOff>165100</xdr:colOff>
      <xdr:row>78</xdr:row>
      <xdr:rowOff>118281</xdr:rowOff>
    </xdr:to>
    <xdr:sp macro="" textlink="">
      <xdr:nvSpPr>
        <xdr:cNvPr id="638" name="フローチャート: 判断 637">
          <a:extLst>
            <a:ext uri="{FF2B5EF4-FFF2-40B4-BE49-F238E27FC236}">
              <a16:creationId xmlns="" xmlns:a16="http://schemas.microsoft.com/office/drawing/2014/main" id="{5B760BF5-EF05-4895-AA93-BE0454CCC602}"/>
            </a:ext>
          </a:extLst>
        </xdr:cNvPr>
        <xdr:cNvSpPr/>
      </xdr:nvSpPr>
      <xdr:spPr>
        <a:xfrm>
          <a:off x="14541500" y="13389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134808</xdr:rowOff>
    </xdr:from>
    <xdr:ext cx="469744" cy="259045"/>
    <xdr:sp macro="" textlink="">
      <xdr:nvSpPr>
        <xdr:cNvPr id="639" name="テキスト ボックス 638">
          <a:extLst>
            <a:ext uri="{FF2B5EF4-FFF2-40B4-BE49-F238E27FC236}">
              <a16:creationId xmlns="" xmlns:a16="http://schemas.microsoft.com/office/drawing/2014/main" id="{CFF3D67A-3311-489F-A28E-6006A96E333C}"/>
            </a:ext>
          </a:extLst>
        </xdr:cNvPr>
        <xdr:cNvSpPr txBox="1"/>
      </xdr:nvSpPr>
      <xdr:spPr>
        <a:xfrm>
          <a:off x="14357428" y="13165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8198</xdr:rowOff>
    </xdr:from>
    <xdr:to>
      <xdr:col>71</xdr:col>
      <xdr:colOff>177800</xdr:colOff>
      <xdr:row>79</xdr:row>
      <xdr:rowOff>21989</xdr:rowOff>
    </xdr:to>
    <xdr:cxnSp macro="">
      <xdr:nvCxnSpPr>
        <xdr:cNvPr id="640" name="直線コネクタ 639">
          <a:extLst>
            <a:ext uri="{FF2B5EF4-FFF2-40B4-BE49-F238E27FC236}">
              <a16:creationId xmlns="" xmlns:a16="http://schemas.microsoft.com/office/drawing/2014/main" id="{C7D455E9-A237-4C82-841F-385F311B0320}"/>
            </a:ext>
          </a:extLst>
        </xdr:cNvPr>
        <xdr:cNvCxnSpPr/>
      </xdr:nvCxnSpPr>
      <xdr:spPr>
        <a:xfrm flipV="1">
          <a:off x="12814300" y="13552748"/>
          <a:ext cx="889000" cy="1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17290</xdr:rowOff>
    </xdr:from>
    <xdr:to>
      <xdr:col>72</xdr:col>
      <xdr:colOff>38100</xdr:colOff>
      <xdr:row>78</xdr:row>
      <xdr:rowOff>118890</xdr:rowOff>
    </xdr:to>
    <xdr:sp macro="" textlink="">
      <xdr:nvSpPr>
        <xdr:cNvPr id="641" name="フローチャート: 判断 640">
          <a:extLst>
            <a:ext uri="{FF2B5EF4-FFF2-40B4-BE49-F238E27FC236}">
              <a16:creationId xmlns="" xmlns:a16="http://schemas.microsoft.com/office/drawing/2014/main" id="{ADE92DE9-6BB6-4901-968B-95B133325EE4}"/>
            </a:ext>
          </a:extLst>
        </xdr:cNvPr>
        <xdr:cNvSpPr/>
      </xdr:nvSpPr>
      <xdr:spPr>
        <a:xfrm>
          <a:off x="13652500" y="1339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135417</xdr:rowOff>
    </xdr:from>
    <xdr:ext cx="469744" cy="259045"/>
    <xdr:sp macro="" textlink="">
      <xdr:nvSpPr>
        <xdr:cNvPr id="642" name="テキスト ボックス 641">
          <a:extLst>
            <a:ext uri="{FF2B5EF4-FFF2-40B4-BE49-F238E27FC236}">
              <a16:creationId xmlns="" xmlns:a16="http://schemas.microsoft.com/office/drawing/2014/main" id="{B7BAF628-E8ED-427E-9400-7FD9D489C8AF}"/>
            </a:ext>
          </a:extLst>
        </xdr:cNvPr>
        <xdr:cNvSpPr txBox="1"/>
      </xdr:nvSpPr>
      <xdr:spPr>
        <a:xfrm>
          <a:off x="13468428" y="1316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52933</xdr:rowOff>
    </xdr:from>
    <xdr:to>
      <xdr:col>67</xdr:col>
      <xdr:colOff>101600</xdr:colOff>
      <xdr:row>78</xdr:row>
      <xdr:rowOff>154533</xdr:rowOff>
    </xdr:to>
    <xdr:sp macro="" textlink="">
      <xdr:nvSpPr>
        <xdr:cNvPr id="643" name="フローチャート: 判断 642">
          <a:extLst>
            <a:ext uri="{FF2B5EF4-FFF2-40B4-BE49-F238E27FC236}">
              <a16:creationId xmlns="" xmlns:a16="http://schemas.microsoft.com/office/drawing/2014/main" id="{9AB8FBF6-FC94-4078-A6DD-EDC3E2596ADB}"/>
            </a:ext>
          </a:extLst>
        </xdr:cNvPr>
        <xdr:cNvSpPr/>
      </xdr:nvSpPr>
      <xdr:spPr>
        <a:xfrm>
          <a:off x="12763500" y="1342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171060</xdr:rowOff>
    </xdr:from>
    <xdr:ext cx="469744" cy="259045"/>
    <xdr:sp macro="" textlink="">
      <xdr:nvSpPr>
        <xdr:cNvPr id="644" name="テキスト ボックス 643">
          <a:extLst>
            <a:ext uri="{FF2B5EF4-FFF2-40B4-BE49-F238E27FC236}">
              <a16:creationId xmlns="" xmlns:a16="http://schemas.microsoft.com/office/drawing/2014/main" id="{BBD1338B-79BC-4C76-A249-8ED6459EAEF8}"/>
            </a:ext>
          </a:extLst>
        </xdr:cNvPr>
        <xdr:cNvSpPr txBox="1"/>
      </xdr:nvSpPr>
      <xdr:spPr>
        <a:xfrm>
          <a:off x="12579428" y="13201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 xmlns:a16="http://schemas.microsoft.com/office/drawing/2014/main" id="{2D2DD857-8EAF-49B5-AA57-73A47F641504}"/>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 xmlns:a16="http://schemas.microsoft.com/office/drawing/2014/main" id="{3B2FF19B-C537-4D1A-9F49-D4C5ECB81D04}"/>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 xmlns:a16="http://schemas.microsoft.com/office/drawing/2014/main" id="{9C1AE1EB-C2D0-4509-B2EA-98AEE828642B}"/>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 xmlns:a16="http://schemas.microsoft.com/office/drawing/2014/main" id="{F1A75EA5-C157-46AA-96FA-65F24B87B17F}"/>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 xmlns:a16="http://schemas.microsoft.com/office/drawing/2014/main" id="{87DD53BE-B281-460A-9693-460A40EC1566}"/>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126276</xdr:rowOff>
    </xdr:from>
    <xdr:to>
      <xdr:col>85</xdr:col>
      <xdr:colOff>177800</xdr:colOff>
      <xdr:row>79</xdr:row>
      <xdr:rowOff>56426</xdr:rowOff>
    </xdr:to>
    <xdr:sp macro="" textlink="">
      <xdr:nvSpPr>
        <xdr:cNvPr id="650" name="楕円 649">
          <a:extLst>
            <a:ext uri="{FF2B5EF4-FFF2-40B4-BE49-F238E27FC236}">
              <a16:creationId xmlns="" xmlns:a16="http://schemas.microsoft.com/office/drawing/2014/main" id="{49E5C6BD-63A5-4714-957B-03298985209B}"/>
            </a:ext>
          </a:extLst>
        </xdr:cNvPr>
        <xdr:cNvSpPr/>
      </xdr:nvSpPr>
      <xdr:spPr>
        <a:xfrm>
          <a:off x="16268700" y="1349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41203</xdr:rowOff>
    </xdr:from>
    <xdr:ext cx="469744" cy="259045"/>
    <xdr:sp macro="" textlink="">
      <xdr:nvSpPr>
        <xdr:cNvPr id="651" name="災害復旧費該当値テキスト">
          <a:extLst>
            <a:ext uri="{FF2B5EF4-FFF2-40B4-BE49-F238E27FC236}">
              <a16:creationId xmlns="" xmlns:a16="http://schemas.microsoft.com/office/drawing/2014/main" id="{614831B2-24DE-4F01-999A-52397D1251F9}"/>
            </a:ext>
          </a:extLst>
        </xdr:cNvPr>
        <xdr:cNvSpPr txBox="1"/>
      </xdr:nvSpPr>
      <xdr:spPr>
        <a:xfrm>
          <a:off x="16370300" y="13414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107378</xdr:rowOff>
    </xdr:from>
    <xdr:to>
      <xdr:col>81</xdr:col>
      <xdr:colOff>101600</xdr:colOff>
      <xdr:row>79</xdr:row>
      <xdr:rowOff>37528</xdr:rowOff>
    </xdr:to>
    <xdr:sp macro="" textlink="">
      <xdr:nvSpPr>
        <xdr:cNvPr id="652" name="楕円 651">
          <a:extLst>
            <a:ext uri="{FF2B5EF4-FFF2-40B4-BE49-F238E27FC236}">
              <a16:creationId xmlns="" xmlns:a16="http://schemas.microsoft.com/office/drawing/2014/main" id="{11EA6358-4D24-4CA9-B8A3-6BB1DDE3D0E9}"/>
            </a:ext>
          </a:extLst>
        </xdr:cNvPr>
        <xdr:cNvSpPr/>
      </xdr:nvSpPr>
      <xdr:spPr>
        <a:xfrm>
          <a:off x="15430500" y="1348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28655</xdr:rowOff>
    </xdr:from>
    <xdr:ext cx="469744" cy="259045"/>
    <xdr:sp macro="" textlink="">
      <xdr:nvSpPr>
        <xdr:cNvPr id="653" name="テキスト ボックス 652">
          <a:extLst>
            <a:ext uri="{FF2B5EF4-FFF2-40B4-BE49-F238E27FC236}">
              <a16:creationId xmlns="" xmlns:a16="http://schemas.microsoft.com/office/drawing/2014/main" id="{02889117-EDF0-4DCD-99CF-E783CBE8DFBC}"/>
            </a:ext>
          </a:extLst>
        </xdr:cNvPr>
        <xdr:cNvSpPr txBox="1"/>
      </xdr:nvSpPr>
      <xdr:spPr>
        <a:xfrm>
          <a:off x="15246428" y="13573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108865</xdr:rowOff>
    </xdr:from>
    <xdr:to>
      <xdr:col>76</xdr:col>
      <xdr:colOff>165100</xdr:colOff>
      <xdr:row>79</xdr:row>
      <xdr:rowOff>39015</xdr:rowOff>
    </xdr:to>
    <xdr:sp macro="" textlink="">
      <xdr:nvSpPr>
        <xdr:cNvPr id="654" name="楕円 653">
          <a:extLst>
            <a:ext uri="{FF2B5EF4-FFF2-40B4-BE49-F238E27FC236}">
              <a16:creationId xmlns="" xmlns:a16="http://schemas.microsoft.com/office/drawing/2014/main" id="{A1EB0B85-8CCD-4091-BC04-5F55B0925BD8}"/>
            </a:ext>
          </a:extLst>
        </xdr:cNvPr>
        <xdr:cNvSpPr/>
      </xdr:nvSpPr>
      <xdr:spPr>
        <a:xfrm>
          <a:off x="14541500" y="1348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30142</xdr:rowOff>
    </xdr:from>
    <xdr:ext cx="469744" cy="259045"/>
    <xdr:sp macro="" textlink="">
      <xdr:nvSpPr>
        <xdr:cNvPr id="655" name="テキスト ボックス 654">
          <a:extLst>
            <a:ext uri="{FF2B5EF4-FFF2-40B4-BE49-F238E27FC236}">
              <a16:creationId xmlns="" xmlns:a16="http://schemas.microsoft.com/office/drawing/2014/main" id="{9C1CC235-C3C3-4DE2-8749-3420E19CFEA5}"/>
            </a:ext>
          </a:extLst>
        </xdr:cNvPr>
        <xdr:cNvSpPr txBox="1"/>
      </xdr:nvSpPr>
      <xdr:spPr>
        <a:xfrm>
          <a:off x="14357428" y="1357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128848</xdr:rowOff>
    </xdr:from>
    <xdr:to>
      <xdr:col>72</xdr:col>
      <xdr:colOff>38100</xdr:colOff>
      <xdr:row>79</xdr:row>
      <xdr:rowOff>58998</xdr:rowOff>
    </xdr:to>
    <xdr:sp macro="" textlink="">
      <xdr:nvSpPr>
        <xdr:cNvPr id="656" name="楕円 655">
          <a:extLst>
            <a:ext uri="{FF2B5EF4-FFF2-40B4-BE49-F238E27FC236}">
              <a16:creationId xmlns="" xmlns:a16="http://schemas.microsoft.com/office/drawing/2014/main" id="{918AA3B3-4A13-408B-8E29-11E9CAC0A0F1}"/>
            </a:ext>
          </a:extLst>
        </xdr:cNvPr>
        <xdr:cNvSpPr/>
      </xdr:nvSpPr>
      <xdr:spPr>
        <a:xfrm>
          <a:off x="13652500" y="1350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50125</xdr:rowOff>
    </xdr:from>
    <xdr:ext cx="469744" cy="259045"/>
    <xdr:sp macro="" textlink="">
      <xdr:nvSpPr>
        <xdr:cNvPr id="657" name="テキスト ボックス 656">
          <a:extLst>
            <a:ext uri="{FF2B5EF4-FFF2-40B4-BE49-F238E27FC236}">
              <a16:creationId xmlns="" xmlns:a16="http://schemas.microsoft.com/office/drawing/2014/main" id="{9F81088C-E667-47CA-9252-8605D2CB36C1}"/>
            </a:ext>
          </a:extLst>
        </xdr:cNvPr>
        <xdr:cNvSpPr txBox="1"/>
      </xdr:nvSpPr>
      <xdr:spPr>
        <a:xfrm>
          <a:off x="13468428" y="1359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142639</xdr:rowOff>
    </xdr:from>
    <xdr:to>
      <xdr:col>67</xdr:col>
      <xdr:colOff>101600</xdr:colOff>
      <xdr:row>79</xdr:row>
      <xdr:rowOff>72789</xdr:rowOff>
    </xdr:to>
    <xdr:sp macro="" textlink="">
      <xdr:nvSpPr>
        <xdr:cNvPr id="658" name="楕円 657">
          <a:extLst>
            <a:ext uri="{FF2B5EF4-FFF2-40B4-BE49-F238E27FC236}">
              <a16:creationId xmlns="" xmlns:a16="http://schemas.microsoft.com/office/drawing/2014/main" id="{1B773B9C-07E3-4EAF-82A6-F33648C76A57}"/>
            </a:ext>
          </a:extLst>
        </xdr:cNvPr>
        <xdr:cNvSpPr/>
      </xdr:nvSpPr>
      <xdr:spPr>
        <a:xfrm>
          <a:off x="12763500" y="1351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63916</xdr:rowOff>
    </xdr:from>
    <xdr:ext cx="469744" cy="259045"/>
    <xdr:sp macro="" textlink="">
      <xdr:nvSpPr>
        <xdr:cNvPr id="659" name="テキスト ボックス 658">
          <a:extLst>
            <a:ext uri="{FF2B5EF4-FFF2-40B4-BE49-F238E27FC236}">
              <a16:creationId xmlns="" xmlns:a16="http://schemas.microsoft.com/office/drawing/2014/main" id="{729B28AF-9989-4DD7-BEB4-E0B5E3C04A0C}"/>
            </a:ext>
          </a:extLst>
        </xdr:cNvPr>
        <xdr:cNvSpPr txBox="1"/>
      </xdr:nvSpPr>
      <xdr:spPr>
        <a:xfrm>
          <a:off x="12579428" y="1360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 xmlns:a16="http://schemas.microsoft.com/office/drawing/2014/main" id="{3F2A2798-8872-4B7D-8D18-6DBC05CCE748}"/>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 xmlns:a16="http://schemas.microsoft.com/office/drawing/2014/main" id="{531371A1-6649-495A-9805-8996F196EA9E}"/>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 xmlns:a16="http://schemas.microsoft.com/office/drawing/2014/main" id="{FCC054C7-04B8-44AB-9D72-E21510D00D1B}"/>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 xmlns:a16="http://schemas.microsoft.com/office/drawing/2014/main" id="{6F66BD60-4007-4FEC-AE85-A9E33D4D892A}"/>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 xmlns:a16="http://schemas.microsoft.com/office/drawing/2014/main" id="{AB1C78F1-FD68-4BE9-A2AA-D39227802DB8}"/>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 xmlns:a16="http://schemas.microsoft.com/office/drawing/2014/main" id="{404A75F7-9F94-445F-84DE-646F3D8D3802}"/>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 xmlns:a16="http://schemas.microsoft.com/office/drawing/2014/main" id="{72B02E7C-8562-4288-A340-566DC5E09706}"/>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 xmlns:a16="http://schemas.microsoft.com/office/drawing/2014/main" id="{77D9F18B-0ED4-4A84-8ABA-EABD776DA83C}"/>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 xmlns:a16="http://schemas.microsoft.com/office/drawing/2014/main" id="{D952F6EA-B5F0-4D86-B6B3-9BE59CF30221}"/>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 xmlns:a16="http://schemas.microsoft.com/office/drawing/2014/main" id="{F61B53DC-17C9-4A59-A1D9-23A8B47C1D6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0" name="テキスト ボックス 669">
          <a:extLst>
            <a:ext uri="{FF2B5EF4-FFF2-40B4-BE49-F238E27FC236}">
              <a16:creationId xmlns="" xmlns:a16="http://schemas.microsoft.com/office/drawing/2014/main" id="{47246D21-BD2C-43E2-AEB2-3EB7C09B99E1}"/>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1" name="直線コネクタ 670">
          <a:extLst>
            <a:ext uri="{FF2B5EF4-FFF2-40B4-BE49-F238E27FC236}">
              <a16:creationId xmlns="" xmlns:a16="http://schemas.microsoft.com/office/drawing/2014/main" id="{56724DD0-2D17-4795-B305-A19DF27B3FFA}"/>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2" name="テキスト ボックス 671">
          <a:extLst>
            <a:ext uri="{FF2B5EF4-FFF2-40B4-BE49-F238E27FC236}">
              <a16:creationId xmlns="" xmlns:a16="http://schemas.microsoft.com/office/drawing/2014/main" id="{4540A469-530E-49FA-A61C-64226FCAC185}"/>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3" name="直線コネクタ 672">
          <a:extLst>
            <a:ext uri="{FF2B5EF4-FFF2-40B4-BE49-F238E27FC236}">
              <a16:creationId xmlns="" xmlns:a16="http://schemas.microsoft.com/office/drawing/2014/main" id="{7468AA6C-730C-4E10-BF02-65945E01882F}"/>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4" name="テキスト ボックス 673">
          <a:extLst>
            <a:ext uri="{FF2B5EF4-FFF2-40B4-BE49-F238E27FC236}">
              <a16:creationId xmlns="" xmlns:a16="http://schemas.microsoft.com/office/drawing/2014/main" id="{A66D6116-F810-4704-8BCE-FB55873D1B36}"/>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5" name="直線コネクタ 674">
          <a:extLst>
            <a:ext uri="{FF2B5EF4-FFF2-40B4-BE49-F238E27FC236}">
              <a16:creationId xmlns="" xmlns:a16="http://schemas.microsoft.com/office/drawing/2014/main" id="{F8F0F323-9D1D-4037-91FF-69A6EFFB20CC}"/>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6" name="テキスト ボックス 675">
          <a:extLst>
            <a:ext uri="{FF2B5EF4-FFF2-40B4-BE49-F238E27FC236}">
              <a16:creationId xmlns="" xmlns:a16="http://schemas.microsoft.com/office/drawing/2014/main" id="{8EBCFFDA-4BC3-4356-84CB-73A39B8F22E4}"/>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7" name="直線コネクタ 676">
          <a:extLst>
            <a:ext uri="{FF2B5EF4-FFF2-40B4-BE49-F238E27FC236}">
              <a16:creationId xmlns="" xmlns:a16="http://schemas.microsoft.com/office/drawing/2014/main" id="{F121C1C7-11E9-41CF-A291-089A18E3293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8" name="テキスト ボックス 677">
          <a:extLst>
            <a:ext uri="{FF2B5EF4-FFF2-40B4-BE49-F238E27FC236}">
              <a16:creationId xmlns="" xmlns:a16="http://schemas.microsoft.com/office/drawing/2014/main" id="{C3555476-57BE-46B5-9AB6-ADD0D7F31754}"/>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9" name="直線コネクタ 678">
          <a:extLst>
            <a:ext uri="{FF2B5EF4-FFF2-40B4-BE49-F238E27FC236}">
              <a16:creationId xmlns="" xmlns:a16="http://schemas.microsoft.com/office/drawing/2014/main" id="{B2F38844-B170-4E56-8C0A-5A68DF4892AC}"/>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0" name="テキスト ボックス 679">
          <a:extLst>
            <a:ext uri="{FF2B5EF4-FFF2-40B4-BE49-F238E27FC236}">
              <a16:creationId xmlns="" xmlns:a16="http://schemas.microsoft.com/office/drawing/2014/main" id="{D2C33E4F-4C3F-44CC-BCCC-B772CAB90723}"/>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1" name="直線コネクタ 680">
          <a:extLst>
            <a:ext uri="{FF2B5EF4-FFF2-40B4-BE49-F238E27FC236}">
              <a16:creationId xmlns="" xmlns:a16="http://schemas.microsoft.com/office/drawing/2014/main" id="{730D995C-BB19-4D61-9DE4-1253AE674AC4}"/>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2" name="テキスト ボックス 681">
          <a:extLst>
            <a:ext uri="{FF2B5EF4-FFF2-40B4-BE49-F238E27FC236}">
              <a16:creationId xmlns="" xmlns:a16="http://schemas.microsoft.com/office/drawing/2014/main" id="{6C8FA99A-6388-4B46-AC31-828C68E382B1}"/>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 xmlns:a16="http://schemas.microsoft.com/office/drawing/2014/main" id="{A44651D6-1AAD-4AD0-9C43-C95B6931FD8B}"/>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 xmlns:a16="http://schemas.microsoft.com/office/drawing/2014/main" id="{64903A19-3E3A-428B-BE8C-C1C858FFEEB3}"/>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 xmlns:a16="http://schemas.microsoft.com/office/drawing/2014/main" id="{3921AA3B-AFAE-4911-9B75-9B55E4AA1EBF}"/>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125347</xdr:rowOff>
    </xdr:from>
    <xdr:to>
      <xdr:col>85</xdr:col>
      <xdr:colOff>126364</xdr:colOff>
      <xdr:row>98</xdr:row>
      <xdr:rowOff>135781</xdr:rowOff>
    </xdr:to>
    <xdr:cxnSp macro="">
      <xdr:nvCxnSpPr>
        <xdr:cNvPr id="686" name="直線コネクタ 685">
          <a:extLst>
            <a:ext uri="{FF2B5EF4-FFF2-40B4-BE49-F238E27FC236}">
              <a16:creationId xmlns="" xmlns:a16="http://schemas.microsoft.com/office/drawing/2014/main" id="{2046A92C-18E2-49E0-8B10-0C92F347E42E}"/>
            </a:ext>
          </a:extLst>
        </xdr:cNvPr>
        <xdr:cNvCxnSpPr/>
      </xdr:nvCxnSpPr>
      <xdr:spPr>
        <a:xfrm flipV="1">
          <a:off x="16317595" y="15384397"/>
          <a:ext cx="1269" cy="1553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139608</xdr:rowOff>
    </xdr:from>
    <xdr:ext cx="534377" cy="259045"/>
    <xdr:sp macro="" textlink="">
      <xdr:nvSpPr>
        <xdr:cNvPr id="687" name="公債費最小値テキスト">
          <a:extLst>
            <a:ext uri="{FF2B5EF4-FFF2-40B4-BE49-F238E27FC236}">
              <a16:creationId xmlns="" xmlns:a16="http://schemas.microsoft.com/office/drawing/2014/main" id="{E15990C0-8C77-4176-9BF9-27FF5D64BE94}"/>
            </a:ext>
          </a:extLst>
        </xdr:cNvPr>
        <xdr:cNvSpPr txBox="1"/>
      </xdr:nvSpPr>
      <xdr:spPr>
        <a:xfrm>
          <a:off x="16370300" y="1694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135781</xdr:rowOff>
    </xdr:from>
    <xdr:to>
      <xdr:col>86</xdr:col>
      <xdr:colOff>25400</xdr:colOff>
      <xdr:row>98</xdr:row>
      <xdr:rowOff>135781</xdr:rowOff>
    </xdr:to>
    <xdr:cxnSp macro="">
      <xdr:nvCxnSpPr>
        <xdr:cNvPr id="688" name="直線コネクタ 687">
          <a:extLst>
            <a:ext uri="{FF2B5EF4-FFF2-40B4-BE49-F238E27FC236}">
              <a16:creationId xmlns="" xmlns:a16="http://schemas.microsoft.com/office/drawing/2014/main" id="{6FB561CA-F820-46BD-93E3-C7B7192F4C2C}"/>
            </a:ext>
          </a:extLst>
        </xdr:cNvPr>
        <xdr:cNvCxnSpPr/>
      </xdr:nvCxnSpPr>
      <xdr:spPr>
        <a:xfrm>
          <a:off x="16230600" y="16937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72024</xdr:rowOff>
    </xdr:from>
    <xdr:ext cx="599010" cy="259045"/>
    <xdr:sp macro="" textlink="">
      <xdr:nvSpPr>
        <xdr:cNvPr id="689" name="公債費最大値テキスト">
          <a:extLst>
            <a:ext uri="{FF2B5EF4-FFF2-40B4-BE49-F238E27FC236}">
              <a16:creationId xmlns="" xmlns:a16="http://schemas.microsoft.com/office/drawing/2014/main" id="{1F322053-D940-4717-8162-84F7F0AB0EC2}"/>
            </a:ext>
          </a:extLst>
        </xdr:cNvPr>
        <xdr:cNvSpPr txBox="1"/>
      </xdr:nvSpPr>
      <xdr:spPr>
        <a:xfrm>
          <a:off x="16370300" y="15159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123,379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125347</xdr:rowOff>
    </xdr:from>
    <xdr:to>
      <xdr:col>86</xdr:col>
      <xdr:colOff>25400</xdr:colOff>
      <xdr:row>89</xdr:row>
      <xdr:rowOff>125347</xdr:rowOff>
    </xdr:to>
    <xdr:cxnSp macro="">
      <xdr:nvCxnSpPr>
        <xdr:cNvPr id="690" name="直線コネクタ 689">
          <a:extLst>
            <a:ext uri="{FF2B5EF4-FFF2-40B4-BE49-F238E27FC236}">
              <a16:creationId xmlns="" xmlns:a16="http://schemas.microsoft.com/office/drawing/2014/main" id="{CE0A17FA-1C2D-47CB-B352-837A1A26AD31}"/>
            </a:ext>
          </a:extLst>
        </xdr:cNvPr>
        <xdr:cNvCxnSpPr/>
      </xdr:nvCxnSpPr>
      <xdr:spPr>
        <a:xfrm>
          <a:off x="16230600" y="15384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111043</xdr:rowOff>
    </xdr:from>
    <xdr:to>
      <xdr:col>85</xdr:col>
      <xdr:colOff>127000</xdr:colOff>
      <xdr:row>97</xdr:row>
      <xdr:rowOff>352</xdr:rowOff>
    </xdr:to>
    <xdr:cxnSp macro="">
      <xdr:nvCxnSpPr>
        <xdr:cNvPr id="691" name="直線コネクタ 690">
          <a:extLst>
            <a:ext uri="{FF2B5EF4-FFF2-40B4-BE49-F238E27FC236}">
              <a16:creationId xmlns="" xmlns:a16="http://schemas.microsoft.com/office/drawing/2014/main" id="{14FA8DAF-C9CB-4575-8E1A-DB8EF4FD346B}"/>
            </a:ext>
          </a:extLst>
        </xdr:cNvPr>
        <xdr:cNvCxnSpPr/>
      </xdr:nvCxnSpPr>
      <xdr:spPr>
        <a:xfrm flipV="1">
          <a:off x="15481300" y="16570243"/>
          <a:ext cx="838200" cy="6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57681</xdr:rowOff>
    </xdr:from>
    <xdr:ext cx="534377" cy="259045"/>
    <xdr:sp macro="" textlink="">
      <xdr:nvSpPr>
        <xdr:cNvPr id="692" name="公債費平均値テキスト">
          <a:extLst>
            <a:ext uri="{FF2B5EF4-FFF2-40B4-BE49-F238E27FC236}">
              <a16:creationId xmlns="" xmlns:a16="http://schemas.microsoft.com/office/drawing/2014/main" id="{AEAB0054-E55A-4EE6-854B-C396748C63B6}"/>
            </a:ext>
          </a:extLst>
        </xdr:cNvPr>
        <xdr:cNvSpPr txBox="1"/>
      </xdr:nvSpPr>
      <xdr:spPr>
        <a:xfrm>
          <a:off x="16370300" y="16173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34804</xdr:rowOff>
    </xdr:from>
    <xdr:to>
      <xdr:col>85</xdr:col>
      <xdr:colOff>177800</xdr:colOff>
      <xdr:row>95</xdr:row>
      <xdr:rowOff>136404</xdr:rowOff>
    </xdr:to>
    <xdr:sp macro="" textlink="">
      <xdr:nvSpPr>
        <xdr:cNvPr id="693" name="フローチャート: 判断 692">
          <a:extLst>
            <a:ext uri="{FF2B5EF4-FFF2-40B4-BE49-F238E27FC236}">
              <a16:creationId xmlns="" xmlns:a16="http://schemas.microsoft.com/office/drawing/2014/main" id="{F6717C51-84EB-454E-84FD-C7C2118CCA0A}"/>
            </a:ext>
          </a:extLst>
        </xdr:cNvPr>
        <xdr:cNvSpPr/>
      </xdr:nvSpPr>
      <xdr:spPr>
        <a:xfrm>
          <a:off x="162687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154640</xdr:rowOff>
    </xdr:from>
    <xdr:to>
      <xdr:col>81</xdr:col>
      <xdr:colOff>50800</xdr:colOff>
      <xdr:row>97</xdr:row>
      <xdr:rowOff>352</xdr:rowOff>
    </xdr:to>
    <xdr:cxnSp macro="">
      <xdr:nvCxnSpPr>
        <xdr:cNvPr id="694" name="直線コネクタ 693">
          <a:extLst>
            <a:ext uri="{FF2B5EF4-FFF2-40B4-BE49-F238E27FC236}">
              <a16:creationId xmlns="" xmlns:a16="http://schemas.microsoft.com/office/drawing/2014/main" id="{2100D680-7F56-47BD-8C13-CBD4D76EDE9C}"/>
            </a:ext>
          </a:extLst>
        </xdr:cNvPr>
        <xdr:cNvCxnSpPr/>
      </xdr:nvCxnSpPr>
      <xdr:spPr>
        <a:xfrm>
          <a:off x="14592300" y="16613840"/>
          <a:ext cx="889000" cy="1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34705</xdr:rowOff>
    </xdr:from>
    <xdr:to>
      <xdr:col>81</xdr:col>
      <xdr:colOff>101600</xdr:colOff>
      <xdr:row>95</xdr:row>
      <xdr:rowOff>136305</xdr:rowOff>
    </xdr:to>
    <xdr:sp macro="" textlink="">
      <xdr:nvSpPr>
        <xdr:cNvPr id="695" name="フローチャート: 判断 694">
          <a:extLst>
            <a:ext uri="{FF2B5EF4-FFF2-40B4-BE49-F238E27FC236}">
              <a16:creationId xmlns="" xmlns:a16="http://schemas.microsoft.com/office/drawing/2014/main" id="{61E2D689-EF65-4FAD-93DC-7D1BA9C2C2C9}"/>
            </a:ext>
          </a:extLst>
        </xdr:cNvPr>
        <xdr:cNvSpPr/>
      </xdr:nvSpPr>
      <xdr:spPr>
        <a:xfrm>
          <a:off x="15430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152832</xdr:rowOff>
    </xdr:from>
    <xdr:ext cx="534377" cy="259045"/>
    <xdr:sp macro="" textlink="">
      <xdr:nvSpPr>
        <xdr:cNvPr id="696" name="テキスト ボックス 695">
          <a:extLst>
            <a:ext uri="{FF2B5EF4-FFF2-40B4-BE49-F238E27FC236}">
              <a16:creationId xmlns="" xmlns:a16="http://schemas.microsoft.com/office/drawing/2014/main" id="{B44A2606-D351-4B69-96F1-24DA62008BDA}"/>
            </a:ext>
          </a:extLst>
        </xdr:cNvPr>
        <xdr:cNvSpPr txBox="1"/>
      </xdr:nvSpPr>
      <xdr:spPr>
        <a:xfrm>
          <a:off x="15214111" y="1609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154640</xdr:rowOff>
    </xdr:from>
    <xdr:to>
      <xdr:col>76</xdr:col>
      <xdr:colOff>114300</xdr:colOff>
      <xdr:row>97</xdr:row>
      <xdr:rowOff>3242</xdr:rowOff>
    </xdr:to>
    <xdr:cxnSp macro="">
      <xdr:nvCxnSpPr>
        <xdr:cNvPr id="697" name="直線コネクタ 696">
          <a:extLst>
            <a:ext uri="{FF2B5EF4-FFF2-40B4-BE49-F238E27FC236}">
              <a16:creationId xmlns="" xmlns:a16="http://schemas.microsoft.com/office/drawing/2014/main" id="{5553178A-E3DE-4DFF-BDBA-BC213863DAC3}"/>
            </a:ext>
          </a:extLst>
        </xdr:cNvPr>
        <xdr:cNvCxnSpPr/>
      </xdr:nvCxnSpPr>
      <xdr:spPr>
        <a:xfrm flipV="1">
          <a:off x="13703300" y="16613840"/>
          <a:ext cx="889000" cy="20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164729</xdr:rowOff>
    </xdr:from>
    <xdr:to>
      <xdr:col>76</xdr:col>
      <xdr:colOff>165100</xdr:colOff>
      <xdr:row>96</xdr:row>
      <xdr:rowOff>94879</xdr:rowOff>
    </xdr:to>
    <xdr:sp macro="" textlink="">
      <xdr:nvSpPr>
        <xdr:cNvPr id="698" name="フローチャート: 判断 697">
          <a:extLst>
            <a:ext uri="{FF2B5EF4-FFF2-40B4-BE49-F238E27FC236}">
              <a16:creationId xmlns="" xmlns:a16="http://schemas.microsoft.com/office/drawing/2014/main" id="{CAB3C5E9-00A9-4229-8544-86B66AF11B5C}"/>
            </a:ext>
          </a:extLst>
        </xdr:cNvPr>
        <xdr:cNvSpPr/>
      </xdr:nvSpPr>
      <xdr:spPr>
        <a:xfrm>
          <a:off x="14541500" y="1645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111406</xdr:rowOff>
    </xdr:from>
    <xdr:ext cx="534377" cy="259045"/>
    <xdr:sp macro="" textlink="">
      <xdr:nvSpPr>
        <xdr:cNvPr id="699" name="テキスト ボックス 698">
          <a:extLst>
            <a:ext uri="{FF2B5EF4-FFF2-40B4-BE49-F238E27FC236}">
              <a16:creationId xmlns="" xmlns:a16="http://schemas.microsoft.com/office/drawing/2014/main" id="{38EB41D7-973E-4ECD-832A-D2E599BC671D}"/>
            </a:ext>
          </a:extLst>
        </xdr:cNvPr>
        <xdr:cNvSpPr txBox="1"/>
      </xdr:nvSpPr>
      <xdr:spPr>
        <a:xfrm>
          <a:off x="14325111" y="1622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3242</xdr:rowOff>
    </xdr:from>
    <xdr:to>
      <xdr:col>71</xdr:col>
      <xdr:colOff>177800</xdr:colOff>
      <xdr:row>97</xdr:row>
      <xdr:rowOff>32372</xdr:rowOff>
    </xdr:to>
    <xdr:cxnSp macro="">
      <xdr:nvCxnSpPr>
        <xdr:cNvPr id="700" name="直線コネクタ 699">
          <a:extLst>
            <a:ext uri="{FF2B5EF4-FFF2-40B4-BE49-F238E27FC236}">
              <a16:creationId xmlns="" xmlns:a16="http://schemas.microsoft.com/office/drawing/2014/main" id="{3C99D0A1-3990-4228-B680-CFCE73989F99}"/>
            </a:ext>
          </a:extLst>
        </xdr:cNvPr>
        <xdr:cNvCxnSpPr/>
      </xdr:nvCxnSpPr>
      <xdr:spPr>
        <a:xfrm flipV="1">
          <a:off x="12814300" y="16633892"/>
          <a:ext cx="889000" cy="2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169613</xdr:rowOff>
    </xdr:from>
    <xdr:to>
      <xdr:col>72</xdr:col>
      <xdr:colOff>38100</xdr:colOff>
      <xdr:row>96</xdr:row>
      <xdr:rowOff>99763</xdr:rowOff>
    </xdr:to>
    <xdr:sp macro="" textlink="">
      <xdr:nvSpPr>
        <xdr:cNvPr id="701" name="フローチャート: 判断 700">
          <a:extLst>
            <a:ext uri="{FF2B5EF4-FFF2-40B4-BE49-F238E27FC236}">
              <a16:creationId xmlns="" xmlns:a16="http://schemas.microsoft.com/office/drawing/2014/main" id="{411A3591-6E79-4DD9-9450-F08B950C10A5}"/>
            </a:ext>
          </a:extLst>
        </xdr:cNvPr>
        <xdr:cNvSpPr/>
      </xdr:nvSpPr>
      <xdr:spPr>
        <a:xfrm>
          <a:off x="13652500" y="1645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116290</xdr:rowOff>
    </xdr:from>
    <xdr:ext cx="534377" cy="259045"/>
    <xdr:sp macro="" textlink="">
      <xdr:nvSpPr>
        <xdr:cNvPr id="702" name="テキスト ボックス 701">
          <a:extLst>
            <a:ext uri="{FF2B5EF4-FFF2-40B4-BE49-F238E27FC236}">
              <a16:creationId xmlns="" xmlns:a16="http://schemas.microsoft.com/office/drawing/2014/main" id="{C41132C3-8176-4A40-8F20-40532830355F}"/>
            </a:ext>
          </a:extLst>
        </xdr:cNvPr>
        <xdr:cNvSpPr txBox="1"/>
      </xdr:nvSpPr>
      <xdr:spPr>
        <a:xfrm>
          <a:off x="13436111" y="1623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3632</xdr:rowOff>
    </xdr:from>
    <xdr:to>
      <xdr:col>67</xdr:col>
      <xdr:colOff>101600</xdr:colOff>
      <xdr:row>96</xdr:row>
      <xdr:rowOff>105232</xdr:rowOff>
    </xdr:to>
    <xdr:sp macro="" textlink="">
      <xdr:nvSpPr>
        <xdr:cNvPr id="703" name="フローチャート: 判断 702">
          <a:extLst>
            <a:ext uri="{FF2B5EF4-FFF2-40B4-BE49-F238E27FC236}">
              <a16:creationId xmlns="" xmlns:a16="http://schemas.microsoft.com/office/drawing/2014/main" id="{96B22998-9373-437F-A84A-2C079732C877}"/>
            </a:ext>
          </a:extLst>
        </xdr:cNvPr>
        <xdr:cNvSpPr/>
      </xdr:nvSpPr>
      <xdr:spPr>
        <a:xfrm>
          <a:off x="12763500" y="1646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121759</xdr:rowOff>
    </xdr:from>
    <xdr:ext cx="534377" cy="259045"/>
    <xdr:sp macro="" textlink="">
      <xdr:nvSpPr>
        <xdr:cNvPr id="704" name="テキスト ボックス 703">
          <a:extLst>
            <a:ext uri="{FF2B5EF4-FFF2-40B4-BE49-F238E27FC236}">
              <a16:creationId xmlns="" xmlns:a16="http://schemas.microsoft.com/office/drawing/2014/main" id="{52EA20AC-A387-4EEE-8727-268F642B2067}"/>
            </a:ext>
          </a:extLst>
        </xdr:cNvPr>
        <xdr:cNvSpPr txBox="1"/>
      </xdr:nvSpPr>
      <xdr:spPr>
        <a:xfrm>
          <a:off x="12547111" y="1623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 xmlns:a16="http://schemas.microsoft.com/office/drawing/2014/main" id="{77C84E76-D466-4E9E-B97A-9D162D3FB14F}"/>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 xmlns:a16="http://schemas.microsoft.com/office/drawing/2014/main" id="{B4228C7E-2011-4A1F-8E88-C8FD98C3A16E}"/>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 xmlns:a16="http://schemas.microsoft.com/office/drawing/2014/main" id="{5F9764CA-192F-4A04-BE8B-B8C740571705}"/>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 xmlns:a16="http://schemas.microsoft.com/office/drawing/2014/main" id="{0EE5B3A3-9616-4AFD-BE78-86C2B8E640F4}"/>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 xmlns:a16="http://schemas.microsoft.com/office/drawing/2014/main" id="{5E2071D3-C27C-4033-BD56-AECCF68938DB}"/>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60243</xdr:rowOff>
    </xdr:from>
    <xdr:to>
      <xdr:col>85</xdr:col>
      <xdr:colOff>177800</xdr:colOff>
      <xdr:row>96</xdr:row>
      <xdr:rowOff>161843</xdr:rowOff>
    </xdr:to>
    <xdr:sp macro="" textlink="">
      <xdr:nvSpPr>
        <xdr:cNvPr id="710" name="楕円 709">
          <a:extLst>
            <a:ext uri="{FF2B5EF4-FFF2-40B4-BE49-F238E27FC236}">
              <a16:creationId xmlns="" xmlns:a16="http://schemas.microsoft.com/office/drawing/2014/main" id="{D814164F-1B71-496A-A90D-1002AE09ACC1}"/>
            </a:ext>
          </a:extLst>
        </xdr:cNvPr>
        <xdr:cNvSpPr/>
      </xdr:nvSpPr>
      <xdr:spPr>
        <a:xfrm>
          <a:off x="16268700" y="1651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38670</xdr:rowOff>
    </xdr:from>
    <xdr:ext cx="534377" cy="259045"/>
    <xdr:sp macro="" textlink="">
      <xdr:nvSpPr>
        <xdr:cNvPr id="711" name="公債費該当値テキスト">
          <a:extLst>
            <a:ext uri="{FF2B5EF4-FFF2-40B4-BE49-F238E27FC236}">
              <a16:creationId xmlns="" xmlns:a16="http://schemas.microsoft.com/office/drawing/2014/main" id="{1F6889B1-F304-4F4B-B52B-A1E36F073CC0}"/>
            </a:ext>
          </a:extLst>
        </xdr:cNvPr>
        <xdr:cNvSpPr txBox="1"/>
      </xdr:nvSpPr>
      <xdr:spPr>
        <a:xfrm>
          <a:off x="16370300" y="1649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121002</xdr:rowOff>
    </xdr:from>
    <xdr:to>
      <xdr:col>81</xdr:col>
      <xdr:colOff>101600</xdr:colOff>
      <xdr:row>97</xdr:row>
      <xdr:rowOff>51152</xdr:rowOff>
    </xdr:to>
    <xdr:sp macro="" textlink="">
      <xdr:nvSpPr>
        <xdr:cNvPr id="712" name="楕円 711">
          <a:extLst>
            <a:ext uri="{FF2B5EF4-FFF2-40B4-BE49-F238E27FC236}">
              <a16:creationId xmlns="" xmlns:a16="http://schemas.microsoft.com/office/drawing/2014/main" id="{7528E200-86DA-4AB9-B9E7-BA11BAD6DE78}"/>
            </a:ext>
          </a:extLst>
        </xdr:cNvPr>
        <xdr:cNvSpPr/>
      </xdr:nvSpPr>
      <xdr:spPr>
        <a:xfrm>
          <a:off x="15430500" y="1658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42279</xdr:rowOff>
    </xdr:from>
    <xdr:ext cx="534377" cy="259045"/>
    <xdr:sp macro="" textlink="">
      <xdr:nvSpPr>
        <xdr:cNvPr id="713" name="テキスト ボックス 712">
          <a:extLst>
            <a:ext uri="{FF2B5EF4-FFF2-40B4-BE49-F238E27FC236}">
              <a16:creationId xmlns="" xmlns:a16="http://schemas.microsoft.com/office/drawing/2014/main" id="{C9A0A1DA-9DCE-44C3-80AB-AD058D1CF378}"/>
            </a:ext>
          </a:extLst>
        </xdr:cNvPr>
        <xdr:cNvSpPr txBox="1"/>
      </xdr:nvSpPr>
      <xdr:spPr>
        <a:xfrm>
          <a:off x="15214111" y="1667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103840</xdr:rowOff>
    </xdr:from>
    <xdr:to>
      <xdr:col>76</xdr:col>
      <xdr:colOff>165100</xdr:colOff>
      <xdr:row>97</xdr:row>
      <xdr:rowOff>33990</xdr:rowOff>
    </xdr:to>
    <xdr:sp macro="" textlink="">
      <xdr:nvSpPr>
        <xdr:cNvPr id="714" name="楕円 713">
          <a:extLst>
            <a:ext uri="{FF2B5EF4-FFF2-40B4-BE49-F238E27FC236}">
              <a16:creationId xmlns="" xmlns:a16="http://schemas.microsoft.com/office/drawing/2014/main" id="{27E7BFB4-65AA-412B-96A0-5BFEB96BCC2C}"/>
            </a:ext>
          </a:extLst>
        </xdr:cNvPr>
        <xdr:cNvSpPr/>
      </xdr:nvSpPr>
      <xdr:spPr>
        <a:xfrm>
          <a:off x="14541500" y="1656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25117</xdr:rowOff>
    </xdr:from>
    <xdr:ext cx="534377" cy="259045"/>
    <xdr:sp macro="" textlink="">
      <xdr:nvSpPr>
        <xdr:cNvPr id="715" name="テキスト ボックス 714">
          <a:extLst>
            <a:ext uri="{FF2B5EF4-FFF2-40B4-BE49-F238E27FC236}">
              <a16:creationId xmlns="" xmlns:a16="http://schemas.microsoft.com/office/drawing/2014/main" id="{7F09D0E9-5760-45C7-BCC7-AB0048942768}"/>
            </a:ext>
          </a:extLst>
        </xdr:cNvPr>
        <xdr:cNvSpPr txBox="1"/>
      </xdr:nvSpPr>
      <xdr:spPr>
        <a:xfrm>
          <a:off x="14325111" y="1665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123892</xdr:rowOff>
    </xdr:from>
    <xdr:to>
      <xdr:col>72</xdr:col>
      <xdr:colOff>38100</xdr:colOff>
      <xdr:row>97</xdr:row>
      <xdr:rowOff>54042</xdr:rowOff>
    </xdr:to>
    <xdr:sp macro="" textlink="">
      <xdr:nvSpPr>
        <xdr:cNvPr id="716" name="楕円 715">
          <a:extLst>
            <a:ext uri="{FF2B5EF4-FFF2-40B4-BE49-F238E27FC236}">
              <a16:creationId xmlns="" xmlns:a16="http://schemas.microsoft.com/office/drawing/2014/main" id="{DB915A84-5E4C-46E7-8ACD-30FC7BA2B455}"/>
            </a:ext>
          </a:extLst>
        </xdr:cNvPr>
        <xdr:cNvSpPr/>
      </xdr:nvSpPr>
      <xdr:spPr>
        <a:xfrm>
          <a:off x="13652500" y="1658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45169</xdr:rowOff>
    </xdr:from>
    <xdr:ext cx="534377" cy="259045"/>
    <xdr:sp macro="" textlink="">
      <xdr:nvSpPr>
        <xdr:cNvPr id="717" name="テキスト ボックス 716">
          <a:extLst>
            <a:ext uri="{FF2B5EF4-FFF2-40B4-BE49-F238E27FC236}">
              <a16:creationId xmlns="" xmlns:a16="http://schemas.microsoft.com/office/drawing/2014/main" id="{190E2D8E-EA84-4631-B18C-55200305104B}"/>
            </a:ext>
          </a:extLst>
        </xdr:cNvPr>
        <xdr:cNvSpPr txBox="1"/>
      </xdr:nvSpPr>
      <xdr:spPr>
        <a:xfrm>
          <a:off x="13436111" y="1667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153022</xdr:rowOff>
    </xdr:from>
    <xdr:to>
      <xdr:col>67</xdr:col>
      <xdr:colOff>101600</xdr:colOff>
      <xdr:row>97</xdr:row>
      <xdr:rowOff>83172</xdr:rowOff>
    </xdr:to>
    <xdr:sp macro="" textlink="">
      <xdr:nvSpPr>
        <xdr:cNvPr id="718" name="楕円 717">
          <a:extLst>
            <a:ext uri="{FF2B5EF4-FFF2-40B4-BE49-F238E27FC236}">
              <a16:creationId xmlns="" xmlns:a16="http://schemas.microsoft.com/office/drawing/2014/main" id="{40F7AA58-6E8B-4DF5-B8B7-3DFFDB2D1958}"/>
            </a:ext>
          </a:extLst>
        </xdr:cNvPr>
        <xdr:cNvSpPr/>
      </xdr:nvSpPr>
      <xdr:spPr>
        <a:xfrm>
          <a:off x="12763500" y="1661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74299</xdr:rowOff>
    </xdr:from>
    <xdr:ext cx="534377" cy="259045"/>
    <xdr:sp macro="" textlink="">
      <xdr:nvSpPr>
        <xdr:cNvPr id="719" name="テキスト ボックス 718">
          <a:extLst>
            <a:ext uri="{FF2B5EF4-FFF2-40B4-BE49-F238E27FC236}">
              <a16:creationId xmlns="" xmlns:a16="http://schemas.microsoft.com/office/drawing/2014/main" id="{B29E4718-6FB8-449B-B0AE-BE264A716245}"/>
            </a:ext>
          </a:extLst>
        </xdr:cNvPr>
        <xdr:cNvSpPr txBox="1"/>
      </xdr:nvSpPr>
      <xdr:spPr>
        <a:xfrm>
          <a:off x="12547111" y="1670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 xmlns:a16="http://schemas.microsoft.com/office/drawing/2014/main" id="{112A6672-E383-4657-88B1-48473C47613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 xmlns:a16="http://schemas.microsoft.com/office/drawing/2014/main" id="{92E8B9FC-1536-46E4-8AD9-A4337C0387DD}"/>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 xmlns:a16="http://schemas.microsoft.com/office/drawing/2014/main" id="{7BDA569B-4BBE-4A2C-AFC6-52D9D09E2BC9}"/>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 xmlns:a16="http://schemas.microsoft.com/office/drawing/2014/main" id="{89B3F599-94D9-4BD9-9D14-549DF2A80C64}"/>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 xmlns:a16="http://schemas.microsoft.com/office/drawing/2014/main" id="{B49360DC-0CDF-4748-B355-18879A4FD31C}"/>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 xmlns:a16="http://schemas.microsoft.com/office/drawing/2014/main" id="{F3B8C3E8-A6FD-4BDB-B5A9-6D5B1855E628}"/>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 xmlns:a16="http://schemas.microsoft.com/office/drawing/2014/main" id="{9325FC3B-706C-414F-9663-0233E7863BAA}"/>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 xmlns:a16="http://schemas.microsoft.com/office/drawing/2014/main" id="{4A7BC75C-9A0E-4AC2-8CDC-9715A366CDFB}"/>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 xmlns:a16="http://schemas.microsoft.com/office/drawing/2014/main" id="{03C9D5C4-4769-42BC-8E15-0E017FA9D57C}"/>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 xmlns:a16="http://schemas.microsoft.com/office/drawing/2014/main" id="{9E51BCB2-4385-45CB-ACF8-5B134B30286F}"/>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 xmlns:a16="http://schemas.microsoft.com/office/drawing/2014/main" id="{9C22951A-AE3D-41A5-88A5-35DD4B249772}"/>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 xmlns:a16="http://schemas.microsoft.com/office/drawing/2014/main" id="{855A8CDF-4E32-4AB5-A28D-4338CE565E45}"/>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 xmlns:a16="http://schemas.microsoft.com/office/drawing/2014/main" id="{ABF018CB-FD58-464A-A349-DFC31588E118}"/>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 xmlns:a16="http://schemas.microsoft.com/office/drawing/2014/main" id="{34CF8B3C-F2D0-4661-A9BB-004344953745}"/>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 xmlns:a16="http://schemas.microsoft.com/office/drawing/2014/main" id="{E525690A-CFE2-4C4C-9E52-4D5A4464005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 xmlns:a16="http://schemas.microsoft.com/office/drawing/2014/main" id="{685824E0-DC4E-40D9-8F9F-6934C348B76D}"/>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 xmlns:a16="http://schemas.microsoft.com/office/drawing/2014/main" id="{E8B74F2A-B1B2-4532-BF51-D4E8DFF320E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 xmlns:a16="http://schemas.microsoft.com/office/drawing/2014/main" id="{0F58B373-9700-4CAB-BC81-3974D9977B52}"/>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 xmlns:a16="http://schemas.microsoft.com/office/drawing/2014/main" id="{D8EEAC38-551E-4014-8470-7904DEA8ED67}"/>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 xmlns:a16="http://schemas.microsoft.com/office/drawing/2014/main" id="{8876C260-4F4B-448D-B277-5768275B9ABA}"/>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 xmlns:a16="http://schemas.microsoft.com/office/drawing/2014/main" id="{BE992D83-5F17-4D0D-ACED-A4221041267C}"/>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103856</xdr:rowOff>
    </xdr:from>
    <xdr:to>
      <xdr:col>116</xdr:col>
      <xdr:colOff>62864</xdr:colOff>
      <xdr:row>38</xdr:row>
      <xdr:rowOff>139700</xdr:rowOff>
    </xdr:to>
    <xdr:cxnSp macro="">
      <xdr:nvCxnSpPr>
        <xdr:cNvPr id="741" name="直線コネクタ 740">
          <a:extLst>
            <a:ext uri="{FF2B5EF4-FFF2-40B4-BE49-F238E27FC236}">
              <a16:creationId xmlns="" xmlns:a16="http://schemas.microsoft.com/office/drawing/2014/main" id="{AB5008DD-0935-42FE-930C-DF202E4D860F}"/>
            </a:ext>
          </a:extLst>
        </xdr:cNvPr>
        <xdr:cNvCxnSpPr/>
      </xdr:nvCxnSpPr>
      <xdr:spPr>
        <a:xfrm flipV="1">
          <a:off x="22159595" y="5418806"/>
          <a:ext cx="1269" cy="1235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170644</xdr:rowOff>
    </xdr:from>
    <xdr:ext cx="249299" cy="259045"/>
    <xdr:sp macro="" textlink="">
      <xdr:nvSpPr>
        <xdr:cNvPr id="742" name="諸支出金最小値テキスト">
          <a:extLst>
            <a:ext uri="{FF2B5EF4-FFF2-40B4-BE49-F238E27FC236}">
              <a16:creationId xmlns="" xmlns:a16="http://schemas.microsoft.com/office/drawing/2014/main" id="{3CCEC4FA-37A4-428F-9FB4-61AAB2D550FE}"/>
            </a:ext>
          </a:extLst>
        </xdr:cNvPr>
        <xdr:cNvSpPr txBox="1"/>
      </xdr:nvSpPr>
      <xdr:spPr>
        <a:xfrm>
          <a:off x="22212300" y="66857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 xmlns:a16="http://schemas.microsoft.com/office/drawing/2014/main" id="{FEEB5128-8F87-456A-A6FD-CAF03603C071}"/>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50533</xdr:rowOff>
    </xdr:from>
    <xdr:ext cx="534377" cy="259045"/>
    <xdr:sp macro="" textlink="">
      <xdr:nvSpPr>
        <xdr:cNvPr id="744" name="諸支出金最大値テキスト">
          <a:extLst>
            <a:ext uri="{FF2B5EF4-FFF2-40B4-BE49-F238E27FC236}">
              <a16:creationId xmlns="" xmlns:a16="http://schemas.microsoft.com/office/drawing/2014/main" id="{E24D0A84-D996-42A1-AB08-FF572C46450A}"/>
            </a:ext>
          </a:extLst>
        </xdr:cNvPr>
        <xdr:cNvSpPr txBox="1"/>
      </xdr:nvSpPr>
      <xdr:spPr>
        <a:xfrm>
          <a:off x="22212300" y="519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27,034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103856</xdr:rowOff>
    </xdr:from>
    <xdr:to>
      <xdr:col>116</xdr:col>
      <xdr:colOff>152400</xdr:colOff>
      <xdr:row>31</xdr:row>
      <xdr:rowOff>103856</xdr:rowOff>
    </xdr:to>
    <xdr:cxnSp macro="">
      <xdr:nvCxnSpPr>
        <xdr:cNvPr id="745" name="直線コネクタ 744">
          <a:extLst>
            <a:ext uri="{FF2B5EF4-FFF2-40B4-BE49-F238E27FC236}">
              <a16:creationId xmlns="" xmlns:a16="http://schemas.microsoft.com/office/drawing/2014/main" id="{8EEDE911-D22F-4AD4-B123-00A147F76C35}"/>
            </a:ext>
          </a:extLst>
        </xdr:cNvPr>
        <xdr:cNvCxnSpPr/>
      </xdr:nvCxnSpPr>
      <xdr:spPr>
        <a:xfrm>
          <a:off x="22072600" y="5418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 xmlns:a16="http://schemas.microsoft.com/office/drawing/2014/main" id="{EC9663E7-166B-4CAE-B451-C4B752F08EA2}"/>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88094</xdr:rowOff>
    </xdr:from>
    <xdr:ext cx="378565" cy="259045"/>
    <xdr:sp macro="" textlink="">
      <xdr:nvSpPr>
        <xdr:cNvPr id="747" name="諸支出金平均値テキスト">
          <a:extLst>
            <a:ext uri="{FF2B5EF4-FFF2-40B4-BE49-F238E27FC236}">
              <a16:creationId xmlns="" xmlns:a16="http://schemas.microsoft.com/office/drawing/2014/main" id="{88EFDDAF-D697-4DCD-8481-D115B3B0C80C}"/>
            </a:ext>
          </a:extLst>
        </xdr:cNvPr>
        <xdr:cNvSpPr txBox="1"/>
      </xdr:nvSpPr>
      <xdr:spPr>
        <a:xfrm>
          <a:off x="22212300" y="643174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65217</xdr:rowOff>
    </xdr:from>
    <xdr:to>
      <xdr:col>116</xdr:col>
      <xdr:colOff>114300</xdr:colOff>
      <xdr:row>38</xdr:row>
      <xdr:rowOff>166817</xdr:rowOff>
    </xdr:to>
    <xdr:sp macro="" textlink="">
      <xdr:nvSpPr>
        <xdr:cNvPr id="748" name="フローチャート: 判断 747">
          <a:extLst>
            <a:ext uri="{FF2B5EF4-FFF2-40B4-BE49-F238E27FC236}">
              <a16:creationId xmlns="" xmlns:a16="http://schemas.microsoft.com/office/drawing/2014/main" id="{FFE233DA-F2A1-4B64-BE08-9EBB2839ACB6}"/>
            </a:ext>
          </a:extLst>
        </xdr:cNvPr>
        <xdr:cNvSpPr/>
      </xdr:nvSpPr>
      <xdr:spPr>
        <a:xfrm>
          <a:off x="22110700" y="658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 xmlns:a16="http://schemas.microsoft.com/office/drawing/2014/main" id="{848306A8-07AE-43EB-9B02-3C30A239660F}"/>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67137</xdr:rowOff>
    </xdr:from>
    <xdr:to>
      <xdr:col>112</xdr:col>
      <xdr:colOff>38100</xdr:colOff>
      <xdr:row>38</xdr:row>
      <xdr:rowOff>168737</xdr:rowOff>
    </xdr:to>
    <xdr:sp macro="" textlink="">
      <xdr:nvSpPr>
        <xdr:cNvPr id="750" name="フローチャート: 判断 749">
          <a:extLst>
            <a:ext uri="{FF2B5EF4-FFF2-40B4-BE49-F238E27FC236}">
              <a16:creationId xmlns="" xmlns:a16="http://schemas.microsoft.com/office/drawing/2014/main" id="{3503D607-F428-4BD8-865A-09E46A8B7DC1}"/>
            </a:ext>
          </a:extLst>
        </xdr:cNvPr>
        <xdr:cNvSpPr/>
      </xdr:nvSpPr>
      <xdr:spPr>
        <a:xfrm>
          <a:off x="21272500" y="658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13814</xdr:rowOff>
    </xdr:from>
    <xdr:ext cx="378565" cy="259045"/>
    <xdr:sp macro="" textlink="">
      <xdr:nvSpPr>
        <xdr:cNvPr id="751" name="テキスト ボックス 750">
          <a:extLst>
            <a:ext uri="{FF2B5EF4-FFF2-40B4-BE49-F238E27FC236}">
              <a16:creationId xmlns="" xmlns:a16="http://schemas.microsoft.com/office/drawing/2014/main" id="{3DD71C76-A84F-4264-A063-866841645880}"/>
            </a:ext>
          </a:extLst>
        </xdr:cNvPr>
        <xdr:cNvSpPr txBox="1"/>
      </xdr:nvSpPr>
      <xdr:spPr>
        <a:xfrm>
          <a:off x="21134017" y="6357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 xmlns:a16="http://schemas.microsoft.com/office/drawing/2014/main" id="{7BC074C9-0E41-4C55-9BA6-B405C136266D}"/>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79436</xdr:rowOff>
    </xdr:from>
    <xdr:to>
      <xdr:col>107</xdr:col>
      <xdr:colOff>101600</xdr:colOff>
      <xdr:row>39</xdr:row>
      <xdr:rowOff>9586</xdr:rowOff>
    </xdr:to>
    <xdr:sp macro="" textlink="">
      <xdr:nvSpPr>
        <xdr:cNvPr id="753" name="フローチャート: 判断 752">
          <a:extLst>
            <a:ext uri="{FF2B5EF4-FFF2-40B4-BE49-F238E27FC236}">
              <a16:creationId xmlns="" xmlns:a16="http://schemas.microsoft.com/office/drawing/2014/main" id="{B446CB8C-1D82-446B-A60A-B8F847C1F036}"/>
            </a:ext>
          </a:extLst>
        </xdr:cNvPr>
        <xdr:cNvSpPr/>
      </xdr:nvSpPr>
      <xdr:spPr>
        <a:xfrm>
          <a:off x="20383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26113</xdr:rowOff>
    </xdr:from>
    <xdr:ext cx="378565" cy="259045"/>
    <xdr:sp macro="" textlink="">
      <xdr:nvSpPr>
        <xdr:cNvPr id="754" name="テキスト ボックス 753">
          <a:extLst>
            <a:ext uri="{FF2B5EF4-FFF2-40B4-BE49-F238E27FC236}">
              <a16:creationId xmlns="" xmlns:a16="http://schemas.microsoft.com/office/drawing/2014/main" id="{9F6AEECF-A41F-4E0F-B57D-3CF75A77F6C5}"/>
            </a:ext>
          </a:extLst>
        </xdr:cNvPr>
        <xdr:cNvSpPr txBox="1"/>
      </xdr:nvSpPr>
      <xdr:spPr>
        <a:xfrm>
          <a:off x="20245017" y="636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 xmlns:a16="http://schemas.microsoft.com/office/drawing/2014/main" id="{C75DC2B1-84B0-43CD-B7CF-2F7439B1E172}"/>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82088</xdr:rowOff>
    </xdr:from>
    <xdr:to>
      <xdr:col>102</xdr:col>
      <xdr:colOff>165100</xdr:colOff>
      <xdr:row>39</xdr:row>
      <xdr:rowOff>12238</xdr:rowOff>
    </xdr:to>
    <xdr:sp macro="" textlink="">
      <xdr:nvSpPr>
        <xdr:cNvPr id="756" name="フローチャート: 判断 755">
          <a:extLst>
            <a:ext uri="{FF2B5EF4-FFF2-40B4-BE49-F238E27FC236}">
              <a16:creationId xmlns="" xmlns:a16="http://schemas.microsoft.com/office/drawing/2014/main" id="{C9BDFDEA-C136-4F96-881C-6B9F504CCBF8}"/>
            </a:ext>
          </a:extLst>
        </xdr:cNvPr>
        <xdr:cNvSpPr/>
      </xdr:nvSpPr>
      <xdr:spPr>
        <a:xfrm>
          <a:off x="19494500" y="659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28765</xdr:rowOff>
    </xdr:from>
    <xdr:ext cx="378565" cy="259045"/>
    <xdr:sp macro="" textlink="">
      <xdr:nvSpPr>
        <xdr:cNvPr id="757" name="テキスト ボックス 756">
          <a:extLst>
            <a:ext uri="{FF2B5EF4-FFF2-40B4-BE49-F238E27FC236}">
              <a16:creationId xmlns="" xmlns:a16="http://schemas.microsoft.com/office/drawing/2014/main" id="{49276290-699E-4020-8D95-C344035C80CE}"/>
            </a:ext>
          </a:extLst>
        </xdr:cNvPr>
        <xdr:cNvSpPr txBox="1"/>
      </xdr:nvSpPr>
      <xdr:spPr>
        <a:xfrm>
          <a:off x="19356017" y="6372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84374</xdr:rowOff>
    </xdr:from>
    <xdr:to>
      <xdr:col>98</xdr:col>
      <xdr:colOff>38100</xdr:colOff>
      <xdr:row>39</xdr:row>
      <xdr:rowOff>14524</xdr:rowOff>
    </xdr:to>
    <xdr:sp macro="" textlink="">
      <xdr:nvSpPr>
        <xdr:cNvPr id="758" name="フローチャート: 判断 757">
          <a:extLst>
            <a:ext uri="{FF2B5EF4-FFF2-40B4-BE49-F238E27FC236}">
              <a16:creationId xmlns="" xmlns:a16="http://schemas.microsoft.com/office/drawing/2014/main" id="{0D4E3C49-F3E2-4890-989A-6B6A5867928A}"/>
            </a:ext>
          </a:extLst>
        </xdr:cNvPr>
        <xdr:cNvSpPr/>
      </xdr:nvSpPr>
      <xdr:spPr>
        <a:xfrm>
          <a:off x="18605500" y="659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31051</xdr:rowOff>
    </xdr:from>
    <xdr:ext cx="313932" cy="259045"/>
    <xdr:sp macro="" textlink="">
      <xdr:nvSpPr>
        <xdr:cNvPr id="759" name="テキスト ボックス 758">
          <a:extLst>
            <a:ext uri="{FF2B5EF4-FFF2-40B4-BE49-F238E27FC236}">
              <a16:creationId xmlns="" xmlns:a16="http://schemas.microsoft.com/office/drawing/2014/main" id="{A9087658-271E-4CA8-AFFB-9364A995C79B}"/>
            </a:ext>
          </a:extLst>
        </xdr:cNvPr>
        <xdr:cNvSpPr txBox="1"/>
      </xdr:nvSpPr>
      <xdr:spPr>
        <a:xfrm>
          <a:off x="18499333" y="63747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 xmlns:a16="http://schemas.microsoft.com/office/drawing/2014/main" id="{751CFC49-E88B-41AF-9FE4-2BE1FA87E4CF}"/>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 xmlns:a16="http://schemas.microsoft.com/office/drawing/2014/main" id="{CF593DC1-DE1B-459E-8437-3AB65AB96948}"/>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 xmlns:a16="http://schemas.microsoft.com/office/drawing/2014/main" id="{07B1EBFF-9BEC-4D1B-B9B1-965ECD898A46}"/>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 xmlns:a16="http://schemas.microsoft.com/office/drawing/2014/main" id="{66514708-D676-428B-BB44-9C2404137BA6}"/>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 xmlns:a16="http://schemas.microsoft.com/office/drawing/2014/main" id="{3B08FA0E-4064-4918-A439-A1EB403B2537}"/>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 xmlns:a16="http://schemas.microsoft.com/office/drawing/2014/main" id="{26FFA467-42E4-4988-8573-521FF55B16A8}"/>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43644</xdr:rowOff>
    </xdr:from>
    <xdr:ext cx="249299" cy="259045"/>
    <xdr:sp macro="" textlink="">
      <xdr:nvSpPr>
        <xdr:cNvPr id="766" name="諸支出金該当値テキスト">
          <a:extLst>
            <a:ext uri="{FF2B5EF4-FFF2-40B4-BE49-F238E27FC236}">
              <a16:creationId xmlns="" xmlns:a16="http://schemas.microsoft.com/office/drawing/2014/main" id="{AC3F8954-8128-4220-800D-D80767D2C571}"/>
            </a:ext>
          </a:extLst>
        </xdr:cNvPr>
        <xdr:cNvSpPr txBox="1"/>
      </xdr:nvSpPr>
      <xdr:spPr>
        <a:xfrm>
          <a:off x="22212300" y="65587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 xmlns:a16="http://schemas.microsoft.com/office/drawing/2014/main" id="{D538FE42-1286-45F2-A736-A0A3A0DF947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 xmlns:a16="http://schemas.microsoft.com/office/drawing/2014/main" id="{D01F3DDF-4DE2-4F3D-8EE3-8E7B1531031C}"/>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 xmlns:a16="http://schemas.microsoft.com/office/drawing/2014/main" id="{475C9D3A-8E39-4107-A4BD-BD87B6488E1E}"/>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 xmlns:a16="http://schemas.microsoft.com/office/drawing/2014/main" id="{FE2EF2DE-F435-475A-856D-16BBFD561E12}"/>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 xmlns:a16="http://schemas.microsoft.com/office/drawing/2014/main" id="{AC6F7EC3-4575-4BF6-BF7A-B8D589707A0B}"/>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 xmlns:a16="http://schemas.microsoft.com/office/drawing/2014/main" id="{6321F5C0-0C78-49EB-A1AC-E8D37864F7C4}"/>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 xmlns:a16="http://schemas.microsoft.com/office/drawing/2014/main" id="{B53C9853-7979-4CF0-BAF6-1EA783173058}"/>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 xmlns:a16="http://schemas.microsoft.com/office/drawing/2014/main" id="{1B96ED10-D815-4F7C-8F40-9FDDA845A56B}"/>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 xmlns:a16="http://schemas.microsoft.com/office/drawing/2014/main" id="{6C7D57AC-D70B-43E1-956F-27121DC9F558}"/>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 xmlns:a16="http://schemas.microsoft.com/office/drawing/2014/main" id="{EFDDCCEE-F601-4471-B054-CB3D72960785}"/>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 xmlns:a16="http://schemas.microsoft.com/office/drawing/2014/main" id="{747CC36D-462C-4AC2-856B-535CEC5EBEC3}"/>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 xmlns:a16="http://schemas.microsoft.com/office/drawing/2014/main" id="{D7D6A394-6ABC-4A70-830C-91B5FA6C3FB4}"/>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 xmlns:a16="http://schemas.microsoft.com/office/drawing/2014/main" id="{73D51B92-7EA0-4AAC-987B-447B7B804864}"/>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 xmlns:a16="http://schemas.microsoft.com/office/drawing/2014/main" id="{22C55AD7-F8A3-46E1-B948-F69D2F5D01B6}"/>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 xmlns:a16="http://schemas.microsoft.com/office/drawing/2014/main" id="{60829A40-D454-4974-BD30-09F0DC514146}"/>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 xmlns:a16="http://schemas.microsoft.com/office/drawing/2014/main" id="{5AFE95FF-E181-47AA-B9EB-ECF7359AB0CE}"/>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 xmlns:a16="http://schemas.microsoft.com/office/drawing/2014/main" id="{2A4DC5F5-7790-48CB-978B-FA11E5E89D59}"/>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 xmlns:a16="http://schemas.microsoft.com/office/drawing/2014/main" id="{6938300E-2705-4EA2-AC63-C9C74CEC8CF6}"/>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 xmlns:a16="http://schemas.microsoft.com/office/drawing/2014/main" id="{263DE977-D248-4882-96F0-DF3BA7C5AD4E}"/>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 xmlns:a16="http://schemas.microsoft.com/office/drawing/2014/main" id="{7D98C9C3-C87C-40CA-9CD4-702928A116A2}"/>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 xmlns:a16="http://schemas.microsoft.com/office/drawing/2014/main" id="{EB0BE0CE-4440-43DB-8739-FD778738BCD1}"/>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 xmlns:a16="http://schemas.microsoft.com/office/drawing/2014/main" id="{794AE510-0547-4BB4-B56C-9765632E3868}"/>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 xmlns:a16="http://schemas.microsoft.com/office/drawing/2014/main" id="{F44C1E1B-39FA-4AAC-9949-59A0C4E0C3BD}"/>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 xmlns:a16="http://schemas.microsoft.com/office/drawing/2014/main" id="{FC58E4A7-1481-40D9-A669-2903F9C03221}"/>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 xmlns:a16="http://schemas.microsoft.com/office/drawing/2014/main" id="{FF6C34BF-D895-4D92-B51F-CB62B76349A9}"/>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 xmlns:a16="http://schemas.microsoft.com/office/drawing/2014/main" id="{4B3E81F3-36D6-49AC-B2FC-B7A35DFFD458}"/>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 xmlns:a16="http://schemas.microsoft.com/office/drawing/2014/main" id="{D1ED53F0-49C0-48D3-90F9-04DDEDFEC5AF}"/>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 xmlns:a16="http://schemas.microsoft.com/office/drawing/2014/main" id="{21FC4733-4AA8-4B32-9C44-6E788B581BBB}"/>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 xmlns:a16="http://schemas.microsoft.com/office/drawing/2014/main" id="{745B4843-1EF0-4A4F-906C-62B0D256D2B5}"/>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 xmlns:a16="http://schemas.microsoft.com/office/drawing/2014/main" id="{C52E7FAD-206B-4DCA-BF71-952147807902}"/>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 xmlns:a16="http://schemas.microsoft.com/office/drawing/2014/main" id="{9EB71C05-414E-4F51-B72E-713AD4D6771C}"/>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 xmlns:a16="http://schemas.microsoft.com/office/drawing/2014/main" id="{26D01EA8-4393-4B49-87CD-FD2C86628C35}"/>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 xmlns:a16="http://schemas.microsoft.com/office/drawing/2014/main" id="{8D4F9F0F-6456-4BB5-8604-42C704E802C6}"/>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 xmlns:a16="http://schemas.microsoft.com/office/drawing/2014/main" id="{637F0AAC-35A0-410C-9A9D-CA6D915D2034}"/>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 xmlns:a16="http://schemas.microsoft.com/office/drawing/2014/main" id="{26B26535-95FA-4590-93B5-C880369332D6}"/>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 xmlns:a16="http://schemas.microsoft.com/office/drawing/2014/main" id="{7C83AE03-D7B3-429D-AEF1-936EB0D79002}"/>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 xmlns:a16="http://schemas.microsoft.com/office/drawing/2014/main" id="{3D321E1B-25FD-4E8C-A964-B0C0DD9CEB4F}"/>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 xmlns:a16="http://schemas.microsoft.com/office/drawing/2014/main" id="{01A2A417-020A-4898-9C85-17AD48920834}"/>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 xmlns:a16="http://schemas.microsoft.com/office/drawing/2014/main" id="{A882F53C-6A44-4FFF-B721-8FAEFA784855}"/>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 xmlns:a16="http://schemas.microsoft.com/office/drawing/2014/main" id="{FE5435B1-0A15-4DD8-BE19-F8B6BADC5C4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 xmlns:a16="http://schemas.microsoft.com/office/drawing/2014/main" id="{399E95D7-9EE3-4671-800F-B27AB67436B2}"/>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 xmlns:a16="http://schemas.microsoft.com/office/drawing/2014/main" id="{DEE0294B-B905-43B8-808B-DABC652B6BF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 xmlns:a16="http://schemas.microsoft.com/office/drawing/2014/main" id="{22EFA2C2-3DEF-4560-98EE-443DA72CCE6A}"/>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 xmlns:a16="http://schemas.microsoft.com/office/drawing/2014/main" id="{2B20C21C-F2B6-4345-92EB-51DAE2823095}"/>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 xmlns:a16="http://schemas.microsoft.com/office/drawing/2014/main" id="{A142E682-2BAE-424D-8640-ACB69DC506D3}"/>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 xmlns:a16="http://schemas.microsoft.com/office/drawing/2014/main" id="{E2F1D28E-70F3-437D-8BB5-3C48566E4B55}"/>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 xmlns:a16="http://schemas.microsoft.com/office/drawing/2014/main" id="{308DECA1-6A25-40AC-BEB7-A56798C58882}"/>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 xmlns:a16="http://schemas.microsoft.com/office/drawing/2014/main" id="{20C13EA6-963E-46BF-BB9D-262721C71343}"/>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 xmlns:a16="http://schemas.microsoft.com/office/drawing/2014/main" id="{7A1C5FDB-2D55-4035-B3F0-956794224BBF}"/>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 xmlns:a16="http://schemas.microsoft.com/office/drawing/2014/main" id="{7AB174CA-64D6-41CE-8ECC-B837391EF521}"/>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 xmlns:a16="http://schemas.microsoft.com/office/drawing/2014/main" id="{F626BD26-7375-4474-AC0F-15BAA4A76046}"/>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 xmlns:a16="http://schemas.microsoft.com/office/drawing/2014/main" id="{F8027835-1313-4894-A001-609802EB6F54}"/>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 xmlns:a16="http://schemas.microsoft.com/office/drawing/2014/main" id="{FA819561-FF20-4D8C-831F-F4D0A6E70CBE}"/>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 xmlns:a16="http://schemas.microsoft.com/office/drawing/2014/main" id="{ABF06CED-11DA-414E-BF75-114CB00ACFB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 xmlns:a16="http://schemas.microsoft.com/office/drawing/2014/main" id="{5628F1EF-2A75-4839-AAE5-60EB12B3E9E2}"/>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 xmlns:a16="http://schemas.microsoft.com/office/drawing/2014/main" id="{1484C2DE-8A90-42EA-81A5-D876A85F58AA}"/>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 xmlns:a16="http://schemas.microsoft.com/office/drawing/2014/main" id="{2DE5A534-9562-4A6B-8A76-0D5657BB2E69}"/>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 xmlns:a16="http://schemas.microsoft.com/office/drawing/2014/main" id="{12D22EC6-1A75-4223-8832-C592ACD75FD3}"/>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 xmlns:a16="http://schemas.microsoft.com/office/drawing/2014/main" id="{DD9C9D95-D09F-4876-8693-E5E7410BF8F7}"/>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 xmlns:a16="http://schemas.microsoft.com/office/drawing/2014/main" id="{C21CD135-0B4C-4234-9BE1-AB466C478736}"/>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mn-lt"/>
              <a:ea typeface="+mn-ea"/>
              <a:cs typeface="+mn-cs"/>
            </a:rPr>
            <a:t>民生費は、住民一人当たり２</a:t>
          </a:r>
          <a:r>
            <a:rPr kumimoji="1" lang="ja-JP" altLang="en-US" sz="1200">
              <a:solidFill>
                <a:schemeClr val="dk1"/>
              </a:solidFill>
              <a:effectLst/>
              <a:latin typeface="+mn-lt"/>
              <a:ea typeface="+mn-ea"/>
              <a:cs typeface="+mn-cs"/>
            </a:rPr>
            <a:t>０７，２３２</a:t>
          </a:r>
          <a:r>
            <a:rPr kumimoji="1" lang="ja-JP" altLang="ja-JP" sz="1200">
              <a:solidFill>
                <a:schemeClr val="dk1"/>
              </a:solidFill>
              <a:effectLst/>
              <a:latin typeface="+mn-lt"/>
              <a:ea typeface="+mn-ea"/>
              <a:cs typeface="+mn-cs"/>
            </a:rPr>
            <a:t>円で前年度決算と比較すると</a:t>
          </a:r>
          <a:r>
            <a:rPr kumimoji="1" lang="ja-JP" altLang="en-US" sz="1200">
              <a:solidFill>
                <a:schemeClr val="dk1"/>
              </a:solidFill>
              <a:effectLst/>
              <a:latin typeface="+mn-lt"/>
              <a:ea typeface="+mn-ea"/>
              <a:cs typeface="+mn-cs"/>
            </a:rPr>
            <a:t>４．６％減</a:t>
          </a:r>
          <a:r>
            <a:rPr kumimoji="1" lang="ja-JP" altLang="ja-JP" sz="1200">
              <a:solidFill>
                <a:schemeClr val="dk1"/>
              </a:solidFill>
              <a:effectLst/>
              <a:latin typeface="+mn-lt"/>
              <a:ea typeface="+mn-ea"/>
              <a:cs typeface="+mn-cs"/>
            </a:rPr>
            <a:t>となっており類似団体を上回っている。前年度からの</a:t>
          </a:r>
          <a:r>
            <a:rPr kumimoji="1" lang="ja-JP" altLang="en-US" sz="1200">
              <a:solidFill>
                <a:schemeClr val="dk1"/>
              </a:solidFill>
              <a:effectLst/>
              <a:latin typeface="+mn-lt"/>
              <a:ea typeface="+mn-ea"/>
              <a:cs typeface="+mn-cs"/>
            </a:rPr>
            <a:t>減少</a:t>
          </a:r>
          <a:r>
            <a:rPr kumimoji="1" lang="ja-JP" altLang="ja-JP" sz="1200">
              <a:solidFill>
                <a:schemeClr val="dk1"/>
              </a:solidFill>
              <a:effectLst/>
              <a:latin typeface="+mn-lt"/>
              <a:ea typeface="+mn-ea"/>
              <a:cs typeface="+mn-cs"/>
            </a:rPr>
            <a:t>理由は</a:t>
          </a:r>
          <a:r>
            <a:rPr kumimoji="1" lang="ja-JP" altLang="en-US" sz="1200">
              <a:solidFill>
                <a:schemeClr val="dk1"/>
              </a:solidFill>
              <a:effectLst/>
              <a:latin typeface="+mn-lt"/>
              <a:ea typeface="+mn-ea"/>
              <a:cs typeface="+mn-cs"/>
            </a:rPr>
            <a:t>子育て世帯等臨時特別給付金事業</a:t>
          </a:r>
          <a:r>
            <a:rPr kumimoji="1" lang="ja-JP" altLang="ja-JP" sz="1200">
              <a:solidFill>
                <a:schemeClr val="dk1"/>
              </a:solidFill>
              <a:effectLst/>
              <a:latin typeface="+mn-lt"/>
              <a:ea typeface="+mn-ea"/>
              <a:cs typeface="+mn-cs"/>
            </a:rPr>
            <a:t>などによるものである。</a:t>
          </a:r>
          <a:endParaRPr lang="ja-JP" altLang="ja-JP" sz="1600">
            <a:effectLst/>
          </a:endParaRPr>
        </a:p>
        <a:p>
          <a:r>
            <a:rPr kumimoji="1" lang="ja-JP" altLang="ja-JP" sz="1200">
              <a:solidFill>
                <a:schemeClr val="dk1"/>
              </a:solidFill>
              <a:effectLst/>
              <a:latin typeface="+mn-lt"/>
              <a:ea typeface="+mn-ea"/>
              <a:cs typeface="+mn-cs"/>
            </a:rPr>
            <a:t>　衛生費は、住民一人当たり</a:t>
          </a:r>
          <a:r>
            <a:rPr kumimoji="1" lang="ja-JP" altLang="en-US" sz="1200">
              <a:solidFill>
                <a:schemeClr val="dk1"/>
              </a:solidFill>
              <a:effectLst/>
              <a:latin typeface="+mn-lt"/>
              <a:ea typeface="+mn-ea"/>
              <a:cs typeface="+mn-cs"/>
            </a:rPr>
            <a:t>３９，６７２</a:t>
          </a:r>
          <a:r>
            <a:rPr kumimoji="1" lang="ja-JP" altLang="ja-JP" sz="1200">
              <a:solidFill>
                <a:schemeClr val="dk1"/>
              </a:solidFill>
              <a:effectLst/>
              <a:latin typeface="+mn-lt"/>
              <a:ea typeface="+mn-ea"/>
              <a:cs typeface="+mn-cs"/>
            </a:rPr>
            <a:t>円で、前年度決算と比較すると</a:t>
          </a:r>
          <a:r>
            <a:rPr kumimoji="1" lang="ja-JP" altLang="en-US" sz="1200">
              <a:solidFill>
                <a:schemeClr val="dk1"/>
              </a:solidFill>
              <a:effectLst/>
              <a:latin typeface="+mn-lt"/>
              <a:ea typeface="+mn-ea"/>
              <a:cs typeface="+mn-cs"/>
            </a:rPr>
            <a:t>５７．０</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減</a:t>
          </a:r>
          <a:r>
            <a:rPr kumimoji="1" lang="ja-JP" altLang="ja-JP" sz="1200">
              <a:solidFill>
                <a:schemeClr val="dk1"/>
              </a:solidFill>
              <a:effectLst/>
              <a:latin typeface="+mn-lt"/>
              <a:ea typeface="+mn-ea"/>
              <a:cs typeface="+mn-cs"/>
            </a:rPr>
            <a:t>となっており大幅に</a:t>
          </a:r>
          <a:r>
            <a:rPr kumimoji="1" lang="ja-JP" altLang="en-US" sz="1200">
              <a:solidFill>
                <a:schemeClr val="dk1"/>
              </a:solidFill>
              <a:effectLst/>
              <a:latin typeface="+mn-lt"/>
              <a:ea typeface="+mn-ea"/>
              <a:cs typeface="+mn-cs"/>
            </a:rPr>
            <a:t>減少</a:t>
          </a:r>
          <a:r>
            <a:rPr kumimoji="1" lang="ja-JP" altLang="ja-JP" sz="1200">
              <a:solidFill>
                <a:schemeClr val="dk1"/>
              </a:solidFill>
              <a:effectLst/>
              <a:latin typeface="+mn-lt"/>
              <a:ea typeface="+mn-ea"/>
              <a:cs typeface="+mn-cs"/>
            </a:rPr>
            <a:t>し、類似団体を</a:t>
          </a:r>
          <a:r>
            <a:rPr kumimoji="1" lang="ja-JP" altLang="en-US" sz="1200">
              <a:solidFill>
                <a:schemeClr val="dk1"/>
              </a:solidFill>
              <a:effectLst/>
              <a:latin typeface="+mn-lt"/>
              <a:ea typeface="+mn-ea"/>
              <a:cs typeface="+mn-cs"/>
            </a:rPr>
            <a:t>下</a:t>
          </a:r>
          <a:r>
            <a:rPr kumimoji="1" lang="ja-JP" altLang="ja-JP" sz="1200">
              <a:solidFill>
                <a:schemeClr val="dk1"/>
              </a:solidFill>
              <a:effectLst/>
              <a:latin typeface="+mn-lt"/>
              <a:ea typeface="+mn-ea"/>
              <a:cs typeface="+mn-cs"/>
            </a:rPr>
            <a:t>回っている。前年度からの</a:t>
          </a:r>
          <a:r>
            <a:rPr kumimoji="1" lang="ja-JP" altLang="en-US" sz="1200">
              <a:solidFill>
                <a:schemeClr val="dk1"/>
              </a:solidFill>
              <a:effectLst/>
              <a:latin typeface="+mn-lt"/>
              <a:ea typeface="+mn-ea"/>
              <a:cs typeface="+mn-cs"/>
            </a:rPr>
            <a:t>減少</a:t>
          </a:r>
          <a:r>
            <a:rPr kumimoji="1" lang="ja-JP" altLang="ja-JP" sz="1200">
              <a:solidFill>
                <a:schemeClr val="dk1"/>
              </a:solidFill>
              <a:effectLst/>
              <a:latin typeface="+mn-lt"/>
              <a:ea typeface="+mn-ea"/>
              <a:cs typeface="+mn-cs"/>
            </a:rPr>
            <a:t>理由は一般廃棄物処理施設整備事業</a:t>
          </a:r>
          <a:r>
            <a:rPr kumimoji="1" lang="ja-JP" altLang="en-US" sz="1200">
              <a:solidFill>
                <a:schemeClr val="dk1"/>
              </a:solidFill>
              <a:effectLst/>
              <a:latin typeface="+mn-lt"/>
              <a:ea typeface="+mn-ea"/>
              <a:cs typeface="+mn-cs"/>
            </a:rPr>
            <a:t>の終了</a:t>
          </a:r>
          <a:r>
            <a:rPr kumimoji="1" lang="ja-JP" altLang="ja-JP" sz="1200">
              <a:solidFill>
                <a:schemeClr val="dk1"/>
              </a:solidFill>
              <a:effectLst/>
              <a:latin typeface="+mn-lt"/>
              <a:ea typeface="+mn-ea"/>
              <a:cs typeface="+mn-cs"/>
            </a:rPr>
            <a:t>によるもの</a:t>
          </a:r>
          <a:r>
            <a:rPr kumimoji="1" lang="ja-JP" altLang="en-US" sz="1200">
              <a:solidFill>
                <a:schemeClr val="dk1"/>
              </a:solidFill>
              <a:effectLst/>
              <a:latin typeface="+mn-lt"/>
              <a:ea typeface="+mn-ea"/>
              <a:cs typeface="+mn-cs"/>
            </a:rPr>
            <a:t>で</a:t>
          </a:r>
          <a:r>
            <a:rPr kumimoji="1" lang="ja-JP" altLang="ja-JP" sz="1200">
              <a:solidFill>
                <a:schemeClr val="dk1"/>
              </a:solidFill>
              <a:effectLst/>
              <a:latin typeface="+mn-lt"/>
              <a:ea typeface="+mn-ea"/>
              <a:cs typeface="+mn-cs"/>
            </a:rPr>
            <a:t>ある。</a:t>
          </a:r>
          <a:endParaRPr lang="ja-JP" altLang="ja-JP" sz="1600">
            <a:effectLst/>
          </a:endParaRPr>
        </a:p>
        <a:p>
          <a:r>
            <a:rPr kumimoji="1" lang="en-US" altLang="ja-JP" sz="1200" baseline="0">
              <a:solidFill>
                <a:schemeClr val="dk1"/>
              </a:solidFill>
              <a:effectLst/>
              <a:latin typeface="+mn-lt"/>
              <a:ea typeface="+mn-ea"/>
              <a:cs typeface="+mn-cs"/>
            </a:rPr>
            <a:t>  </a:t>
          </a:r>
          <a:r>
            <a:rPr kumimoji="1" lang="ja-JP" altLang="en-US" sz="1200" baseline="0">
              <a:solidFill>
                <a:schemeClr val="dk1"/>
              </a:solidFill>
              <a:effectLst/>
              <a:latin typeface="+mn-lt"/>
              <a:ea typeface="+mn-ea"/>
              <a:cs typeface="+mn-cs"/>
            </a:rPr>
            <a:t>総務</a:t>
          </a:r>
          <a:r>
            <a:rPr kumimoji="1" lang="ja-JP" altLang="ja-JP" sz="1200">
              <a:solidFill>
                <a:schemeClr val="dk1"/>
              </a:solidFill>
              <a:effectLst/>
              <a:latin typeface="+mn-lt"/>
              <a:ea typeface="+mn-ea"/>
              <a:cs typeface="+mn-cs"/>
            </a:rPr>
            <a:t>費は、住民一人当たり</a:t>
          </a:r>
          <a:r>
            <a:rPr kumimoji="1" lang="ja-JP" altLang="en-US" sz="1200">
              <a:solidFill>
                <a:schemeClr val="dk1"/>
              </a:solidFill>
              <a:effectLst/>
              <a:latin typeface="+mn-lt"/>
              <a:ea typeface="+mn-ea"/>
              <a:cs typeface="+mn-cs"/>
            </a:rPr>
            <a:t>７３，８５０</a:t>
          </a:r>
          <a:r>
            <a:rPr kumimoji="1" lang="ja-JP" altLang="ja-JP" sz="1200">
              <a:solidFill>
                <a:schemeClr val="dk1"/>
              </a:solidFill>
              <a:effectLst/>
              <a:latin typeface="+mn-lt"/>
              <a:ea typeface="+mn-ea"/>
              <a:cs typeface="+mn-cs"/>
            </a:rPr>
            <a:t>円で、前年度決算と比較すると</a:t>
          </a:r>
          <a:r>
            <a:rPr kumimoji="1" lang="ja-JP" altLang="en-US" sz="1200">
              <a:solidFill>
                <a:schemeClr val="dk1"/>
              </a:solidFill>
              <a:effectLst/>
              <a:latin typeface="+mn-lt"/>
              <a:ea typeface="+mn-ea"/>
              <a:cs typeface="+mn-cs"/>
            </a:rPr>
            <a:t>３８．７</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増</a:t>
          </a:r>
          <a:r>
            <a:rPr kumimoji="1" lang="ja-JP" altLang="ja-JP" sz="1200">
              <a:solidFill>
                <a:schemeClr val="dk1"/>
              </a:solidFill>
              <a:effectLst/>
              <a:latin typeface="+mn-lt"/>
              <a:ea typeface="+mn-ea"/>
              <a:cs typeface="+mn-cs"/>
            </a:rPr>
            <a:t>となっている。前年度からの減額理由は、</a:t>
          </a:r>
          <a:r>
            <a:rPr kumimoji="1" lang="ja-JP" altLang="en-US" sz="1200">
              <a:solidFill>
                <a:schemeClr val="dk1"/>
              </a:solidFill>
              <a:effectLst/>
              <a:latin typeface="+mn-lt"/>
              <a:ea typeface="+mn-ea"/>
              <a:cs typeface="+mn-cs"/>
            </a:rPr>
            <a:t>基金積立金の増加や、個人番号カード交付事業の増加によるものである。</a:t>
          </a:r>
          <a:endParaRPr lang="ja-JP" altLang="ja-JP" sz="16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598EEE92-D677-4547-8B03-C7ED213D9B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C4E4ECD9-8DEF-4E0A-9CFD-531E8D2495EC}"/>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976EDC00-CF54-4DF5-92DE-C7E2D87F6B19}"/>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9411E314-E52C-4408-9C00-FF0CCA82C723}"/>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E087F927-38E2-4745-A013-788D7A4D48FA}"/>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1B943793-3485-4009-A313-82D638C242F5}"/>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D9853C2D-758B-498E-9324-63C2194085F2}"/>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6BCAB5-3869-4822-9C43-F4F2DE865681}"/>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9DA17E56-C103-4459-853E-D4A3599DA3E3}"/>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191E86F0-B1C6-45F1-910C-2B1ECC5BD3CD}"/>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E8F21FC8-09B7-45DE-9BC9-0094DA944E9A}"/>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福岡県柳川市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737E19BD-B56D-4CB2-BCF1-2E3F49A1DE3B}"/>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62648036-CA63-4F04-813D-4AAECE9DB375}"/>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については、中期的財政計画のもとに、年度間の財政の不均衡の調整や災害などの緊急時に対応するため一定規模を確保するようにし、決算余剰金の積立を行い、最低限の取り崩しに努めている。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繰入を行わず</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７百万</a:t>
          </a:r>
          <a:r>
            <a:rPr kumimoji="1" lang="ja-JP" altLang="ja-JP" sz="1100">
              <a:solidFill>
                <a:schemeClr val="dk1"/>
              </a:solidFill>
              <a:effectLst/>
              <a:latin typeface="+mn-lt"/>
              <a:ea typeface="+mn-ea"/>
              <a:cs typeface="+mn-cs"/>
            </a:rPr>
            <a:t>円の積立を行った。普通交付税や臨時財政対策債発行可能額などの減少により、実質単年度収支は約</a:t>
          </a:r>
          <a:r>
            <a:rPr kumimoji="1" lang="ja-JP" altLang="en-US" sz="1100">
              <a:solidFill>
                <a:schemeClr val="dk1"/>
              </a:solidFill>
              <a:effectLst/>
              <a:latin typeface="+mn-lt"/>
              <a:ea typeface="+mn-ea"/>
              <a:cs typeface="+mn-cs"/>
            </a:rPr>
            <a:t>５．８</a:t>
          </a:r>
          <a:r>
            <a:rPr kumimoji="1" lang="ja-JP" altLang="ja-JP" sz="1100">
              <a:solidFill>
                <a:schemeClr val="dk1"/>
              </a:solidFill>
              <a:effectLst/>
              <a:latin typeface="+mn-lt"/>
              <a:ea typeface="+mn-ea"/>
              <a:cs typeface="+mn-cs"/>
            </a:rPr>
            <a:t>億円の</a:t>
          </a:r>
          <a:r>
            <a:rPr kumimoji="1" lang="ja-JP" altLang="en-US" sz="1100">
              <a:solidFill>
                <a:schemeClr val="dk1"/>
              </a:solidFill>
              <a:effectLst/>
              <a:latin typeface="+mn-lt"/>
              <a:ea typeface="+mn-ea"/>
              <a:cs typeface="+mn-cs"/>
            </a:rPr>
            <a:t>赤</a:t>
          </a:r>
          <a:r>
            <a:rPr kumimoji="1" lang="ja-JP" altLang="ja-JP" sz="1100">
              <a:solidFill>
                <a:schemeClr val="dk1"/>
              </a:solidFill>
              <a:effectLst/>
              <a:latin typeface="+mn-lt"/>
              <a:ea typeface="+mn-ea"/>
              <a:cs typeface="+mn-cs"/>
            </a:rPr>
            <a:t>字になっている。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C5CA90D6-CC51-492A-8687-3B58DE7548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359A350C-BE0D-4573-ADAC-7E00E0741424}"/>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59503FDC-9BCC-4390-9E45-908C49B295E8}"/>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A66A8375-3A14-4A5C-9F20-33F539A5F1DA}"/>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24F8CD84-98CB-41D8-834E-504546A1E6B1}"/>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E5C5B015-9D38-49FD-8929-A932BC3A65F7}"/>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3B5F292F-EEB1-4556-A196-76BDAE5A49B8}"/>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福岡県柳川市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248DA3B9-0399-4B6F-BE39-D8B3E03F0B7B}"/>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701F0D2F-2070-480E-A4EB-F1E58A790C88}"/>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全ての会計について、実質収支（公営企業は資金剰余額）は黒字である。また、各会計の実質収支（資金剰余額）の推移も概ね一定で、今後もこの傾向は続く見込み。</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各会計の推移　（単位：千円）</a:t>
          </a:r>
          <a:r>
            <a:rPr kumimoji="1" lang="en-US" altLang="ja-JP" sz="1100">
              <a:solidFill>
                <a:schemeClr val="dk1"/>
              </a:solidFill>
              <a:effectLst/>
              <a:latin typeface="+mn-lt"/>
              <a:ea typeface="+mn-ea"/>
              <a:cs typeface="+mn-cs"/>
            </a:rPr>
            <a:t>】</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水道事業会計（資金剰余額）　</a:t>
          </a:r>
          <a:endParaRPr lang="ja-JP" altLang="ja-JP" sz="1400">
            <a:effectLst/>
          </a:endParaRPr>
        </a:p>
        <a:p>
          <a:r>
            <a:rPr kumimoji="1" lang="ja-JP" altLang="ja-JP" sz="1100">
              <a:solidFill>
                <a:schemeClr val="dk1"/>
              </a:solidFill>
              <a:effectLst/>
              <a:latin typeface="+mn-lt"/>
              <a:ea typeface="+mn-ea"/>
              <a:cs typeface="+mn-cs"/>
            </a:rPr>
            <a:t>Ｈ２９：</a:t>
          </a:r>
          <a:r>
            <a:rPr kumimoji="1" lang="en-US" altLang="ja-JP" sz="1100">
              <a:solidFill>
                <a:schemeClr val="dk1"/>
              </a:solidFill>
              <a:effectLst/>
              <a:latin typeface="+mn-lt"/>
              <a:ea typeface="+mn-ea"/>
              <a:cs typeface="+mn-cs"/>
            </a:rPr>
            <a:t>1,950,637</a:t>
          </a:r>
          <a:r>
            <a:rPr kumimoji="1" lang="ja-JP" altLang="ja-JP" sz="1100">
              <a:solidFill>
                <a:schemeClr val="dk1"/>
              </a:solidFill>
              <a:effectLst/>
              <a:latin typeface="+mn-lt"/>
              <a:ea typeface="+mn-ea"/>
              <a:cs typeface="+mn-cs"/>
            </a:rPr>
            <a:t>　Ｈ３０：</a:t>
          </a:r>
          <a:r>
            <a:rPr kumimoji="1" lang="en-US" altLang="ja-JP" sz="1100">
              <a:solidFill>
                <a:schemeClr val="dk1"/>
              </a:solidFill>
              <a:effectLst/>
              <a:latin typeface="+mn-lt"/>
              <a:ea typeface="+mn-ea"/>
              <a:cs typeface="+mn-cs"/>
            </a:rPr>
            <a:t>1,997,926</a:t>
          </a:r>
          <a:r>
            <a:rPr kumimoji="1" lang="ja-JP" altLang="ja-JP" sz="1100">
              <a:solidFill>
                <a:schemeClr val="dk1"/>
              </a:solidFill>
              <a:effectLst/>
              <a:latin typeface="+mn-lt"/>
              <a:ea typeface="+mn-ea"/>
              <a:cs typeface="+mn-cs"/>
            </a:rPr>
            <a:t>　Ｒ１：</a:t>
          </a:r>
          <a:r>
            <a:rPr kumimoji="1" lang="en-US" altLang="ja-JP" sz="1100">
              <a:solidFill>
                <a:schemeClr val="dk1"/>
              </a:solidFill>
              <a:effectLst/>
              <a:latin typeface="+mn-lt"/>
              <a:ea typeface="+mn-ea"/>
              <a:cs typeface="+mn-cs"/>
            </a:rPr>
            <a:t>2,015,328</a:t>
          </a:r>
          <a:r>
            <a:rPr kumimoji="1" lang="ja-JP"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Ｒ２：</a:t>
          </a:r>
          <a:r>
            <a:rPr kumimoji="1" lang="en-US" altLang="ja-JP" sz="1100">
              <a:solidFill>
                <a:schemeClr val="dk1"/>
              </a:solidFill>
              <a:effectLst/>
              <a:latin typeface="+mn-lt"/>
              <a:ea typeface="+mn-ea"/>
              <a:cs typeface="+mn-cs"/>
            </a:rPr>
            <a:t>2,122,220</a:t>
          </a:r>
          <a:r>
            <a:rPr kumimoji="1" lang="ja-JP" altLang="ja-JP" sz="1100">
              <a:solidFill>
                <a:schemeClr val="dk1"/>
              </a:solidFill>
              <a:effectLst/>
              <a:latin typeface="+mn-lt"/>
              <a:ea typeface="+mn-ea"/>
              <a:cs typeface="+mn-cs"/>
            </a:rPr>
            <a:t>　　Ｒ３：</a:t>
          </a:r>
          <a:r>
            <a:rPr kumimoji="1" lang="en-US" altLang="ja-JP" sz="1100">
              <a:solidFill>
                <a:schemeClr val="dk1"/>
              </a:solidFill>
              <a:effectLst/>
              <a:latin typeface="+mn-lt"/>
              <a:ea typeface="+mn-ea"/>
              <a:cs typeface="+mn-cs"/>
            </a:rPr>
            <a:t>2,194,607</a:t>
          </a:r>
          <a:r>
            <a:rPr kumimoji="1" lang="ja-JP" altLang="en-US" sz="1100">
              <a:solidFill>
                <a:schemeClr val="dk1"/>
              </a:solidFill>
              <a:effectLst/>
              <a:latin typeface="+mn-lt"/>
              <a:ea typeface="+mn-ea"/>
              <a:cs typeface="+mn-cs"/>
            </a:rPr>
            <a:t>　　Ｒ４：</a:t>
          </a:r>
          <a:r>
            <a:rPr kumimoji="1" lang="en-US" altLang="ja-JP" sz="1100">
              <a:solidFill>
                <a:schemeClr val="dk1"/>
              </a:solidFill>
              <a:effectLst/>
              <a:latin typeface="+mn-lt"/>
              <a:ea typeface="+mn-ea"/>
              <a:cs typeface="+mn-cs"/>
            </a:rPr>
            <a:t>2,263,133</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一般会計</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Ｈ２９：</a:t>
          </a:r>
          <a:r>
            <a:rPr kumimoji="1" lang="en-US" altLang="ja-JP" sz="1100">
              <a:solidFill>
                <a:schemeClr val="dk1"/>
              </a:solidFill>
              <a:effectLst/>
              <a:latin typeface="+mn-lt"/>
              <a:ea typeface="+mn-ea"/>
              <a:cs typeface="+mn-cs"/>
            </a:rPr>
            <a:t>829,026</a:t>
          </a:r>
          <a:r>
            <a:rPr kumimoji="1" lang="ja-JP" altLang="ja-JP" sz="1100">
              <a:solidFill>
                <a:schemeClr val="dk1"/>
              </a:solidFill>
              <a:effectLst/>
              <a:latin typeface="+mn-lt"/>
              <a:ea typeface="+mn-ea"/>
              <a:cs typeface="+mn-cs"/>
            </a:rPr>
            <a:t>　Ｈ３０：</a:t>
          </a:r>
          <a:r>
            <a:rPr kumimoji="1" lang="en-US" altLang="ja-JP" sz="1100">
              <a:solidFill>
                <a:schemeClr val="dk1"/>
              </a:solidFill>
              <a:effectLst/>
              <a:latin typeface="+mn-lt"/>
              <a:ea typeface="+mn-ea"/>
              <a:cs typeface="+mn-cs"/>
            </a:rPr>
            <a:t>771,111</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Ｒ１：</a:t>
          </a:r>
          <a:r>
            <a:rPr kumimoji="1" lang="en-US" altLang="ja-JP" sz="1100">
              <a:solidFill>
                <a:schemeClr val="dk1"/>
              </a:solidFill>
              <a:effectLst/>
              <a:latin typeface="+mn-lt"/>
              <a:ea typeface="+mn-ea"/>
              <a:cs typeface="+mn-cs"/>
            </a:rPr>
            <a:t>699,586</a:t>
          </a:r>
          <a:r>
            <a:rPr kumimoji="1" lang="ja-JP" altLang="ja-JP"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Ｒ２：</a:t>
          </a:r>
          <a:r>
            <a:rPr kumimoji="1" lang="en-US" altLang="ja-JP" sz="1100">
              <a:solidFill>
                <a:schemeClr val="dk1"/>
              </a:solidFill>
              <a:effectLst/>
              <a:latin typeface="+mn-lt"/>
              <a:ea typeface="+mn-ea"/>
              <a:cs typeface="+mn-cs"/>
            </a:rPr>
            <a:t>763,118</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Ｒ</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３：</a:t>
          </a:r>
          <a:r>
            <a:rPr kumimoji="1" lang="en-US" altLang="ja-JP" sz="1100">
              <a:solidFill>
                <a:schemeClr val="dk1"/>
              </a:solidFill>
              <a:effectLst/>
              <a:latin typeface="+mn-lt"/>
              <a:ea typeface="+mn-ea"/>
              <a:cs typeface="+mn-cs"/>
            </a:rPr>
            <a:t>1,678,416</a:t>
          </a:r>
          <a:r>
            <a:rPr kumimoji="1" lang="ja-JP" altLang="en-US" sz="1100">
              <a:solidFill>
                <a:schemeClr val="dk1"/>
              </a:solidFill>
              <a:effectLst/>
              <a:latin typeface="+mn-lt"/>
              <a:ea typeface="+mn-ea"/>
              <a:cs typeface="+mn-cs"/>
            </a:rPr>
            <a:t>　 Ｒ４：</a:t>
          </a:r>
          <a:r>
            <a:rPr kumimoji="1" lang="en-US" altLang="ja-JP" sz="1100">
              <a:solidFill>
                <a:schemeClr val="dk1"/>
              </a:solidFill>
              <a:effectLst/>
              <a:latin typeface="+mn-lt"/>
              <a:ea typeface="+mn-ea"/>
              <a:cs typeface="+mn-cs"/>
            </a:rPr>
            <a:t>1,098,553</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下水道事業会計（資金剰余額）</a:t>
          </a:r>
          <a:endParaRPr lang="ja-JP" altLang="ja-JP" sz="1400">
            <a:effectLst/>
          </a:endParaRPr>
        </a:p>
        <a:p>
          <a:r>
            <a:rPr kumimoji="1" lang="ja-JP" altLang="ja-JP" sz="1100">
              <a:solidFill>
                <a:schemeClr val="dk1"/>
              </a:solidFill>
              <a:effectLst/>
              <a:latin typeface="+mn-lt"/>
              <a:ea typeface="+mn-ea"/>
              <a:cs typeface="+mn-cs"/>
            </a:rPr>
            <a:t>Ｈ２９：</a:t>
          </a:r>
          <a:r>
            <a:rPr kumimoji="1" lang="en-US" altLang="ja-JP" sz="1100">
              <a:solidFill>
                <a:schemeClr val="dk1"/>
              </a:solidFill>
              <a:effectLst/>
              <a:latin typeface="+mn-lt"/>
              <a:ea typeface="+mn-ea"/>
              <a:cs typeface="+mn-cs"/>
            </a:rPr>
            <a:t>66,880</a:t>
          </a:r>
          <a:r>
            <a:rPr kumimoji="1" lang="ja-JP" altLang="ja-JP" sz="1100">
              <a:solidFill>
                <a:schemeClr val="dk1"/>
              </a:solidFill>
              <a:effectLst/>
              <a:latin typeface="+mn-lt"/>
              <a:ea typeface="+mn-ea"/>
              <a:cs typeface="+mn-cs"/>
            </a:rPr>
            <a:t>　Ｈ３０：</a:t>
          </a:r>
          <a:r>
            <a:rPr kumimoji="1" lang="en-US" altLang="ja-JP" sz="1100">
              <a:solidFill>
                <a:schemeClr val="dk1"/>
              </a:solidFill>
              <a:effectLst/>
              <a:latin typeface="+mn-lt"/>
              <a:ea typeface="+mn-ea"/>
              <a:cs typeface="+mn-cs"/>
            </a:rPr>
            <a:t>32,462</a:t>
          </a:r>
          <a:r>
            <a:rPr kumimoji="1" lang="ja-JP" altLang="ja-JP" sz="1100">
              <a:solidFill>
                <a:schemeClr val="dk1"/>
              </a:solidFill>
              <a:effectLst/>
              <a:latin typeface="+mn-lt"/>
              <a:ea typeface="+mn-ea"/>
              <a:cs typeface="+mn-cs"/>
            </a:rPr>
            <a:t>　Ｒ１：</a:t>
          </a:r>
          <a:r>
            <a:rPr kumimoji="1" lang="en-US" altLang="ja-JP" sz="1100">
              <a:solidFill>
                <a:schemeClr val="dk1"/>
              </a:solidFill>
              <a:effectLst/>
              <a:latin typeface="+mn-lt"/>
              <a:ea typeface="+mn-ea"/>
              <a:cs typeface="+mn-cs"/>
            </a:rPr>
            <a:t>115,808</a:t>
          </a:r>
          <a:r>
            <a:rPr kumimoji="1" lang="ja-JP" altLang="ja-JP"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Ｒ２</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124,648</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Ｒ</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３：</a:t>
          </a:r>
          <a:r>
            <a:rPr kumimoji="1" lang="en-US" altLang="ja-JP" sz="1100">
              <a:solidFill>
                <a:schemeClr val="dk1"/>
              </a:solidFill>
              <a:effectLst/>
              <a:latin typeface="+mn-lt"/>
              <a:ea typeface="+mn-ea"/>
              <a:cs typeface="+mn-cs"/>
            </a:rPr>
            <a:t>127,255</a:t>
          </a:r>
          <a:r>
            <a:rPr kumimoji="1" lang="ja-JP" altLang="en-US" sz="1100">
              <a:solidFill>
                <a:schemeClr val="dk1"/>
              </a:solidFill>
              <a:effectLst/>
              <a:latin typeface="+mn-lt"/>
              <a:ea typeface="+mn-ea"/>
              <a:cs typeface="+mn-cs"/>
            </a:rPr>
            <a:t>  Ｒ４：</a:t>
          </a:r>
          <a:r>
            <a:rPr kumimoji="1" lang="en-US" altLang="ja-JP" sz="1100">
              <a:solidFill>
                <a:schemeClr val="dk1"/>
              </a:solidFill>
              <a:effectLst/>
              <a:latin typeface="+mn-lt"/>
              <a:ea typeface="+mn-ea"/>
              <a:cs typeface="+mn-cs"/>
            </a:rPr>
            <a:t>127,255</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国民健康保険特別会計</a:t>
          </a:r>
          <a:endParaRPr lang="ja-JP" altLang="ja-JP" sz="1400">
            <a:effectLst/>
          </a:endParaRPr>
        </a:p>
        <a:p>
          <a:r>
            <a:rPr kumimoji="1" lang="ja-JP" altLang="ja-JP" sz="1100">
              <a:solidFill>
                <a:schemeClr val="dk1"/>
              </a:solidFill>
              <a:effectLst/>
              <a:latin typeface="+mn-lt"/>
              <a:ea typeface="+mn-ea"/>
              <a:cs typeface="+mn-cs"/>
            </a:rPr>
            <a:t>Ｈ２９：</a:t>
          </a:r>
          <a:r>
            <a:rPr kumimoji="1" lang="en-US" altLang="ja-JP" sz="1100">
              <a:solidFill>
                <a:schemeClr val="dk1"/>
              </a:solidFill>
              <a:effectLst/>
              <a:latin typeface="+mn-lt"/>
              <a:ea typeface="+mn-ea"/>
              <a:cs typeface="+mn-cs"/>
            </a:rPr>
            <a:t>226,285</a:t>
          </a:r>
          <a:r>
            <a:rPr kumimoji="1" lang="ja-JP" altLang="ja-JP" sz="1100">
              <a:solidFill>
                <a:schemeClr val="dk1"/>
              </a:solidFill>
              <a:effectLst/>
              <a:latin typeface="+mn-lt"/>
              <a:ea typeface="+mn-ea"/>
              <a:cs typeface="+mn-cs"/>
            </a:rPr>
            <a:t>　Ｈ３０：</a:t>
          </a:r>
          <a:r>
            <a:rPr kumimoji="1" lang="en-US" altLang="ja-JP" sz="1100">
              <a:solidFill>
                <a:schemeClr val="dk1"/>
              </a:solidFill>
              <a:effectLst/>
              <a:latin typeface="+mn-lt"/>
              <a:ea typeface="+mn-ea"/>
              <a:cs typeface="+mn-cs"/>
            </a:rPr>
            <a:t>195,981</a:t>
          </a:r>
          <a:r>
            <a:rPr kumimoji="1" lang="ja-JP" altLang="ja-JP" sz="1100">
              <a:solidFill>
                <a:schemeClr val="dk1"/>
              </a:solidFill>
              <a:effectLst/>
              <a:latin typeface="+mn-lt"/>
              <a:ea typeface="+mn-ea"/>
              <a:cs typeface="+mn-cs"/>
            </a:rPr>
            <a:t>　Ｒ１：</a:t>
          </a:r>
          <a:r>
            <a:rPr kumimoji="1" lang="en-US" altLang="ja-JP" sz="1100">
              <a:solidFill>
                <a:schemeClr val="dk1"/>
              </a:solidFill>
              <a:effectLst/>
              <a:latin typeface="+mn-lt"/>
              <a:ea typeface="+mn-ea"/>
              <a:cs typeface="+mn-cs"/>
            </a:rPr>
            <a:t>99,654</a:t>
          </a:r>
          <a:r>
            <a:rPr kumimoji="1" lang="ja-JP" altLang="ja-JP"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Ｒ２</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126,680</a:t>
          </a:r>
          <a:r>
            <a:rPr kumimoji="1" lang="ja-JP" altLang="ja-JP" sz="1100">
              <a:solidFill>
                <a:schemeClr val="dk1"/>
              </a:solidFill>
              <a:effectLst/>
              <a:latin typeface="+mn-lt"/>
              <a:ea typeface="+mn-ea"/>
              <a:cs typeface="+mn-cs"/>
            </a:rPr>
            <a:t>　Ｒ３</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271,924</a:t>
          </a:r>
          <a:r>
            <a:rPr kumimoji="1" lang="ja-JP" altLang="en-US" sz="1100">
              <a:solidFill>
                <a:schemeClr val="dk1"/>
              </a:solidFill>
              <a:effectLst/>
              <a:latin typeface="+mn-lt"/>
              <a:ea typeface="+mn-ea"/>
              <a:cs typeface="+mn-cs"/>
            </a:rPr>
            <a:t>　Ｒ４：</a:t>
          </a:r>
          <a:r>
            <a:rPr kumimoji="1" lang="en-US" altLang="ja-JP" sz="1100">
              <a:solidFill>
                <a:schemeClr val="dk1"/>
              </a:solidFill>
              <a:effectLst/>
              <a:latin typeface="+mn-lt"/>
              <a:ea typeface="+mn-ea"/>
              <a:cs typeface="+mn-cs"/>
            </a:rPr>
            <a:t>214,763</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後期高齢者医療特別会計</a:t>
          </a:r>
          <a:endParaRPr lang="ja-JP" altLang="ja-JP" sz="1400">
            <a:effectLst/>
          </a:endParaRPr>
        </a:p>
        <a:p>
          <a:r>
            <a:rPr kumimoji="1" lang="ja-JP" altLang="ja-JP" sz="1100">
              <a:solidFill>
                <a:schemeClr val="dk1"/>
              </a:solidFill>
              <a:effectLst/>
              <a:latin typeface="+mn-lt"/>
              <a:ea typeface="+mn-ea"/>
              <a:cs typeface="+mn-cs"/>
            </a:rPr>
            <a:t>Ｈ２９：</a:t>
          </a:r>
          <a:r>
            <a:rPr kumimoji="1" lang="en-US" altLang="ja-JP" sz="1100">
              <a:solidFill>
                <a:schemeClr val="dk1"/>
              </a:solidFill>
              <a:effectLst/>
              <a:latin typeface="+mn-lt"/>
              <a:ea typeface="+mn-ea"/>
              <a:cs typeface="+mn-cs"/>
            </a:rPr>
            <a:t>3,900</a:t>
          </a:r>
          <a:r>
            <a:rPr kumimoji="1" lang="ja-JP" altLang="ja-JP" sz="1100">
              <a:solidFill>
                <a:schemeClr val="dk1"/>
              </a:solidFill>
              <a:effectLst/>
              <a:latin typeface="+mn-lt"/>
              <a:ea typeface="+mn-ea"/>
              <a:cs typeface="+mn-cs"/>
            </a:rPr>
            <a:t>　Ｈ３０：</a:t>
          </a:r>
          <a:r>
            <a:rPr kumimoji="1" lang="en-US" altLang="ja-JP" sz="1100">
              <a:solidFill>
                <a:schemeClr val="dk1"/>
              </a:solidFill>
              <a:effectLst/>
              <a:latin typeface="+mn-lt"/>
              <a:ea typeface="+mn-ea"/>
              <a:cs typeface="+mn-cs"/>
            </a:rPr>
            <a:t>4,633</a:t>
          </a:r>
          <a:r>
            <a:rPr kumimoji="1" lang="ja-JP" altLang="ja-JP" sz="1100">
              <a:solidFill>
                <a:schemeClr val="dk1"/>
              </a:solidFill>
              <a:effectLst/>
              <a:latin typeface="+mn-lt"/>
              <a:ea typeface="+mn-ea"/>
              <a:cs typeface="+mn-cs"/>
            </a:rPr>
            <a:t>　Ｒ１：</a:t>
          </a:r>
          <a:r>
            <a:rPr kumimoji="1" lang="en-US" altLang="ja-JP" sz="1100">
              <a:solidFill>
                <a:schemeClr val="dk1"/>
              </a:solidFill>
              <a:effectLst/>
              <a:latin typeface="+mn-lt"/>
              <a:ea typeface="+mn-ea"/>
              <a:cs typeface="+mn-cs"/>
            </a:rPr>
            <a:t>3,997</a:t>
          </a:r>
          <a:r>
            <a:rPr kumimoji="1" lang="ja-JP" altLang="ja-JP" sz="1100">
              <a:solidFill>
                <a:schemeClr val="dk1"/>
              </a:solidFill>
              <a:effectLst/>
              <a:latin typeface="+mn-lt"/>
              <a:ea typeface="+mn-ea"/>
              <a:cs typeface="+mn-cs"/>
            </a:rPr>
            <a:t>　Ｒ２：</a:t>
          </a:r>
          <a:r>
            <a:rPr kumimoji="1" lang="en-US" altLang="ja-JP" sz="1100">
              <a:solidFill>
                <a:schemeClr val="dk1"/>
              </a:solidFill>
              <a:effectLst/>
              <a:latin typeface="+mn-lt"/>
              <a:ea typeface="+mn-ea"/>
              <a:cs typeface="+mn-cs"/>
            </a:rPr>
            <a:t>3,480</a:t>
          </a:r>
          <a:r>
            <a:rPr kumimoji="1" lang="ja-JP" altLang="ja-JP" sz="1100">
              <a:solidFill>
                <a:schemeClr val="dk1"/>
              </a:solidFill>
              <a:effectLst/>
              <a:latin typeface="+mn-lt"/>
              <a:ea typeface="+mn-ea"/>
              <a:cs typeface="+mn-cs"/>
            </a:rPr>
            <a:t>　Ｒ３：</a:t>
          </a:r>
          <a:r>
            <a:rPr kumimoji="1" lang="en-US" altLang="ja-JP" sz="1100">
              <a:solidFill>
                <a:schemeClr val="dk1"/>
              </a:solidFill>
              <a:effectLst/>
              <a:latin typeface="+mn-lt"/>
              <a:ea typeface="+mn-ea"/>
              <a:cs typeface="+mn-cs"/>
            </a:rPr>
            <a:t>4,664</a:t>
          </a:r>
          <a:r>
            <a:rPr kumimoji="1" lang="ja-JP" altLang="en-US" sz="1100">
              <a:solidFill>
                <a:schemeClr val="dk1"/>
              </a:solidFill>
              <a:effectLst/>
              <a:latin typeface="+mn-lt"/>
              <a:ea typeface="+mn-ea"/>
              <a:cs typeface="+mn-cs"/>
            </a:rPr>
            <a:t>　Ｒ４：</a:t>
          </a:r>
          <a:r>
            <a:rPr kumimoji="1" lang="en-US" altLang="ja-JP" sz="1100">
              <a:solidFill>
                <a:schemeClr val="dk1"/>
              </a:solidFill>
              <a:effectLst/>
              <a:latin typeface="+mn-lt"/>
              <a:ea typeface="+mn-ea"/>
              <a:cs typeface="+mn-cs"/>
            </a:rPr>
            <a:t>5,665</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公共用地先行取得等特別会計</a:t>
          </a:r>
          <a:endParaRPr lang="ja-JP" altLang="ja-JP" sz="1400">
            <a:effectLst/>
          </a:endParaRPr>
        </a:p>
        <a:p>
          <a:r>
            <a:rPr kumimoji="1" lang="ja-JP" altLang="ja-JP" sz="1100">
              <a:solidFill>
                <a:schemeClr val="dk1"/>
              </a:solidFill>
              <a:effectLst/>
              <a:latin typeface="+mn-lt"/>
              <a:ea typeface="+mn-ea"/>
              <a:cs typeface="+mn-cs"/>
            </a:rPr>
            <a:t>Ｈ２９：</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　Ｈ３０：</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　Ｒ１：</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　Ｒ２：</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　Ｒ３：０</a:t>
          </a:r>
          <a:r>
            <a:rPr kumimoji="1" lang="ja-JP" altLang="en-US" sz="1100">
              <a:solidFill>
                <a:schemeClr val="dk1"/>
              </a:solidFill>
              <a:effectLst/>
              <a:latin typeface="+mn-lt"/>
              <a:ea typeface="+mn-ea"/>
              <a:cs typeface="+mn-cs"/>
            </a:rPr>
            <a:t>　Ｒ４：０</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BBD9ECD9-4421-4234-AEFA-2CA79A9CDD91}"/>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 xmlns:a16="http://schemas.microsoft.com/office/drawing/2014/main" id="{17A3E25D-3578-46D8-B9DD-4FE18F871D71}"/>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 xmlns:a16="http://schemas.microsoft.com/office/drawing/2014/main" id="{802DF81B-B97E-4745-BEFB-F021E5ABFADA}"/>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 xmlns:a16="http://schemas.microsoft.com/office/drawing/2014/main" id="{F165926C-A077-4555-96C4-D857DD41A475}"/>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 xmlns:a16="http://schemas.microsoft.com/office/drawing/2014/main" id="{B7CD4C59-97B3-42F9-8697-9A1DD01F8B1F}"/>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 xmlns:a16="http://schemas.microsoft.com/office/drawing/2014/main" id="{BB1D397B-8DB2-4BF7-ADAF-3EA7481738F9}"/>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 xmlns:a16="http://schemas.microsoft.com/office/drawing/2014/main" id="{8F3FAF0B-F017-4AB7-B172-31713144163A}"/>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 xmlns:a16="http://schemas.microsoft.com/office/drawing/2014/main" id="{69DA6FF9-19E7-4BC6-A069-FA58566CF31C}"/>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 xmlns:a16="http://schemas.microsoft.com/office/drawing/2014/main" id="{EC9B4BF9-7884-45B8-8610-C56390260E9C}"/>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72.16.101.112\01051&#36001;&#25919;&#35506;\&#36001;&#25919;&#20418;\03&#20844;&#20250;&#35336;\R6\R6.8.21%20&#12304;911(&#27700;)&#12294;&#12305;&#20196;&#21644;&#65300;&#24180;&#24230;&#36001;&#25919;&#29366;&#27841;&#36039;&#26009;&#38598;&#12398;&#20316;&#25104;&#12395;&#12388;&#12356;&#12390;&#65288;2&#22238;&#30446;&#12539;&#22320;&#26041;&#20844;&#20250;&#35336;&#38306;&#20418;&#65289;\&#12304;&#36001;&#25919;&#29366;&#27841;&#36039;&#26009;&#38598;&#12305;_402079_&#26611;&#24029;&#24066;_2022\&#9679;&#22238;&#31572;\&#36039;&#26009;\&#65288;1&#22238;&#30446;&#65289;08&#26611;&#24029;&#24066;_&#24046;&#26367;&#2925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H30</v>
          </cell>
          <cell r="D3">
            <v>101411</v>
          </cell>
          <cell r="F3">
            <v>69185</v>
          </cell>
        </row>
        <row r="5">
          <cell r="A5" t="str">
            <v xml:space="preserve"> R01</v>
          </cell>
          <cell r="D5">
            <v>68006</v>
          </cell>
          <cell r="F5">
            <v>70166</v>
          </cell>
        </row>
        <row r="7">
          <cell r="A7" t="str">
            <v xml:space="preserve"> R02</v>
          </cell>
          <cell r="D7">
            <v>95506</v>
          </cell>
          <cell r="F7">
            <v>70329</v>
          </cell>
        </row>
        <row r="9">
          <cell r="A9" t="str">
            <v xml:space="preserve"> R03</v>
          </cell>
          <cell r="D9">
            <v>60540</v>
          </cell>
          <cell r="F9">
            <v>71871</v>
          </cell>
        </row>
        <row r="11">
          <cell r="A11" t="str">
            <v xml:space="preserve"> R04</v>
          </cell>
          <cell r="D11">
            <v>61301</v>
          </cell>
          <cell r="F11">
            <v>71807</v>
          </cell>
        </row>
        <row r="18">
          <cell r="B18" t="str">
            <v>H30</v>
          </cell>
          <cell r="C18" t="str">
            <v>R01</v>
          </cell>
          <cell r="D18" t="str">
            <v>R02</v>
          </cell>
          <cell r="E18" t="str">
            <v>R03</v>
          </cell>
          <cell r="F18" t="str">
            <v>R04</v>
          </cell>
        </row>
        <row r="19">
          <cell r="A19" t="str">
            <v>実質収支額</v>
          </cell>
          <cell r="B19">
            <v>4.79</v>
          </cell>
          <cell r="C19">
            <v>4.37</v>
          </cell>
          <cell r="D19">
            <v>4.72</v>
          </cell>
          <cell r="E19">
            <v>9.7899999999999991</v>
          </cell>
          <cell r="F19">
            <v>6.54</v>
          </cell>
        </row>
        <row r="20">
          <cell r="A20" t="str">
            <v>財政調整基金残高</v>
          </cell>
          <cell r="B20">
            <v>36.630000000000003</v>
          </cell>
          <cell r="C20">
            <v>33.880000000000003</v>
          </cell>
          <cell r="D20">
            <v>30.98</v>
          </cell>
          <cell r="E20">
            <v>29.86</v>
          </cell>
          <cell r="F20">
            <v>30.53</v>
          </cell>
        </row>
        <row r="21">
          <cell r="A21" t="str">
            <v>実質単年度収支</v>
          </cell>
          <cell r="B21">
            <v>2.29</v>
          </cell>
          <cell r="C21">
            <v>-3.42</v>
          </cell>
          <cell r="D21">
            <v>-2.2000000000000002</v>
          </cell>
          <cell r="E21">
            <v>5.46</v>
          </cell>
          <cell r="F21">
            <v>-3.42</v>
          </cell>
        </row>
        <row r="25">
          <cell r="B25" t="str">
            <v>H30</v>
          </cell>
          <cell r="C25">
            <v>0</v>
          </cell>
          <cell r="D25" t="str">
            <v>R01</v>
          </cell>
          <cell r="E25">
            <v>0</v>
          </cell>
          <cell r="F25" t="str">
            <v>R02</v>
          </cell>
          <cell r="G25">
            <v>0</v>
          </cell>
          <cell r="H25" t="str">
            <v>R03</v>
          </cell>
          <cell r="I25">
            <v>0</v>
          </cell>
          <cell r="J25" t="str">
            <v>R04</v>
          </cell>
          <cell r="K25">
            <v>0</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0.27</v>
          </cell>
          <cell r="D27" t="e">
            <v>#N/A</v>
          </cell>
          <cell r="E27">
            <v>0.78</v>
          </cell>
          <cell r="F27" t="e">
            <v>#N/A</v>
          </cell>
          <cell r="G27">
            <v>0.06</v>
          </cell>
          <cell r="H27" t="e">
            <v>#N/A</v>
          </cell>
          <cell r="I27">
            <v>0</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str">
            <v>公共用地先行取得等特別会計</v>
          </cell>
          <cell r="B31" t="e">
            <v>#N/A</v>
          </cell>
          <cell r="C31">
            <v>0</v>
          </cell>
          <cell r="D31" t="e">
            <v>#N/A</v>
          </cell>
          <cell r="E31">
            <v>0</v>
          </cell>
          <cell r="F31" t="e">
            <v>#N/A</v>
          </cell>
          <cell r="G31">
            <v>0</v>
          </cell>
          <cell r="H31" t="e">
            <v>#N/A</v>
          </cell>
          <cell r="I31">
            <v>0</v>
          </cell>
          <cell r="J31" t="e">
            <v>#N/A</v>
          </cell>
          <cell r="K31">
            <v>0</v>
          </cell>
        </row>
        <row r="32">
          <cell r="A32" t="str">
            <v>後期高齢者医療特別会計</v>
          </cell>
          <cell r="B32" t="e">
            <v>#N/A</v>
          </cell>
          <cell r="C32">
            <v>0.02</v>
          </cell>
          <cell r="D32" t="e">
            <v>#N/A</v>
          </cell>
          <cell r="E32">
            <v>0.02</v>
          </cell>
          <cell r="F32" t="e">
            <v>#N/A</v>
          </cell>
          <cell r="G32">
            <v>0.02</v>
          </cell>
          <cell r="H32" t="e">
            <v>#N/A</v>
          </cell>
          <cell r="I32">
            <v>0.02</v>
          </cell>
          <cell r="J32" t="e">
            <v>#N/A</v>
          </cell>
          <cell r="K32">
            <v>0.03</v>
          </cell>
        </row>
        <row r="33">
          <cell r="A33" t="str">
            <v>下水道事業会計</v>
          </cell>
          <cell r="B33" t="e">
            <v>#VALUE!</v>
          </cell>
          <cell r="C33" t="e">
            <v>#VALUE!</v>
          </cell>
          <cell r="D33" t="e">
            <v>#VALUE!</v>
          </cell>
          <cell r="E33" t="e">
            <v>#VALUE!</v>
          </cell>
          <cell r="F33" t="e">
            <v>#N/A</v>
          </cell>
          <cell r="G33">
            <v>0.75</v>
          </cell>
          <cell r="H33" t="e">
            <v>#N/A</v>
          </cell>
          <cell r="I33">
            <v>0.74</v>
          </cell>
          <cell r="J33" t="e">
            <v>#N/A</v>
          </cell>
          <cell r="K33">
            <v>0.88</v>
          </cell>
        </row>
        <row r="34">
          <cell r="A34" t="str">
            <v>国民健康保険特別会計</v>
          </cell>
          <cell r="B34" t="e">
            <v>#N/A</v>
          </cell>
          <cell r="C34">
            <v>1.19</v>
          </cell>
          <cell r="D34" t="e">
            <v>#N/A</v>
          </cell>
          <cell r="E34">
            <v>0.61</v>
          </cell>
          <cell r="F34" t="e">
            <v>#N/A</v>
          </cell>
          <cell r="G34">
            <v>0.77</v>
          </cell>
          <cell r="H34" t="e">
            <v>#N/A</v>
          </cell>
          <cell r="I34">
            <v>1.58</v>
          </cell>
          <cell r="J34" t="e">
            <v>#N/A</v>
          </cell>
          <cell r="K34">
            <v>1.27</v>
          </cell>
        </row>
        <row r="35">
          <cell r="A35" t="str">
            <v>一般会計</v>
          </cell>
          <cell r="B35" t="e">
            <v>#N/A</v>
          </cell>
          <cell r="C35">
            <v>4.71</v>
          </cell>
          <cell r="D35" t="e">
            <v>#N/A</v>
          </cell>
          <cell r="E35">
            <v>4.3</v>
          </cell>
          <cell r="F35" t="e">
            <v>#N/A</v>
          </cell>
          <cell r="G35">
            <v>4.6399999999999997</v>
          </cell>
          <cell r="H35" t="e">
            <v>#N/A</v>
          </cell>
          <cell r="I35">
            <v>9.7899999999999991</v>
          </cell>
          <cell r="J35" t="e">
            <v>#N/A</v>
          </cell>
          <cell r="K35">
            <v>6.54</v>
          </cell>
        </row>
        <row r="36">
          <cell r="A36" t="str">
            <v>水道事業会計</v>
          </cell>
          <cell r="B36" t="e">
            <v>#N/A</v>
          </cell>
          <cell r="C36">
            <v>12.2</v>
          </cell>
          <cell r="D36" t="e">
            <v>#N/A</v>
          </cell>
          <cell r="E36">
            <v>12.38</v>
          </cell>
          <cell r="F36" t="e">
            <v>#N/A</v>
          </cell>
          <cell r="G36">
            <v>12.92</v>
          </cell>
          <cell r="H36" t="e">
            <v>#N/A</v>
          </cell>
          <cell r="I36">
            <v>12.8</v>
          </cell>
          <cell r="J36" t="e">
            <v>#N/A</v>
          </cell>
          <cell r="K36">
            <v>13.48</v>
          </cell>
        </row>
        <row r="40">
          <cell r="B40" t="str">
            <v>H30</v>
          </cell>
          <cell r="C40">
            <v>0</v>
          </cell>
          <cell r="D40">
            <v>0</v>
          </cell>
          <cell r="E40" t="str">
            <v>R01</v>
          </cell>
          <cell r="F40">
            <v>0</v>
          </cell>
          <cell r="G40">
            <v>0</v>
          </cell>
          <cell r="H40" t="str">
            <v>R02</v>
          </cell>
          <cell r="I40">
            <v>0</v>
          </cell>
          <cell r="J40">
            <v>0</v>
          </cell>
          <cell r="K40" t="str">
            <v>R03</v>
          </cell>
          <cell r="L40">
            <v>0</v>
          </cell>
          <cell r="M40">
            <v>0</v>
          </cell>
          <cell r="N40" t="str">
            <v>R04</v>
          </cell>
          <cell r="O40">
            <v>0</v>
          </cell>
          <cell r="P40">
            <v>0</v>
          </cell>
        </row>
        <row r="41">
          <cell r="B41" t="str">
            <v>元利償還金等</v>
          </cell>
          <cell r="C41">
            <v>0</v>
          </cell>
          <cell r="D41" t="str">
            <v>算入公債費等</v>
          </cell>
          <cell r="E41" t="str">
            <v>元利償還金等</v>
          </cell>
          <cell r="F41">
            <v>0</v>
          </cell>
          <cell r="G41" t="str">
            <v>算入公債費等</v>
          </cell>
          <cell r="H41" t="str">
            <v>元利償還金等</v>
          </cell>
          <cell r="I41">
            <v>0</v>
          </cell>
          <cell r="J41" t="str">
            <v>算入公債費等</v>
          </cell>
          <cell r="K41" t="str">
            <v>元利償還金等</v>
          </cell>
          <cell r="L41">
            <v>0</v>
          </cell>
          <cell r="M41" t="str">
            <v>算入公債費等</v>
          </cell>
          <cell r="N41" t="str">
            <v>元利償還金等</v>
          </cell>
          <cell r="O41">
            <v>0</v>
          </cell>
          <cell r="P41" t="str">
            <v>算入公債費等</v>
          </cell>
        </row>
        <row r="42">
          <cell r="A42" t="str">
            <v>算入公債費等</v>
          </cell>
          <cell r="B42">
            <v>0</v>
          </cell>
          <cell r="C42">
            <v>0</v>
          </cell>
          <cell r="D42">
            <v>2892</v>
          </cell>
          <cell r="E42">
            <v>0</v>
          </cell>
          <cell r="F42">
            <v>0</v>
          </cell>
          <cell r="G42">
            <v>2955</v>
          </cell>
          <cell r="H42">
            <v>0</v>
          </cell>
          <cell r="I42">
            <v>0</v>
          </cell>
          <cell r="J42">
            <v>2973</v>
          </cell>
          <cell r="K42">
            <v>0</v>
          </cell>
          <cell r="L42">
            <v>0</v>
          </cell>
          <cell r="M42">
            <v>2791</v>
          </cell>
          <cell r="N42">
            <v>0</v>
          </cell>
          <cell r="O42">
            <v>0</v>
          </cell>
          <cell r="P42">
            <v>2781</v>
          </cell>
        </row>
        <row r="43">
          <cell r="A43" t="str">
            <v>一時借入金の利子</v>
          </cell>
          <cell r="B43">
            <v>0</v>
          </cell>
          <cell r="C43">
            <v>0</v>
          </cell>
          <cell r="D43">
            <v>0</v>
          </cell>
          <cell r="E43">
            <v>0</v>
          </cell>
          <cell r="F43">
            <v>0</v>
          </cell>
          <cell r="G43">
            <v>0</v>
          </cell>
          <cell r="H43">
            <v>0</v>
          </cell>
          <cell r="I43">
            <v>0</v>
          </cell>
          <cell r="J43">
            <v>0</v>
          </cell>
          <cell r="K43">
            <v>0</v>
          </cell>
          <cell r="L43">
            <v>0</v>
          </cell>
          <cell r="M43">
            <v>0</v>
          </cell>
          <cell r="N43">
            <v>0</v>
          </cell>
          <cell r="O43">
            <v>0</v>
          </cell>
          <cell r="P43">
            <v>0</v>
          </cell>
        </row>
        <row r="44">
          <cell r="A44" t="str">
            <v>債務負担行為に基づく支出額</v>
          </cell>
          <cell r="B44">
            <v>93</v>
          </cell>
          <cell r="C44">
            <v>0</v>
          </cell>
          <cell r="D44">
            <v>0</v>
          </cell>
          <cell r="E44">
            <v>79</v>
          </cell>
          <cell r="F44">
            <v>0</v>
          </cell>
          <cell r="G44">
            <v>0</v>
          </cell>
          <cell r="H44">
            <v>122</v>
          </cell>
          <cell r="I44">
            <v>0</v>
          </cell>
          <cell r="J44">
            <v>0</v>
          </cell>
          <cell r="K44">
            <v>72</v>
          </cell>
          <cell r="L44">
            <v>0</v>
          </cell>
          <cell r="M44">
            <v>0</v>
          </cell>
          <cell r="N44">
            <v>69</v>
          </cell>
          <cell r="O44">
            <v>0</v>
          </cell>
          <cell r="P44">
            <v>0</v>
          </cell>
        </row>
        <row r="45">
          <cell r="A45" t="str">
            <v>組合等が起こした地方債の元利償還金に対する負担金等</v>
          </cell>
          <cell r="B45">
            <v>34</v>
          </cell>
          <cell r="C45">
            <v>0</v>
          </cell>
          <cell r="D45">
            <v>0</v>
          </cell>
          <cell r="E45">
            <v>34</v>
          </cell>
          <cell r="F45">
            <v>0</v>
          </cell>
          <cell r="G45">
            <v>0</v>
          </cell>
          <cell r="H45">
            <v>53</v>
          </cell>
          <cell r="I45">
            <v>0</v>
          </cell>
          <cell r="J45">
            <v>0</v>
          </cell>
          <cell r="K45">
            <v>58</v>
          </cell>
          <cell r="L45">
            <v>0</v>
          </cell>
          <cell r="M45">
            <v>0</v>
          </cell>
          <cell r="N45">
            <v>61</v>
          </cell>
          <cell r="O45">
            <v>0</v>
          </cell>
          <cell r="P45">
            <v>0</v>
          </cell>
        </row>
        <row r="46">
          <cell r="A46" t="str">
            <v>公営企業債の元利償還金に対する繰入金</v>
          </cell>
          <cell r="B46">
            <v>471</v>
          </cell>
          <cell r="C46">
            <v>0</v>
          </cell>
          <cell r="D46">
            <v>0</v>
          </cell>
          <cell r="E46">
            <v>466</v>
          </cell>
          <cell r="F46">
            <v>0</v>
          </cell>
          <cell r="G46">
            <v>0</v>
          </cell>
          <cell r="H46">
            <v>474</v>
          </cell>
          <cell r="I46">
            <v>0</v>
          </cell>
          <cell r="J46">
            <v>0</v>
          </cell>
          <cell r="K46">
            <v>457</v>
          </cell>
          <cell r="L46">
            <v>0</v>
          </cell>
          <cell r="M46">
            <v>0</v>
          </cell>
          <cell r="N46">
            <v>483</v>
          </cell>
          <cell r="O46">
            <v>0</v>
          </cell>
          <cell r="P46">
            <v>0</v>
          </cell>
        </row>
        <row r="47">
          <cell r="A47" t="str">
            <v>満期一括償還地方債に係る年度割相当額</v>
          </cell>
          <cell r="B47" t="str">
            <v>-</v>
          </cell>
          <cell r="C47">
            <v>0</v>
          </cell>
          <cell r="D47">
            <v>0</v>
          </cell>
          <cell r="E47" t="str">
            <v>-</v>
          </cell>
          <cell r="F47">
            <v>0</v>
          </cell>
          <cell r="G47">
            <v>0</v>
          </cell>
          <cell r="H47" t="str">
            <v>-</v>
          </cell>
          <cell r="I47">
            <v>0</v>
          </cell>
          <cell r="J47">
            <v>0</v>
          </cell>
          <cell r="K47" t="str">
            <v>-</v>
          </cell>
          <cell r="L47">
            <v>0</v>
          </cell>
          <cell r="M47">
            <v>0</v>
          </cell>
          <cell r="N47" t="str">
            <v>-</v>
          </cell>
          <cell r="O47">
            <v>0</v>
          </cell>
          <cell r="P47">
            <v>0</v>
          </cell>
        </row>
        <row r="48">
          <cell r="A48" t="str">
            <v>減債基金積立不足算定額</v>
          </cell>
          <cell r="B48" t="str">
            <v>-</v>
          </cell>
          <cell r="C48">
            <v>0</v>
          </cell>
          <cell r="D48">
            <v>0</v>
          </cell>
          <cell r="E48" t="str">
            <v>-</v>
          </cell>
          <cell r="F48">
            <v>0</v>
          </cell>
          <cell r="G48">
            <v>0</v>
          </cell>
          <cell r="H48" t="str">
            <v>-</v>
          </cell>
          <cell r="I48">
            <v>0</v>
          </cell>
          <cell r="J48">
            <v>0</v>
          </cell>
          <cell r="K48" t="str">
            <v>-</v>
          </cell>
          <cell r="L48">
            <v>0</v>
          </cell>
          <cell r="M48">
            <v>0</v>
          </cell>
          <cell r="N48" t="str">
            <v>-</v>
          </cell>
          <cell r="O48">
            <v>0</v>
          </cell>
          <cell r="P48">
            <v>0</v>
          </cell>
        </row>
        <row r="49">
          <cell r="A49" t="str">
            <v>元利償還金</v>
          </cell>
          <cell r="B49">
            <v>2995</v>
          </cell>
          <cell r="C49">
            <v>0</v>
          </cell>
          <cell r="D49">
            <v>0</v>
          </cell>
          <cell r="E49">
            <v>3074</v>
          </cell>
          <cell r="F49">
            <v>0</v>
          </cell>
          <cell r="G49">
            <v>0</v>
          </cell>
          <cell r="H49">
            <v>3126</v>
          </cell>
          <cell r="I49">
            <v>0</v>
          </cell>
          <cell r="J49">
            <v>0</v>
          </cell>
          <cell r="K49">
            <v>3008</v>
          </cell>
          <cell r="L49">
            <v>0</v>
          </cell>
          <cell r="M49">
            <v>0</v>
          </cell>
          <cell r="N49">
            <v>3207</v>
          </cell>
          <cell r="O49">
            <v>0</v>
          </cell>
          <cell r="P49">
            <v>0</v>
          </cell>
        </row>
        <row r="50">
          <cell r="A50" t="str">
            <v>実質公債費比率の分子</v>
          </cell>
          <cell r="B50" t="e">
            <v>#N/A</v>
          </cell>
          <cell r="C50">
            <v>701</v>
          </cell>
          <cell r="D50" t="e">
            <v>#N/A</v>
          </cell>
          <cell r="E50" t="e">
            <v>#N/A</v>
          </cell>
          <cell r="F50">
            <v>698</v>
          </cell>
          <cell r="G50" t="e">
            <v>#N/A</v>
          </cell>
          <cell r="H50" t="e">
            <v>#N/A</v>
          </cell>
          <cell r="I50">
            <v>802</v>
          </cell>
          <cell r="J50" t="e">
            <v>#N/A</v>
          </cell>
          <cell r="K50" t="e">
            <v>#N/A</v>
          </cell>
          <cell r="L50">
            <v>804</v>
          </cell>
          <cell r="M50" t="e">
            <v>#N/A</v>
          </cell>
          <cell r="N50" t="e">
            <v>#N/A</v>
          </cell>
          <cell r="O50">
            <v>1039</v>
          </cell>
          <cell r="P50" t="e">
            <v>#N/A</v>
          </cell>
        </row>
        <row r="54">
          <cell r="B54" t="str">
            <v>H30</v>
          </cell>
          <cell r="C54">
            <v>0</v>
          </cell>
          <cell r="D54">
            <v>0</v>
          </cell>
          <cell r="E54" t="str">
            <v>R01</v>
          </cell>
          <cell r="F54">
            <v>0</v>
          </cell>
          <cell r="G54">
            <v>0</v>
          </cell>
          <cell r="H54" t="str">
            <v>R02</v>
          </cell>
          <cell r="I54">
            <v>0</v>
          </cell>
          <cell r="J54">
            <v>0</v>
          </cell>
          <cell r="K54" t="str">
            <v>R03</v>
          </cell>
          <cell r="L54">
            <v>0</v>
          </cell>
          <cell r="M54">
            <v>0</v>
          </cell>
          <cell r="N54" t="str">
            <v>R04</v>
          </cell>
          <cell r="O54">
            <v>0</v>
          </cell>
          <cell r="P54">
            <v>0</v>
          </cell>
        </row>
        <row r="55">
          <cell r="B55" t="str">
            <v>将来負担額</v>
          </cell>
          <cell r="C55">
            <v>0</v>
          </cell>
          <cell r="D55" t="str">
            <v>充当可能財源等</v>
          </cell>
          <cell r="E55" t="str">
            <v>将来負担額</v>
          </cell>
          <cell r="F55">
            <v>0</v>
          </cell>
          <cell r="G55" t="str">
            <v>充当可能財源等</v>
          </cell>
          <cell r="H55" t="str">
            <v>将来負担額</v>
          </cell>
          <cell r="I55">
            <v>0</v>
          </cell>
          <cell r="J55" t="str">
            <v>充当可能財源等</v>
          </cell>
          <cell r="K55" t="str">
            <v>将来負担額</v>
          </cell>
          <cell r="L55">
            <v>0</v>
          </cell>
          <cell r="M55" t="str">
            <v>充当可能財源等</v>
          </cell>
          <cell r="N55" t="str">
            <v>将来負担額</v>
          </cell>
          <cell r="O55">
            <v>0</v>
          </cell>
          <cell r="P55" t="str">
            <v>充当可能財源等</v>
          </cell>
        </row>
        <row r="56">
          <cell r="A56" t="str">
            <v>基準財政需要額算入見込額</v>
          </cell>
          <cell r="B56">
            <v>0</v>
          </cell>
          <cell r="C56">
            <v>0</v>
          </cell>
          <cell r="D56">
            <v>28755</v>
          </cell>
          <cell r="E56">
            <v>0</v>
          </cell>
          <cell r="F56">
            <v>0</v>
          </cell>
          <cell r="G56">
            <v>28702</v>
          </cell>
          <cell r="H56">
            <v>0</v>
          </cell>
          <cell r="I56">
            <v>0</v>
          </cell>
          <cell r="J56">
            <v>30197</v>
          </cell>
          <cell r="K56">
            <v>0</v>
          </cell>
          <cell r="L56">
            <v>0</v>
          </cell>
          <cell r="M56">
            <v>30488</v>
          </cell>
          <cell r="N56">
            <v>0</v>
          </cell>
          <cell r="O56">
            <v>0</v>
          </cell>
          <cell r="P56">
            <v>28962</v>
          </cell>
        </row>
        <row r="57">
          <cell r="A57" t="str">
            <v>充当可能特定歳入</v>
          </cell>
          <cell r="B57">
            <v>0</v>
          </cell>
          <cell r="C57">
            <v>0</v>
          </cell>
          <cell r="D57">
            <v>814</v>
          </cell>
          <cell r="E57">
            <v>0</v>
          </cell>
          <cell r="F57">
            <v>0</v>
          </cell>
          <cell r="G57">
            <v>910</v>
          </cell>
          <cell r="H57">
            <v>0</v>
          </cell>
          <cell r="I57">
            <v>0</v>
          </cell>
          <cell r="J57">
            <v>936</v>
          </cell>
          <cell r="K57">
            <v>0</v>
          </cell>
          <cell r="L57">
            <v>0</v>
          </cell>
          <cell r="M57">
            <v>989</v>
          </cell>
          <cell r="N57">
            <v>0</v>
          </cell>
          <cell r="O57">
            <v>0</v>
          </cell>
          <cell r="P57">
            <v>1054</v>
          </cell>
        </row>
        <row r="58">
          <cell r="A58" t="str">
            <v>充当可能基金</v>
          </cell>
          <cell r="B58">
            <v>0</v>
          </cell>
          <cell r="C58">
            <v>0</v>
          </cell>
          <cell r="D58">
            <v>11101</v>
          </cell>
          <cell r="E58">
            <v>0</v>
          </cell>
          <cell r="F58">
            <v>0</v>
          </cell>
          <cell r="G58">
            <v>11065</v>
          </cell>
          <cell r="H58">
            <v>0</v>
          </cell>
          <cell r="I58">
            <v>0</v>
          </cell>
          <cell r="J58">
            <v>11063</v>
          </cell>
          <cell r="K58">
            <v>0</v>
          </cell>
          <cell r="L58">
            <v>0</v>
          </cell>
          <cell r="M58">
            <v>11414</v>
          </cell>
          <cell r="N58">
            <v>0</v>
          </cell>
          <cell r="O58">
            <v>0</v>
          </cell>
          <cell r="P58">
            <v>12925</v>
          </cell>
        </row>
        <row r="59">
          <cell r="A59" t="str">
            <v>組合等連結実質赤字額負担見込額</v>
          </cell>
          <cell r="B59" t="str">
            <v>-</v>
          </cell>
          <cell r="C59">
            <v>0</v>
          </cell>
          <cell r="D59">
            <v>0</v>
          </cell>
          <cell r="E59" t="str">
            <v>-</v>
          </cell>
          <cell r="F59">
            <v>0</v>
          </cell>
          <cell r="G59">
            <v>0</v>
          </cell>
          <cell r="H59" t="str">
            <v>-</v>
          </cell>
          <cell r="I59">
            <v>0</v>
          </cell>
          <cell r="J59">
            <v>0</v>
          </cell>
          <cell r="K59" t="str">
            <v>-</v>
          </cell>
          <cell r="L59">
            <v>0</v>
          </cell>
          <cell r="M59">
            <v>0</v>
          </cell>
          <cell r="N59" t="str">
            <v>-</v>
          </cell>
          <cell r="O59">
            <v>0</v>
          </cell>
          <cell r="P59">
            <v>0</v>
          </cell>
        </row>
        <row r="60">
          <cell r="A60" t="str">
            <v>連結実質赤字額</v>
          </cell>
          <cell r="B60" t="str">
            <v>-</v>
          </cell>
          <cell r="C60">
            <v>0</v>
          </cell>
          <cell r="D60">
            <v>0</v>
          </cell>
          <cell r="E60" t="str">
            <v>-</v>
          </cell>
          <cell r="F60">
            <v>0</v>
          </cell>
          <cell r="G60">
            <v>0</v>
          </cell>
          <cell r="H60" t="str">
            <v>-</v>
          </cell>
          <cell r="I60">
            <v>0</v>
          </cell>
          <cell r="J60">
            <v>0</v>
          </cell>
          <cell r="K60" t="str">
            <v>-</v>
          </cell>
          <cell r="L60">
            <v>0</v>
          </cell>
          <cell r="M60">
            <v>0</v>
          </cell>
          <cell r="N60" t="str">
            <v>-</v>
          </cell>
          <cell r="O60">
            <v>0</v>
          </cell>
          <cell r="P60">
            <v>0</v>
          </cell>
        </row>
        <row r="61">
          <cell r="A61" t="str">
            <v>設立法人等の負債額等負担見込額</v>
          </cell>
          <cell r="B61">
            <v>1</v>
          </cell>
          <cell r="C61">
            <v>0</v>
          </cell>
          <cell r="D61">
            <v>0</v>
          </cell>
          <cell r="E61">
            <v>2</v>
          </cell>
          <cell r="F61">
            <v>0</v>
          </cell>
          <cell r="G61">
            <v>0</v>
          </cell>
          <cell r="H61">
            <v>0</v>
          </cell>
          <cell r="I61">
            <v>0</v>
          </cell>
          <cell r="J61">
            <v>0</v>
          </cell>
          <cell r="K61">
            <v>1</v>
          </cell>
          <cell r="L61">
            <v>0</v>
          </cell>
          <cell r="M61">
            <v>0</v>
          </cell>
          <cell r="N61" t="str">
            <v>-</v>
          </cell>
          <cell r="O61">
            <v>0</v>
          </cell>
          <cell r="P61">
            <v>0</v>
          </cell>
        </row>
        <row r="62">
          <cell r="A62" t="str">
            <v>退職手当負担見込額</v>
          </cell>
          <cell r="B62">
            <v>4435</v>
          </cell>
          <cell r="C62">
            <v>0</v>
          </cell>
          <cell r="D62">
            <v>0</v>
          </cell>
          <cell r="E62">
            <v>4222</v>
          </cell>
          <cell r="F62">
            <v>0</v>
          </cell>
          <cell r="G62">
            <v>0</v>
          </cell>
          <cell r="H62">
            <v>4383</v>
          </cell>
          <cell r="I62">
            <v>0</v>
          </cell>
          <cell r="J62">
            <v>0</v>
          </cell>
          <cell r="K62">
            <v>4331</v>
          </cell>
          <cell r="L62">
            <v>0</v>
          </cell>
          <cell r="M62">
            <v>0</v>
          </cell>
          <cell r="N62">
            <v>4349</v>
          </cell>
          <cell r="O62">
            <v>0</v>
          </cell>
          <cell r="P62">
            <v>0</v>
          </cell>
        </row>
        <row r="63">
          <cell r="A63" t="str">
            <v>組合等負担等見込額</v>
          </cell>
          <cell r="B63" t="str">
            <v>-</v>
          </cell>
          <cell r="C63">
            <v>0</v>
          </cell>
          <cell r="D63">
            <v>0</v>
          </cell>
          <cell r="E63" t="str">
            <v>-</v>
          </cell>
          <cell r="F63">
            <v>0</v>
          </cell>
          <cell r="G63">
            <v>0</v>
          </cell>
          <cell r="H63" t="str">
            <v>-</v>
          </cell>
          <cell r="I63">
            <v>0</v>
          </cell>
          <cell r="J63">
            <v>0</v>
          </cell>
          <cell r="K63" t="str">
            <v>-</v>
          </cell>
          <cell r="L63">
            <v>0</v>
          </cell>
          <cell r="M63">
            <v>0</v>
          </cell>
          <cell r="N63" t="str">
            <v>-</v>
          </cell>
          <cell r="O63">
            <v>0</v>
          </cell>
          <cell r="P63">
            <v>0</v>
          </cell>
        </row>
        <row r="64">
          <cell r="A64" t="str">
            <v>公営企業債等繰入見込額</v>
          </cell>
          <cell r="B64">
            <v>6582</v>
          </cell>
          <cell r="C64">
            <v>0</v>
          </cell>
          <cell r="D64">
            <v>0</v>
          </cell>
          <cell r="E64">
            <v>6282</v>
          </cell>
          <cell r="F64">
            <v>0</v>
          </cell>
          <cell r="G64">
            <v>0</v>
          </cell>
          <cell r="H64">
            <v>5946</v>
          </cell>
          <cell r="I64">
            <v>0</v>
          </cell>
          <cell r="J64">
            <v>0</v>
          </cell>
          <cell r="K64">
            <v>5493</v>
          </cell>
          <cell r="L64">
            <v>0</v>
          </cell>
          <cell r="M64">
            <v>0</v>
          </cell>
          <cell r="N64">
            <v>5159</v>
          </cell>
          <cell r="O64">
            <v>0</v>
          </cell>
          <cell r="P64">
            <v>0</v>
          </cell>
        </row>
        <row r="65">
          <cell r="A65" t="str">
            <v>債務負担行為に基づく支出予定額</v>
          </cell>
          <cell r="B65">
            <v>581</v>
          </cell>
          <cell r="C65">
            <v>0</v>
          </cell>
          <cell r="D65">
            <v>0</v>
          </cell>
          <cell r="E65">
            <v>756</v>
          </cell>
          <cell r="F65">
            <v>0</v>
          </cell>
          <cell r="G65">
            <v>0</v>
          </cell>
          <cell r="H65">
            <v>639</v>
          </cell>
          <cell r="I65">
            <v>0</v>
          </cell>
          <cell r="J65">
            <v>0</v>
          </cell>
          <cell r="K65">
            <v>570</v>
          </cell>
          <cell r="L65">
            <v>0</v>
          </cell>
          <cell r="M65">
            <v>0</v>
          </cell>
          <cell r="N65">
            <v>504</v>
          </cell>
          <cell r="O65">
            <v>0</v>
          </cell>
          <cell r="P65">
            <v>0</v>
          </cell>
        </row>
        <row r="66">
          <cell r="A66" t="str">
            <v>一般会計等に係る地方債の現在高</v>
          </cell>
          <cell r="B66">
            <v>31350</v>
          </cell>
          <cell r="C66">
            <v>0</v>
          </cell>
          <cell r="D66">
            <v>0</v>
          </cell>
          <cell r="E66">
            <v>32416</v>
          </cell>
          <cell r="F66">
            <v>0</v>
          </cell>
          <cell r="G66">
            <v>0</v>
          </cell>
          <cell r="H66">
            <v>35649</v>
          </cell>
          <cell r="I66">
            <v>0</v>
          </cell>
          <cell r="J66">
            <v>0</v>
          </cell>
          <cell r="K66">
            <v>38630</v>
          </cell>
          <cell r="L66">
            <v>0</v>
          </cell>
          <cell r="M66">
            <v>0</v>
          </cell>
          <cell r="N66">
            <v>37776</v>
          </cell>
          <cell r="O66">
            <v>0</v>
          </cell>
          <cell r="P66">
            <v>0</v>
          </cell>
        </row>
        <row r="67">
          <cell r="A67" t="str">
            <v>将来負担比率の分子</v>
          </cell>
          <cell r="B67" t="e">
            <v>#N/A</v>
          </cell>
          <cell r="C67">
            <v>2278</v>
          </cell>
          <cell r="D67" t="e">
            <v>#N/A</v>
          </cell>
          <cell r="E67" t="e">
            <v>#N/A</v>
          </cell>
          <cell r="F67">
            <v>3001</v>
          </cell>
          <cell r="G67" t="e">
            <v>#N/A</v>
          </cell>
          <cell r="H67" t="e">
            <v>#N/A</v>
          </cell>
          <cell r="I67">
            <v>4420</v>
          </cell>
          <cell r="J67" t="e">
            <v>#N/A</v>
          </cell>
          <cell r="K67" t="e">
            <v>#N/A</v>
          </cell>
          <cell r="L67">
            <v>6135</v>
          </cell>
          <cell r="M67" t="e">
            <v>#N/A</v>
          </cell>
          <cell r="N67" t="e">
            <v>#N/A</v>
          </cell>
          <cell r="O67">
            <v>4848</v>
          </cell>
          <cell r="P67" t="e">
            <v>#N/A</v>
          </cell>
        </row>
        <row r="71">
          <cell r="B71" t="str">
            <v>R02</v>
          </cell>
          <cell r="C71" t="str">
            <v>R03</v>
          </cell>
          <cell r="D71" t="str">
            <v>R04</v>
          </cell>
        </row>
        <row r="72">
          <cell r="A72" t="str">
            <v>財政調整基金</v>
          </cell>
          <cell r="B72">
            <v>5086</v>
          </cell>
          <cell r="C72">
            <v>5117</v>
          </cell>
          <cell r="D72">
            <v>5124</v>
          </cell>
        </row>
        <row r="73">
          <cell r="A73" t="str">
            <v>減債基金</v>
          </cell>
          <cell r="B73">
            <v>2994</v>
          </cell>
          <cell r="C73">
            <v>2998</v>
          </cell>
          <cell r="D73">
            <v>3236</v>
          </cell>
        </row>
        <row r="74">
          <cell r="A74" t="str">
            <v>その他特定目的基金</v>
          </cell>
          <cell r="B74">
            <v>4679</v>
          </cell>
          <cell r="C74">
            <v>4994</v>
          </cell>
          <cell r="D74">
            <v>6142</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39" customWidth="1"/>
    <col min="12" max="12" width="2.25" style="39" customWidth="1"/>
    <col min="13" max="17" width="2.375" style="39" customWidth="1"/>
    <col min="18" max="119" width="2.125" style="39" customWidth="1"/>
    <col min="120" max="16384" width="0" style="39" hidden="1"/>
  </cols>
  <sheetData>
    <row r="1" spans="1:119" ht="33" customHeight="1" x14ac:dyDescent="0.15">
      <c r="B1" s="354" t="s">
        <v>15</v>
      </c>
      <c r="C1" s="354"/>
      <c r="D1" s="354"/>
      <c r="E1" s="354"/>
      <c r="F1" s="354"/>
      <c r="G1" s="354"/>
      <c r="H1" s="354"/>
      <c r="I1" s="354"/>
      <c r="J1" s="354"/>
      <c r="K1" s="354"/>
      <c r="L1" s="354"/>
      <c r="M1" s="354"/>
      <c r="N1" s="354"/>
      <c r="O1" s="354"/>
      <c r="P1" s="354"/>
      <c r="Q1" s="354"/>
      <c r="R1" s="354"/>
      <c r="S1" s="354"/>
      <c r="T1" s="354"/>
      <c r="U1" s="354"/>
      <c r="V1" s="354"/>
      <c r="W1" s="354"/>
      <c r="X1" s="354"/>
      <c r="Y1" s="354"/>
      <c r="Z1" s="354"/>
      <c r="AA1" s="354"/>
      <c r="AB1" s="354"/>
      <c r="AC1" s="354"/>
      <c r="AD1" s="354"/>
      <c r="AE1" s="354"/>
      <c r="AF1" s="354"/>
      <c r="AG1" s="354"/>
      <c r="AH1" s="354"/>
      <c r="AI1" s="354"/>
      <c r="AJ1" s="354"/>
      <c r="AK1" s="354"/>
      <c r="AL1" s="354"/>
      <c r="AM1" s="354"/>
      <c r="AN1" s="354"/>
      <c r="AO1" s="354"/>
      <c r="AP1" s="354"/>
      <c r="AQ1" s="354"/>
      <c r="AR1" s="354"/>
      <c r="AS1" s="354"/>
      <c r="AT1" s="354"/>
      <c r="AU1" s="354"/>
      <c r="AV1" s="354"/>
      <c r="AW1" s="354"/>
      <c r="AX1" s="354"/>
      <c r="AY1" s="354"/>
      <c r="AZ1" s="354"/>
      <c r="BA1" s="354"/>
      <c r="BB1" s="354"/>
      <c r="BC1" s="354"/>
      <c r="BD1" s="354"/>
      <c r="BE1" s="354"/>
      <c r="BF1" s="354"/>
      <c r="BG1" s="354"/>
      <c r="BH1" s="354"/>
      <c r="BI1" s="354"/>
      <c r="BJ1" s="354"/>
      <c r="BK1" s="354"/>
      <c r="BL1" s="354"/>
      <c r="BM1" s="354"/>
      <c r="BN1" s="354"/>
      <c r="BO1" s="354"/>
      <c r="BP1" s="354"/>
      <c r="BQ1" s="354"/>
      <c r="BR1" s="354"/>
      <c r="BS1" s="354"/>
      <c r="BT1" s="354"/>
      <c r="BU1" s="354"/>
      <c r="BV1" s="354"/>
      <c r="BW1" s="354"/>
      <c r="BX1" s="354"/>
      <c r="BY1" s="354"/>
      <c r="BZ1" s="354"/>
      <c r="CA1" s="354"/>
      <c r="CB1" s="354"/>
      <c r="CC1" s="354"/>
      <c r="CD1" s="354"/>
      <c r="CE1" s="354"/>
      <c r="CF1" s="354"/>
      <c r="CG1" s="354"/>
      <c r="CH1" s="354"/>
      <c r="CI1" s="354"/>
      <c r="CJ1" s="354"/>
      <c r="CK1" s="354"/>
      <c r="CL1" s="354"/>
      <c r="CM1" s="354"/>
      <c r="CN1" s="354"/>
      <c r="CO1" s="354"/>
      <c r="CP1" s="354"/>
      <c r="CQ1" s="354"/>
      <c r="CR1" s="354"/>
      <c r="CS1" s="354"/>
      <c r="CT1" s="354"/>
      <c r="CU1" s="354"/>
      <c r="CV1" s="354"/>
      <c r="CW1" s="354"/>
      <c r="CX1" s="354"/>
      <c r="CY1" s="354"/>
      <c r="CZ1" s="354"/>
      <c r="DA1" s="354"/>
      <c r="DB1" s="354"/>
      <c r="DC1" s="354"/>
      <c r="DD1" s="354"/>
      <c r="DE1" s="354"/>
      <c r="DF1" s="354"/>
      <c r="DG1" s="354"/>
      <c r="DH1" s="354"/>
      <c r="DI1" s="354"/>
      <c r="DJ1" s="40"/>
      <c r="DK1" s="40"/>
      <c r="DL1" s="40"/>
      <c r="DM1" s="40"/>
      <c r="DN1" s="40"/>
      <c r="DO1" s="40"/>
    </row>
    <row r="2" spans="1:119" ht="24.75" thickBot="1" x14ac:dyDescent="0.2">
      <c r="B2" s="41" t="s">
        <v>16</v>
      </c>
      <c r="C2" s="41"/>
      <c r="D2" s="42"/>
    </row>
    <row r="3" spans="1:119" ht="18.75" customHeight="1" thickBot="1" x14ac:dyDescent="0.2">
      <c r="A3" s="40"/>
      <c r="B3" s="355" t="s">
        <v>17</v>
      </c>
      <c r="C3" s="356"/>
      <c r="D3" s="356"/>
      <c r="E3" s="357"/>
      <c r="F3" s="357"/>
      <c r="G3" s="357"/>
      <c r="H3" s="357"/>
      <c r="I3" s="357"/>
      <c r="J3" s="357"/>
      <c r="K3" s="357"/>
      <c r="L3" s="357" t="s">
        <v>18</v>
      </c>
      <c r="M3" s="357"/>
      <c r="N3" s="357"/>
      <c r="O3" s="357"/>
      <c r="P3" s="357"/>
      <c r="Q3" s="357"/>
      <c r="R3" s="364"/>
      <c r="S3" s="364"/>
      <c r="T3" s="364"/>
      <c r="U3" s="364"/>
      <c r="V3" s="365"/>
      <c r="W3" s="339" t="s">
        <v>19</v>
      </c>
      <c r="X3" s="340"/>
      <c r="Y3" s="340"/>
      <c r="Z3" s="340"/>
      <c r="AA3" s="340"/>
      <c r="AB3" s="356"/>
      <c r="AC3" s="364" t="s">
        <v>20</v>
      </c>
      <c r="AD3" s="340"/>
      <c r="AE3" s="340"/>
      <c r="AF3" s="340"/>
      <c r="AG3" s="340"/>
      <c r="AH3" s="340"/>
      <c r="AI3" s="340"/>
      <c r="AJ3" s="340"/>
      <c r="AK3" s="340"/>
      <c r="AL3" s="341"/>
      <c r="AM3" s="339" t="s">
        <v>21</v>
      </c>
      <c r="AN3" s="340"/>
      <c r="AO3" s="340"/>
      <c r="AP3" s="340"/>
      <c r="AQ3" s="340"/>
      <c r="AR3" s="340"/>
      <c r="AS3" s="340"/>
      <c r="AT3" s="340"/>
      <c r="AU3" s="340"/>
      <c r="AV3" s="340"/>
      <c r="AW3" s="340"/>
      <c r="AX3" s="341"/>
      <c r="AY3" s="376" t="s">
        <v>22</v>
      </c>
      <c r="AZ3" s="377"/>
      <c r="BA3" s="377"/>
      <c r="BB3" s="377"/>
      <c r="BC3" s="377"/>
      <c r="BD3" s="377"/>
      <c r="BE3" s="377"/>
      <c r="BF3" s="377"/>
      <c r="BG3" s="377"/>
      <c r="BH3" s="377"/>
      <c r="BI3" s="377"/>
      <c r="BJ3" s="377"/>
      <c r="BK3" s="377"/>
      <c r="BL3" s="377"/>
      <c r="BM3" s="378"/>
      <c r="BN3" s="339" t="s">
        <v>23</v>
      </c>
      <c r="BO3" s="340"/>
      <c r="BP3" s="340"/>
      <c r="BQ3" s="340"/>
      <c r="BR3" s="340"/>
      <c r="BS3" s="340"/>
      <c r="BT3" s="340"/>
      <c r="BU3" s="341"/>
      <c r="BV3" s="339" t="s">
        <v>24</v>
      </c>
      <c r="BW3" s="340"/>
      <c r="BX3" s="340"/>
      <c r="BY3" s="340"/>
      <c r="BZ3" s="340"/>
      <c r="CA3" s="340"/>
      <c r="CB3" s="340"/>
      <c r="CC3" s="341"/>
      <c r="CD3" s="376" t="s">
        <v>22</v>
      </c>
      <c r="CE3" s="377"/>
      <c r="CF3" s="377"/>
      <c r="CG3" s="377"/>
      <c r="CH3" s="377"/>
      <c r="CI3" s="377"/>
      <c r="CJ3" s="377"/>
      <c r="CK3" s="377"/>
      <c r="CL3" s="377"/>
      <c r="CM3" s="377"/>
      <c r="CN3" s="377"/>
      <c r="CO3" s="377"/>
      <c r="CP3" s="377"/>
      <c r="CQ3" s="377"/>
      <c r="CR3" s="377"/>
      <c r="CS3" s="378"/>
      <c r="CT3" s="339" t="s">
        <v>25</v>
      </c>
      <c r="CU3" s="340"/>
      <c r="CV3" s="340"/>
      <c r="CW3" s="340"/>
      <c r="CX3" s="340"/>
      <c r="CY3" s="340"/>
      <c r="CZ3" s="340"/>
      <c r="DA3" s="341"/>
      <c r="DB3" s="339" t="s">
        <v>26</v>
      </c>
      <c r="DC3" s="340"/>
      <c r="DD3" s="340"/>
      <c r="DE3" s="340"/>
      <c r="DF3" s="340"/>
      <c r="DG3" s="340"/>
      <c r="DH3" s="340"/>
      <c r="DI3" s="341"/>
    </row>
    <row r="4" spans="1:119" ht="18.75" customHeight="1" x14ac:dyDescent="0.15">
      <c r="A4" s="40"/>
      <c r="B4" s="358"/>
      <c r="C4" s="359"/>
      <c r="D4" s="359"/>
      <c r="E4" s="360"/>
      <c r="F4" s="360"/>
      <c r="G4" s="360"/>
      <c r="H4" s="360"/>
      <c r="I4" s="360"/>
      <c r="J4" s="360"/>
      <c r="K4" s="360"/>
      <c r="L4" s="360"/>
      <c r="M4" s="360"/>
      <c r="N4" s="360"/>
      <c r="O4" s="360"/>
      <c r="P4" s="360"/>
      <c r="Q4" s="360"/>
      <c r="R4" s="366"/>
      <c r="S4" s="366"/>
      <c r="T4" s="366"/>
      <c r="U4" s="366"/>
      <c r="V4" s="367"/>
      <c r="W4" s="370"/>
      <c r="X4" s="371"/>
      <c r="Y4" s="371"/>
      <c r="Z4" s="371"/>
      <c r="AA4" s="371"/>
      <c r="AB4" s="359"/>
      <c r="AC4" s="366"/>
      <c r="AD4" s="371"/>
      <c r="AE4" s="371"/>
      <c r="AF4" s="371"/>
      <c r="AG4" s="371"/>
      <c r="AH4" s="371"/>
      <c r="AI4" s="371"/>
      <c r="AJ4" s="371"/>
      <c r="AK4" s="371"/>
      <c r="AL4" s="374"/>
      <c r="AM4" s="372"/>
      <c r="AN4" s="373"/>
      <c r="AO4" s="373"/>
      <c r="AP4" s="373"/>
      <c r="AQ4" s="373"/>
      <c r="AR4" s="373"/>
      <c r="AS4" s="373"/>
      <c r="AT4" s="373"/>
      <c r="AU4" s="373"/>
      <c r="AV4" s="373"/>
      <c r="AW4" s="373"/>
      <c r="AX4" s="375"/>
      <c r="AY4" s="342" t="s">
        <v>27</v>
      </c>
      <c r="AZ4" s="343"/>
      <c r="BA4" s="343"/>
      <c r="BB4" s="343"/>
      <c r="BC4" s="343"/>
      <c r="BD4" s="343"/>
      <c r="BE4" s="343"/>
      <c r="BF4" s="343"/>
      <c r="BG4" s="343"/>
      <c r="BH4" s="343"/>
      <c r="BI4" s="343"/>
      <c r="BJ4" s="343"/>
      <c r="BK4" s="343"/>
      <c r="BL4" s="343"/>
      <c r="BM4" s="344"/>
      <c r="BN4" s="345">
        <v>34895896</v>
      </c>
      <c r="BO4" s="346"/>
      <c r="BP4" s="346"/>
      <c r="BQ4" s="346"/>
      <c r="BR4" s="346"/>
      <c r="BS4" s="346"/>
      <c r="BT4" s="346"/>
      <c r="BU4" s="347"/>
      <c r="BV4" s="345">
        <v>38303848</v>
      </c>
      <c r="BW4" s="346"/>
      <c r="BX4" s="346"/>
      <c r="BY4" s="346"/>
      <c r="BZ4" s="346"/>
      <c r="CA4" s="346"/>
      <c r="CB4" s="346"/>
      <c r="CC4" s="347"/>
      <c r="CD4" s="348" t="s">
        <v>28</v>
      </c>
      <c r="CE4" s="349"/>
      <c r="CF4" s="349"/>
      <c r="CG4" s="349"/>
      <c r="CH4" s="349"/>
      <c r="CI4" s="349"/>
      <c r="CJ4" s="349"/>
      <c r="CK4" s="349"/>
      <c r="CL4" s="349"/>
      <c r="CM4" s="349"/>
      <c r="CN4" s="349"/>
      <c r="CO4" s="349"/>
      <c r="CP4" s="349"/>
      <c r="CQ4" s="349"/>
      <c r="CR4" s="349"/>
      <c r="CS4" s="350"/>
      <c r="CT4" s="351">
        <v>6.5</v>
      </c>
      <c r="CU4" s="352"/>
      <c r="CV4" s="352"/>
      <c r="CW4" s="352"/>
      <c r="CX4" s="352"/>
      <c r="CY4" s="352"/>
      <c r="CZ4" s="352"/>
      <c r="DA4" s="353"/>
      <c r="DB4" s="351">
        <v>9.8000000000000007</v>
      </c>
      <c r="DC4" s="352"/>
      <c r="DD4" s="352"/>
      <c r="DE4" s="352"/>
      <c r="DF4" s="352"/>
      <c r="DG4" s="352"/>
      <c r="DH4" s="352"/>
      <c r="DI4" s="353"/>
    </row>
    <row r="5" spans="1:119" ht="18.75" customHeight="1" x14ac:dyDescent="0.15">
      <c r="A5" s="40"/>
      <c r="B5" s="361"/>
      <c r="C5" s="362"/>
      <c r="D5" s="362"/>
      <c r="E5" s="363"/>
      <c r="F5" s="363"/>
      <c r="G5" s="363"/>
      <c r="H5" s="363"/>
      <c r="I5" s="363"/>
      <c r="J5" s="363"/>
      <c r="K5" s="363"/>
      <c r="L5" s="363"/>
      <c r="M5" s="363"/>
      <c r="N5" s="363"/>
      <c r="O5" s="363"/>
      <c r="P5" s="363"/>
      <c r="Q5" s="363"/>
      <c r="R5" s="368"/>
      <c r="S5" s="368"/>
      <c r="T5" s="368"/>
      <c r="U5" s="368"/>
      <c r="V5" s="369"/>
      <c r="W5" s="372"/>
      <c r="X5" s="373"/>
      <c r="Y5" s="373"/>
      <c r="Z5" s="373"/>
      <c r="AA5" s="373"/>
      <c r="AB5" s="362"/>
      <c r="AC5" s="368"/>
      <c r="AD5" s="373"/>
      <c r="AE5" s="373"/>
      <c r="AF5" s="373"/>
      <c r="AG5" s="373"/>
      <c r="AH5" s="373"/>
      <c r="AI5" s="373"/>
      <c r="AJ5" s="373"/>
      <c r="AK5" s="373"/>
      <c r="AL5" s="375"/>
      <c r="AM5" s="411" t="s">
        <v>29</v>
      </c>
      <c r="AN5" s="412"/>
      <c r="AO5" s="412"/>
      <c r="AP5" s="412"/>
      <c r="AQ5" s="412"/>
      <c r="AR5" s="412"/>
      <c r="AS5" s="412"/>
      <c r="AT5" s="413"/>
      <c r="AU5" s="414" t="s">
        <v>30</v>
      </c>
      <c r="AV5" s="415"/>
      <c r="AW5" s="415"/>
      <c r="AX5" s="415"/>
      <c r="AY5" s="416" t="s">
        <v>31</v>
      </c>
      <c r="AZ5" s="417"/>
      <c r="BA5" s="417"/>
      <c r="BB5" s="417"/>
      <c r="BC5" s="417"/>
      <c r="BD5" s="417"/>
      <c r="BE5" s="417"/>
      <c r="BF5" s="417"/>
      <c r="BG5" s="417"/>
      <c r="BH5" s="417"/>
      <c r="BI5" s="417"/>
      <c r="BJ5" s="417"/>
      <c r="BK5" s="417"/>
      <c r="BL5" s="417"/>
      <c r="BM5" s="418"/>
      <c r="BN5" s="382">
        <v>33662470</v>
      </c>
      <c r="BO5" s="383"/>
      <c r="BP5" s="383"/>
      <c r="BQ5" s="383"/>
      <c r="BR5" s="383"/>
      <c r="BS5" s="383"/>
      <c r="BT5" s="383"/>
      <c r="BU5" s="384"/>
      <c r="BV5" s="382">
        <v>36546541</v>
      </c>
      <c r="BW5" s="383"/>
      <c r="BX5" s="383"/>
      <c r="BY5" s="383"/>
      <c r="BZ5" s="383"/>
      <c r="CA5" s="383"/>
      <c r="CB5" s="383"/>
      <c r="CC5" s="384"/>
      <c r="CD5" s="385" t="s">
        <v>32</v>
      </c>
      <c r="CE5" s="386"/>
      <c r="CF5" s="386"/>
      <c r="CG5" s="386"/>
      <c r="CH5" s="386"/>
      <c r="CI5" s="386"/>
      <c r="CJ5" s="386"/>
      <c r="CK5" s="386"/>
      <c r="CL5" s="386"/>
      <c r="CM5" s="386"/>
      <c r="CN5" s="386"/>
      <c r="CO5" s="386"/>
      <c r="CP5" s="386"/>
      <c r="CQ5" s="386"/>
      <c r="CR5" s="386"/>
      <c r="CS5" s="387"/>
      <c r="CT5" s="379">
        <v>94.5</v>
      </c>
      <c r="CU5" s="380"/>
      <c r="CV5" s="380"/>
      <c r="CW5" s="380"/>
      <c r="CX5" s="380"/>
      <c r="CY5" s="380"/>
      <c r="CZ5" s="380"/>
      <c r="DA5" s="381"/>
      <c r="DB5" s="379">
        <v>88.2</v>
      </c>
      <c r="DC5" s="380"/>
      <c r="DD5" s="380"/>
      <c r="DE5" s="380"/>
      <c r="DF5" s="380"/>
      <c r="DG5" s="380"/>
      <c r="DH5" s="380"/>
      <c r="DI5" s="381"/>
    </row>
    <row r="6" spans="1:119" ht="18.75" customHeight="1" x14ac:dyDescent="0.15">
      <c r="A6" s="40"/>
      <c r="B6" s="388" t="s">
        <v>33</v>
      </c>
      <c r="C6" s="389"/>
      <c r="D6" s="389"/>
      <c r="E6" s="390"/>
      <c r="F6" s="390"/>
      <c r="G6" s="390"/>
      <c r="H6" s="390"/>
      <c r="I6" s="390"/>
      <c r="J6" s="390"/>
      <c r="K6" s="390"/>
      <c r="L6" s="390" t="s">
        <v>34</v>
      </c>
      <c r="M6" s="390"/>
      <c r="N6" s="390"/>
      <c r="O6" s="390"/>
      <c r="P6" s="390"/>
      <c r="Q6" s="390"/>
      <c r="R6" s="394"/>
      <c r="S6" s="394"/>
      <c r="T6" s="394"/>
      <c r="U6" s="394"/>
      <c r="V6" s="395"/>
      <c r="W6" s="398" t="s">
        <v>35</v>
      </c>
      <c r="X6" s="399"/>
      <c r="Y6" s="399"/>
      <c r="Z6" s="399"/>
      <c r="AA6" s="399"/>
      <c r="AB6" s="389"/>
      <c r="AC6" s="402" t="s">
        <v>36</v>
      </c>
      <c r="AD6" s="403"/>
      <c r="AE6" s="403"/>
      <c r="AF6" s="403"/>
      <c r="AG6" s="403"/>
      <c r="AH6" s="403"/>
      <c r="AI6" s="403"/>
      <c r="AJ6" s="403"/>
      <c r="AK6" s="403"/>
      <c r="AL6" s="404"/>
      <c r="AM6" s="411" t="s">
        <v>37</v>
      </c>
      <c r="AN6" s="412"/>
      <c r="AO6" s="412"/>
      <c r="AP6" s="412"/>
      <c r="AQ6" s="412"/>
      <c r="AR6" s="412"/>
      <c r="AS6" s="412"/>
      <c r="AT6" s="413"/>
      <c r="AU6" s="414" t="s">
        <v>30</v>
      </c>
      <c r="AV6" s="415"/>
      <c r="AW6" s="415"/>
      <c r="AX6" s="415"/>
      <c r="AY6" s="416" t="s">
        <v>38</v>
      </c>
      <c r="AZ6" s="417"/>
      <c r="BA6" s="417"/>
      <c r="BB6" s="417"/>
      <c r="BC6" s="417"/>
      <c r="BD6" s="417"/>
      <c r="BE6" s="417"/>
      <c r="BF6" s="417"/>
      <c r="BG6" s="417"/>
      <c r="BH6" s="417"/>
      <c r="BI6" s="417"/>
      <c r="BJ6" s="417"/>
      <c r="BK6" s="417"/>
      <c r="BL6" s="417"/>
      <c r="BM6" s="418"/>
      <c r="BN6" s="382">
        <v>1233426</v>
      </c>
      <c r="BO6" s="383"/>
      <c r="BP6" s="383"/>
      <c r="BQ6" s="383"/>
      <c r="BR6" s="383"/>
      <c r="BS6" s="383"/>
      <c r="BT6" s="383"/>
      <c r="BU6" s="384"/>
      <c r="BV6" s="382">
        <v>1757307</v>
      </c>
      <c r="BW6" s="383"/>
      <c r="BX6" s="383"/>
      <c r="BY6" s="383"/>
      <c r="BZ6" s="383"/>
      <c r="CA6" s="383"/>
      <c r="CB6" s="383"/>
      <c r="CC6" s="384"/>
      <c r="CD6" s="385" t="s">
        <v>39</v>
      </c>
      <c r="CE6" s="386"/>
      <c r="CF6" s="386"/>
      <c r="CG6" s="386"/>
      <c r="CH6" s="386"/>
      <c r="CI6" s="386"/>
      <c r="CJ6" s="386"/>
      <c r="CK6" s="386"/>
      <c r="CL6" s="386"/>
      <c r="CM6" s="386"/>
      <c r="CN6" s="386"/>
      <c r="CO6" s="386"/>
      <c r="CP6" s="386"/>
      <c r="CQ6" s="386"/>
      <c r="CR6" s="386"/>
      <c r="CS6" s="387"/>
      <c r="CT6" s="419">
        <v>95.8</v>
      </c>
      <c r="CU6" s="420"/>
      <c r="CV6" s="420"/>
      <c r="CW6" s="420"/>
      <c r="CX6" s="420"/>
      <c r="CY6" s="420"/>
      <c r="CZ6" s="420"/>
      <c r="DA6" s="421"/>
      <c r="DB6" s="419">
        <v>92.7</v>
      </c>
      <c r="DC6" s="420"/>
      <c r="DD6" s="420"/>
      <c r="DE6" s="420"/>
      <c r="DF6" s="420"/>
      <c r="DG6" s="420"/>
      <c r="DH6" s="420"/>
      <c r="DI6" s="421"/>
    </row>
    <row r="7" spans="1:119" ht="18.75" customHeight="1" x14ac:dyDescent="0.15">
      <c r="A7" s="40"/>
      <c r="B7" s="358"/>
      <c r="C7" s="359"/>
      <c r="D7" s="359"/>
      <c r="E7" s="360"/>
      <c r="F7" s="360"/>
      <c r="G7" s="360"/>
      <c r="H7" s="360"/>
      <c r="I7" s="360"/>
      <c r="J7" s="360"/>
      <c r="K7" s="360"/>
      <c r="L7" s="360"/>
      <c r="M7" s="360"/>
      <c r="N7" s="360"/>
      <c r="O7" s="360"/>
      <c r="P7" s="360"/>
      <c r="Q7" s="360"/>
      <c r="R7" s="366"/>
      <c r="S7" s="366"/>
      <c r="T7" s="366"/>
      <c r="U7" s="366"/>
      <c r="V7" s="367"/>
      <c r="W7" s="370"/>
      <c r="X7" s="371"/>
      <c r="Y7" s="371"/>
      <c r="Z7" s="371"/>
      <c r="AA7" s="371"/>
      <c r="AB7" s="359"/>
      <c r="AC7" s="405"/>
      <c r="AD7" s="406"/>
      <c r="AE7" s="406"/>
      <c r="AF7" s="406"/>
      <c r="AG7" s="406"/>
      <c r="AH7" s="406"/>
      <c r="AI7" s="406"/>
      <c r="AJ7" s="406"/>
      <c r="AK7" s="406"/>
      <c r="AL7" s="407"/>
      <c r="AM7" s="411" t="s">
        <v>40</v>
      </c>
      <c r="AN7" s="412"/>
      <c r="AO7" s="412"/>
      <c r="AP7" s="412"/>
      <c r="AQ7" s="412"/>
      <c r="AR7" s="412"/>
      <c r="AS7" s="412"/>
      <c r="AT7" s="413"/>
      <c r="AU7" s="414" t="s">
        <v>30</v>
      </c>
      <c r="AV7" s="415"/>
      <c r="AW7" s="415"/>
      <c r="AX7" s="415"/>
      <c r="AY7" s="416" t="s">
        <v>41</v>
      </c>
      <c r="AZ7" s="417"/>
      <c r="BA7" s="417"/>
      <c r="BB7" s="417"/>
      <c r="BC7" s="417"/>
      <c r="BD7" s="417"/>
      <c r="BE7" s="417"/>
      <c r="BF7" s="417"/>
      <c r="BG7" s="417"/>
      <c r="BH7" s="417"/>
      <c r="BI7" s="417"/>
      <c r="BJ7" s="417"/>
      <c r="BK7" s="417"/>
      <c r="BL7" s="417"/>
      <c r="BM7" s="418"/>
      <c r="BN7" s="382">
        <v>134873</v>
      </c>
      <c r="BO7" s="383"/>
      <c r="BP7" s="383"/>
      <c r="BQ7" s="383"/>
      <c r="BR7" s="383"/>
      <c r="BS7" s="383"/>
      <c r="BT7" s="383"/>
      <c r="BU7" s="384"/>
      <c r="BV7" s="382">
        <v>78891</v>
      </c>
      <c r="BW7" s="383"/>
      <c r="BX7" s="383"/>
      <c r="BY7" s="383"/>
      <c r="BZ7" s="383"/>
      <c r="CA7" s="383"/>
      <c r="CB7" s="383"/>
      <c r="CC7" s="384"/>
      <c r="CD7" s="385" t="s">
        <v>42</v>
      </c>
      <c r="CE7" s="386"/>
      <c r="CF7" s="386"/>
      <c r="CG7" s="386"/>
      <c r="CH7" s="386"/>
      <c r="CI7" s="386"/>
      <c r="CJ7" s="386"/>
      <c r="CK7" s="386"/>
      <c r="CL7" s="386"/>
      <c r="CM7" s="386"/>
      <c r="CN7" s="386"/>
      <c r="CO7" s="386"/>
      <c r="CP7" s="386"/>
      <c r="CQ7" s="386"/>
      <c r="CR7" s="386"/>
      <c r="CS7" s="387"/>
      <c r="CT7" s="382">
        <v>16785505</v>
      </c>
      <c r="CU7" s="383"/>
      <c r="CV7" s="383"/>
      <c r="CW7" s="383"/>
      <c r="CX7" s="383"/>
      <c r="CY7" s="383"/>
      <c r="CZ7" s="383"/>
      <c r="DA7" s="384"/>
      <c r="DB7" s="382">
        <v>17140699</v>
      </c>
      <c r="DC7" s="383"/>
      <c r="DD7" s="383"/>
      <c r="DE7" s="383"/>
      <c r="DF7" s="383"/>
      <c r="DG7" s="383"/>
      <c r="DH7" s="383"/>
      <c r="DI7" s="384"/>
    </row>
    <row r="8" spans="1:119" ht="18.75" customHeight="1" thickBot="1" x14ac:dyDescent="0.2">
      <c r="A8" s="40"/>
      <c r="B8" s="391"/>
      <c r="C8" s="392"/>
      <c r="D8" s="392"/>
      <c r="E8" s="393"/>
      <c r="F8" s="393"/>
      <c r="G8" s="393"/>
      <c r="H8" s="393"/>
      <c r="I8" s="393"/>
      <c r="J8" s="393"/>
      <c r="K8" s="393"/>
      <c r="L8" s="393"/>
      <c r="M8" s="393"/>
      <c r="N8" s="393"/>
      <c r="O8" s="393"/>
      <c r="P8" s="393"/>
      <c r="Q8" s="393"/>
      <c r="R8" s="396"/>
      <c r="S8" s="396"/>
      <c r="T8" s="396"/>
      <c r="U8" s="396"/>
      <c r="V8" s="397"/>
      <c r="W8" s="400"/>
      <c r="X8" s="401"/>
      <c r="Y8" s="401"/>
      <c r="Z8" s="401"/>
      <c r="AA8" s="401"/>
      <c r="AB8" s="392"/>
      <c r="AC8" s="408"/>
      <c r="AD8" s="409"/>
      <c r="AE8" s="409"/>
      <c r="AF8" s="409"/>
      <c r="AG8" s="409"/>
      <c r="AH8" s="409"/>
      <c r="AI8" s="409"/>
      <c r="AJ8" s="409"/>
      <c r="AK8" s="409"/>
      <c r="AL8" s="410"/>
      <c r="AM8" s="411" t="s">
        <v>43</v>
      </c>
      <c r="AN8" s="412"/>
      <c r="AO8" s="412"/>
      <c r="AP8" s="412"/>
      <c r="AQ8" s="412"/>
      <c r="AR8" s="412"/>
      <c r="AS8" s="412"/>
      <c r="AT8" s="413"/>
      <c r="AU8" s="414" t="s">
        <v>30</v>
      </c>
      <c r="AV8" s="415"/>
      <c r="AW8" s="415"/>
      <c r="AX8" s="415"/>
      <c r="AY8" s="416" t="s">
        <v>44</v>
      </c>
      <c r="AZ8" s="417"/>
      <c r="BA8" s="417"/>
      <c r="BB8" s="417"/>
      <c r="BC8" s="417"/>
      <c r="BD8" s="417"/>
      <c r="BE8" s="417"/>
      <c r="BF8" s="417"/>
      <c r="BG8" s="417"/>
      <c r="BH8" s="417"/>
      <c r="BI8" s="417"/>
      <c r="BJ8" s="417"/>
      <c r="BK8" s="417"/>
      <c r="BL8" s="417"/>
      <c r="BM8" s="418"/>
      <c r="BN8" s="382">
        <v>1098553</v>
      </c>
      <c r="BO8" s="383"/>
      <c r="BP8" s="383"/>
      <c r="BQ8" s="383"/>
      <c r="BR8" s="383"/>
      <c r="BS8" s="383"/>
      <c r="BT8" s="383"/>
      <c r="BU8" s="384"/>
      <c r="BV8" s="382">
        <v>1678416</v>
      </c>
      <c r="BW8" s="383"/>
      <c r="BX8" s="383"/>
      <c r="BY8" s="383"/>
      <c r="BZ8" s="383"/>
      <c r="CA8" s="383"/>
      <c r="CB8" s="383"/>
      <c r="CC8" s="384"/>
      <c r="CD8" s="385" t="s">
        <v>45</v>
      </c>
      <c r="CE8" s="386"/>
      <c r="CF8" s="386"/>
      <c r="CG8" s="386"/>
      <c r="CH8" s="386"/>
      <c r="CI8" s="386"/>
      <c r="CJ8" s="386"/>
      <c r="CK8" s="386"/>
      <c r="CL8" s="386"/>
      <c r="CM8" s="386"/>
      <c r="CN8" s="386"/>
      <c r="CO8" s="386"/>
      <c r="CP8" s="386"/>
      <c r="CQ8" s="386"/>
      <c r="CR8" s="386"/>
      <c r="CS8" s="387"/>
      <c r="CT8" s="422">
        <v>0.46</v>
      </c>
      <c r="CU8" s="423"/>
      <c r="CV8" s="423"/>
      <c r="CW8" s="423"/>
      <c r="CX8" s="423"/>
      <c r="CY8" s="423"/>
      <c r="CZ8" s="423"/>
      <c r="DA8" s="424"/>
      <c r="DB8" s="422">
        <v>0.46</v>
      </c>
      <c r="DC8" s="423"/>
      <c r="DD8" s="423"/>
      <c r="DE8" s="423"/>
      <c r="DF8" s="423"/>
      <c r="DG8" s="423"/>
      <c r="DH8" s="423"/>
      <c r="DI8" s="424"/>
    </row>
    <row r="9" spans="1:119" ht="18.75" customHeight="1" thickBot="1" x14ac:dyDescent="0.2">
      <c r="A9" s="40"/>
      <c r="B9" s="376" t="s">
        <v>46</v>
      </c>
      <c r="C9" s="377"/>
      <c r="D9" s="377"/>
      <c r="E9" s="377"/>
      <c r="F9" s="377"/>
      <c r="G9" s="377"/>
      <c r="H9" s="377"/>
      <c r="I9" s="377"/>
      <c r="J9" s="377"/>
      <c r="K9" s="425"/>
      <c r="L9" s="426" t="s">
        <v>47</v>
      </c>
      <c r="M9" s="427"/>
      <c r="N9" s="427"/>
      <c r="O9" s="427"/>
      <c r="P9" s="427"/>
      <c r="Q9" s="428"/>
      <c r="R9" s="429">
        <v>64475</v>
      </c>
      <c r="S9" s="430"/>
      <c r="T9" s="430"/>
      <c r="U9" s="430"/>
      <c r="V9" s="431"/>
      <c r="W9" s="339" t="s">
        <v>48</v>
      </c>
      <c r="X9" s="340"/>
      <c r="Y9" s="340"/>
      <c r="Z9" s="340"/>
      <c r="AA9" s="340"/>
      <c r="AB9" s="340"/>
      <c r="AC9" s="340"/>
      <c r="AD9" s="340"/>
      <c r="AE9" s="340"/>
      <c r="AF9" s="340"/>
      <c r="AG9" s="340"/>
      <c r="AH9" s="340"/>
      <c r="AI9" s="340"/>
      <c r="AJ9" s="340"/>
      <c r="AK9" s="340"/>
      <c r="AL9" s="341"/>
      <c r="AM9" s="411" t="s">
        <v>49</v>
      </c>
      <c r="AN9" s="412"/>
      <c r="AO9" s="412"/>
      <c r="AP9" s="412"/>
      <c r="AQ9" s="412"/>
      <c r="AR9" s="412"/>
      <c r="AS9" s="412"/>
      <c r="AT9" s="413"/>
      <c r="AU9" s="414" t="s">
        <v>30</v>
      </c>
      <c r="AV9" s="415"/>
      <c r="AW9" s="415"/>
      <c r="AX9" s="415"/>
      <c r="AY9" s="416" t="s">
        <v>50</v>
      </c>
      <c r="AZ9" s="417"/>
      <c r="BA9" s="417"/>
      <c r="BB9" s="417"/>
      <c r="BC9" s="417"/>
      <c r="BD9" s="417"/>
      <c r="BE9" s="417"/>
      <c r="BF9" s="417"/>
      <c r="BG9" s="417"/>
      <c r="BH9" s="417"/>
      <c r="BI9" s="417"/>
      <c r="BJ9" s="417"/>
      <c r="BK9" s="417"/>
      <c r="BL9" s="417"/>
      <c r="BM9" s="418"/>
      <c r="BN9" s="382">
        <v>-579863</v>
      </c>
      <c r="BO9" s="383"/>
      <c r="BP9" s="383"/>
      <c r="BQ9" s="383"/>
      <c r="BR9" s="383"/>
      <c r="BS9" s="383"/>
      <c r="BT9" s="383"/>
      <c r="BU9" s="384"/>
      <c r="BV9" s="382">
        <v>904119</v>
      </c>
      <c r="BW9" s="383"/>
      <c r="BX9" s="383"/>
      <c r="BY9" s="383"/>
      <c r="BZ9" s="383"/>
      <c r="CA9" s="383"/>
      <c r="CB9" s="383"/>
      <c r="CC9" s="384"/>
      <c r="CD9" s="385" t="s">
        <v>51</v>
      </c>
      <c r="CE9" s="386"/>
      <c r="CF9" s="386"/>
      <c r="CG9" s="386"/>
      <c r="CH9" s="386"/>
      <c r="CI9" s="386"/>
      <c r="CJ9" s="386"/>
      <c r="CK9" s="386"/>
      <c r="CL9" s="386"/>
      <c r="CM9" s="386"/>
      <c r="CN9" s="386"/>
      <c r="CO9" s="386"/>
      <c r="CP9" s="386"/>
      <c r="CQ9" s="386"/>
      <c r="CR9" s="386"/>
      <c r="CS9" s="387"/>
      <c r="CT9" s="379">
        <v>13.9</v>
      </c>
      <c r="CU9" s="380"/>
      <c r="CV9" s="380"/>
      <c r="CW9" s="380"/>
      <c r="CX9" s="380"/>
      <c r="CY9" s="380"/>
      <c r="CZ9" s="380"/>
      <c r="DA9" s="381"/>
      <c r="DB9" s="379">
        <v>13.6</v>
      </c>
      <c r="DC9" s="380"/>
      <c r="DD9" s="380"/>
      <c r="DE9" s="380"/>
      <c r="DF9" s="380"/>
      <c r="DG9" s="380"/>
      <c r="DH9" s="380"/>
      <c r="DI9" s="381"/>
    </row>
    <row r="10" spans="1:119" ht="18.75" customHeight="1" thickBot="1" x14ac:dyDescent="0.2">
      <c r="A10" s="40"/>
      <c r="B10" s="376"/>
      <c r="C10" s="377"/>
      <c r="D10" s="377"/>
      <c r="E10" s="377"/>
      <c r="F10" s="377"/>
      <c r="G10" s="377"/>
      <c r="H10" s="377"/>
      <c r="I10" s="377"/>
      <c r="J10" s="377"/>
      <c r="K10" s="425"/>
      <c r="L10" s="432" t="s">
        <v>52</v>
      </c>
      <c r="M10" s="412"/>
      <c r="N10" s="412"/>
      <c r="O10" s="412"/>
      <c r="P10" s="412"/>
      <c r="Q10" s="413"/>
      <c r="R10" s="433">
        <v>67777</v>
      </c>
      <c r="S10" s="434"/>
      <c r="T10" s="434"/>
      <c r="U10" s="434"/>
      <c r="V10" s="435"/>
      <c r="W10" s="370"/>
      <c r="X10" s="371"/>
      <c r="Y10" s="371"/>
      <c r="Z10" s="371"/>
      <c r="AA10" s="371"/>
      <c r="AB10" s="371"/>
      <c r="AC10" s="371"/>
      <c r="AD10" s="371"/>
      <c r="AE10" s="371"/>
      <c r="AF10" s="371"/>
      <c r="AG10" s="371"/>
      <c r="AH10" s="371"/>
      <c r="AI10" s="371"/>
      <c r="AJ10" s="371"/>
      <c r="AK10" s="371"/>
      <c r="AL10" s="374"/>
      <c r="AM10" s="411" t="s">
        <v>53</v>
      </c>
      <c r="AN10" s="412"/>
      <c r="AO10" s="412"/>
      <c r="AP10" s="412"/>
      <c r="AQ10" s="412"/>
      <c r="AR10" s="412"/>
      <c r="AS10" s="412"/>
      <c r="AT10" s="413"/>
      <c r="AU10" s="414" t="s">
        <v>54</v>
      </c>
      <c r="AV10" s="415"/>
      <c r="AW10" s="415"/>
      <c r="AX10" s="415"/>
      <c r="AY10" s="416" t="s">
        <v>55</v>
      </c>
      <c r="AZ10" s="417"/>
      <c r="BA10" s="417"/>
      <c r="BB10" s="417"/>
      <c r="BC10" s="417"/>
      <c r="BD10" s="417"/>
      <c r="BE10" s="417"/>
      <c r="BF10" s="417"/>
      <c r="BG10" s="417"/>
      <c r="BH10" s="417"/>
      <c r="BI10" s="417"/>
      <c r="BJ10" s="417"/>
      <c r="BK10" s="417"/>
      <c r="BL10" s="417"/>
      <c r="BM10" s="418"/>
      <c r="BN10" s="382">
        <v>6575</v>
      </c>
      <c r="BO10" s="383"/>
      <c r="BP10" s="383"/>
      <c r="BQ10" s="383"/>
      <c r="BR10" s="383"/>
      <c r="BS10" s="383"/>
      <c r="BT10" s="383"/>
      <c r="BU10" s="384"/>
      <c r="BV10" s="382">
        <v>31259</v>
      </c>
      <c r="BW10" s="383"/>
      <c r="BX10" s="383"/>
      <c r="BY10" s="383"/>
      <c r="BZ10" s="383"/>
      <c r="CA10" s="383"/>
      <c r="CB10" s="383"/>
      <c r="CC10" s="384"/>
      <c r="CD10" s="43" t="s">
        <v>56</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
      <c r="A11" s="40"/>
      <c r="B11" s="376"/>
      <c r="C11" s="377"/>
      <c r="D11" s="377"/>
      <c r="E11" s="377"/>
      <c r="F11" s="377"/>
      <c r="G11" s="377"/>
      <c r="H11" s="377"/>
      <c r="I11" s="377"/>
      <c r="J11" s="377"/>
      <c r="K11" s="425"/>
      <c r="L11" s="436" t="s">
        <v>57</v>
      </c>
      <c r="M11" s="437"/>
      <c r="N11" s="437"/>
      <c r="O11" s="437"/>
      <c r="P11" s="437"/>
      <c r="Q11" s="438"/>
      <c r="R11" s="439" t="s">
        <v>58</v>
      </c>
      <c r="S11" s="440"/>
      <c r="T11" s="440"/>
      <c r="U11" s="440"/>
      <c r="V11" s="441"/>
      <c r="W11" s="370"/>
      <c r="X11" s="371"/>
      <c r="Y11" s="371"/>
      <c r="Z11" s="371"/>
      <c r="AA11" s="371"/>
      <c r="AB11" s="371"/>
      <c r="AC11" s="371"/>
      <c r="AD11" s="371"/>
      <c r="AE11" s="371"/>
      <c r="AF11" s="371"/>
      <c r="AG11" s="371"/>
      <c r="AH11" s="371"/>
      <c r="AI11" s="371"/>
      <c r="AJ11" s="371"/>
      <c r="AK11" s="371"/>
      <c r="AL11" s="374"/>
      <c r="AM11" s="411" t="s">
        <v>59</v>
      </c>
      <c r="AN11" s="412"/>
      <c r="AO11" s="412"/>
      <c r="AP11" s="412"/>
      <c r="AQ11" s="412"/>
      <c r="AR11" s="412"/>
      <c r="AS11" s="412"/>
      <c r="AT11" s="413"/>
      <c r="AU11" s="414" t="s">
        <v>30</v>
      </c>
      <c r="AV11" s="415"/>
      <c r="AW11" s="415"/>
      <c r="AX11" s="415"/>
      <c r="AY11" s="416" t="s">
        <v>60</v>
      </c>
      <c r="AZ11" s="417"/>
      <c r="BA11" s="417"/>
      <c r="BB11" s="417"/>
      <c r="BC11" s="417"/>
      <c r="BD11" s="417"/>
      <c r="BE11" s="417"/>
      <c r="BF11" s="417"/>
      <c r="BG11" s="417"/>
      <c r="BH11" s="417"/>
      <c r="BI11" s="417"/>
      <c r="BJ11" s="417"/>
      <c r="BK11" s="417"/>
      <c r="BL11" s="417"/>
      <c r="BM11" s="418"/>
      <c r="BN11" s="382">
        <v>0</v>
      </c>
      <c r="BO11" s="383"/>
      <c r="BP11" s="383"/>
      <c r="BQ11" s="383"/>
      <c r="BR11" s="383"/>
      <c r="BS11" s="383"/>
      <c r="BT11" s="383"/>
      <c r="BU11" s="384"/>
      <c r="BV11" s="382">
        <v>0</v>
      </c>
      <c r="BW11" s="383"/>
      <c r="BX11" s="383"/>
      <c r="BY11" s="383"/>
      <c r="BZ11" s="383"/>
      <c r="CA11" s="383"/>
      <c r="CB11" s="383"/>
      <c r="CC11" s="384"/>
      <c r="CD11" s="385" t="s">
        <v>61</v>
      </c>
      <c r="CE11" s="386"/>
      <c r="CF11" s="386"/>
      <c r="CG11" s="386"/>
      <c r="CH11" s="386"/>
      <c r="CI11" s="386"/>
      <c r="CJ11" s="386"/>
      <c r="CK11" s="386"/>
      <c r="CL11" s="386"/>
      <c r="CM11" s="386"/>
      <c r="CN11" s="386"/>
      <c r="CO11" s="386"/>
      <c r="CP11" s="386"/>
      <c r="CQ11" s="386"/>
      <c r="CR11" s="386"/>
      <c r="CS11" s="387"/>
      <c r="CT11" s="422" t="s">
        <v>62</v>
      </c>
      <c r="CU11" s="423"/>
      <c r="CV11" s="423"/>
      <c r="CW11" s="423"/>
      <c r="CX11" s="423"/>
      <c r="CY11" s="423"/>
      <c r="CZ11" s="423"/>
      <c r="DA11" s="424"/>
      <c r="DB11" s="422" t="s">
        <v>62</v>
      </c>
      <c r="DC11" s="423"/>
      <c r="DD11" s="423"/>
      <c r="DE11" s="423"/>
      <c r="DF11" s="423"/>
      <c r="DG11" s="423"/>
      <c r="DH11" s="423"/>
      <c r="DI11" s="424"/>
    </row>
    <row r="12" spans="1:119" ht="18.75" customHeight="1" x14ac:dyDescent="0.15">
      <c r="A12" s="40"/>
      <c r="B12" s="442" t="s">
        <v>63</v>
      </c>
      <c r="C12" s="443"/>
      <c r="D12" s="443"/>
      <c r="E12" s="443"/>
      <c r="F12" s="443"/>
      <c r="G12" s="443"/>
      <c r="H12" s="443"/>
      <c r="I12" s="443"/>
      <c r="J12" s="443"/>
      <c r="K12" s="444"/>
      <c r="L12" s="451" t="s">
        <v>64</v>
      </c>
      <c r="M12" s="452"/>
      <c r="N12" s="452"/>
      <c r="O12" s="452"/>
      <c r="P12" s="452"/>
      <c r="Q12" s="453"/>
      <c r="R12" s="454">
        <v>63182</v>
      </c>
      <c r="S12" s="455"/>
      <c r="T12" s="455"/>
      <c r="U12" s="455"/>
      <c r="V12" s="456"/>
      <c r="W12" s="457" t="s">
        <v>22</v>
      </c>
      <c r="X12" s="415"/>
      <c r="Y12" s="415"/>
      <c r="Z12" s="415"/>
      <c r="AA12" s="415"/>
      <c r="AB12" s="458"/>
      <c r="AC12" s="459" t="s">
        <v>65</v>
      </c>
      <c r="AD12" s="460"/>
      <c r="AE12" s="460"/>
      <c r="AF12" s="460"/>
      <c r="AG12" s="461"/>
      <c r="AH12" s="459" t="s">
        <v>66</v>
      </c>
      <c r="AI12" s="460"/>
      <c r="AJ12" s="460"/>
      <c r="AK12" s="460"/>
      <c r="AL12" s="462"/>
      <c r="AM12" s="411" t="s">
        <v>67</v>
      </c>
      <c r="AN12" s="412"/>
      <c r="AO12" s="412"/>
      <c r="AP12" s="412"/>
      <c r="AQ12" s="412"/>
      <c r="AR12" s="412"/>
      <c r="AS12" s="412"/>
      <c r="AT12" s="413"/>
      <c r="AU12" s="414" t="s">
        <v>30</v>
      </c>
      <c r="AV12" s="415"/>
      <c r="AW12" s="415"/>
      <c r="AX12" s="415"/>
      <c r="AY12" s="416" t="s">
        <v>68</v>
      </c>
      <c r="AZ12" s="417"/>
      <c r="BA12" s="417"/>
      <c r="BB12" s="417"/>
      <c r="BC12" s="417"/>
      <c r="BD12" s="417"/>
      <c r="BE12" s="417"/>
      <c r="BF12" s="417"/>
      <c r="BG12" s="417"/>
      <c r="BH12" s="417"/>
      <c r="BI12" s="417"/>
      <c r="BJ12" s="417"/>
      <c r="BK12" s="417"/>
      <c r="BL12" s="417"/>
      <c r="BM12" s="418"/>
      <c r="BN12" s="382">
        <v>0</v>
      </c>
      <c r="BO12" s="383"/>
      <c r="BP12" s="383"/>
      <c r="BQ12" s="383"/>
      <c r="BR12" s="383"/>
      <c r="BS12" s="383"/>
      <c r="BT12" s="383"/>
      <c r="BU12" s="384"/>
      <c r="BV12" s="382">
        <v>0</v>
      </c>
      <c r="BW12" s="383"/>
      <c r="BX12" s="383"/>
      <c r="BY12" s="383"/>
      <c r="BZ12" s="383"/>
      <c r="CA12" s="383"/>
      <c r="CB12" s="383"/>
      <c r="CC12" s="384"/>
      <c r="CD12" s="385" t="s">
        <v>69</v>
      </c>
      <c r="CE12" s="386"/>
      <c r="CF12" s="386"/>
      <c r="CG12" s="386"/>
      <c r="CH12" s="386"/>
      <c r="CI12" s="386"/>
      <c r="CJ12" s="386"/>
      <c r="CK12" s="386"/>
      <c r="CL12" s="386"/>
      <c r="CM12" s="386"/>
      <c r="CN12" s="386"/>
      <c r="CO12" s="386"/>
      <c r="CP12" s="386"/>
      <c r="CQ12" s="386"/>
      <c r="CR12" s="386"/>
      <c r="CS12" s="387"/>
      <c r="CT12" s="422" t="s">
        <v>62</v>
      </c>
      <c r="CU12" s="423"/>
      <c r="CV12" s="423"/>
      <c r="CW12" s="423"/>
      <c r="CX12" s="423"/>
      <c r="CY12" s="423"/>
      <c r="CZ12" s="423"/>
      <c r="DA12" s="424"/>
      <c r="DB12" s="422" t="s">
        <v>62</v>
      </c>
      <c r="DC12" s="423"/>
      <c r="DD12" s="423"/>
      <c r="DE12" s="423"/>
      <c r="DF12" s="423"/>
      <c r="DG12" s="423"/>
      <c r="DH12" s="423"/>
      <c r="DI12" s="424"/>
    </row>
    <row r="13" spans="1:119" ht="18.75" customHeight="1" x14ac:dyDescent="0.15">
      <c r="A13" s="40"/>
      <c r="B13" s="445"/>
      <c r="C13" s="446"/>
      <c r="D13" s="446"/>
      <c r="E13" s="446"/>
      <c r="F13" s="446"/>
      <c r="G13" s="446"/>
      <c r="H13" s="446"/>
      <c r="I13" s="446"/>
      <c r="J13" s="446"/>
      <c r="K13" s="447"/>
      <c r="L13" s="49"/>
      <c r="M13" s="473" t="s">
        <v>70</v>
      </c>
      <c r="N13" s="474"/>
      <c r="O13" s="474"/>
      <c r="P13" s="474"/>
      <c r="Q13" s="475"/>
      <c r="R13" s="466">
        <v>62501</v>
      </c>
      <c r="S13" s="467"/>
      <c r="T13" s="467"/>
      <c r="U13" s="467"/>
      <c r="V13" s="468"/>
      <c r="W13" s="398" t="s">
        <v>71</v>
      </c>
      <c r="X13" s="399"/>
      <c r="Y13" s="399"/>
      <c r="Z13" s="399"/>
      <c r="AA13" s="399"/>
      <c r="AB13" s="389"/>
      <c r="AC13" s="433">
        <v>2691</v>
      </c>
      <c r="AD13" s="434"/>
      <c r="AE13" s="434"/>
      <c r="AF13" s="434"/>
      <c r="AG13" s="476"/>
      <c r="AH13" s="433">
        <v>3320</v>
      </c>
      <c r="AI13" s="434"/>
      <c r="AJ13" s="434"/>
      <c r="AK13" s="434"/>
      <c r="AL13" s="435"/>
      <c r="AM13" s="411" t="s">
        <v>72</v>
      </c>
      <c r="AN13" s="412"/>
      <c r="AO13" s="412"/>
      <c r="AP13" s="412"/>
      <c r="AQ13" s="412"/>
      <c r="AR13" s="412"/>
      <c r="AS13" s="412"/>
      <c r="AT13" s="413"/>
      <c r="AU13" s="414" t="s">
        <v>54</v>
      </c>
      <c r="AV13" s="415"/>
      <c r="AW13" s="415"/>
      <c r="AX13" s="415"/>
      <c r="AY13" s="416" t="s">
        <v>73</v>
      </c>
      <c r="AZ13" s="417"/>
      <c r="BA13" s="417"/>
      <c r="BB13" s="417"/>
      <c r="BC13" s="417"/>
      <c r="BD13" s="417"/>
      <c r="BE13" s="417"/>
      <c r="BF13" s="417"/>
      <c r="BG13" s="417"/>
      <c r="BH13" s="417"/>
      <c r="BI13" s="417"/>
      <c r="BJ13" s="417"/>
      <c r="BK13" s="417"/>
      <c r="BL13" s="417"/>
      <c r="BM13" s="418"/>
      <c r="BN13" s="382">
        <v>-573288</v>
      </c>
      <c r="BO13" s="383"/>
      <c r="BP13" s="383"/>
      <c r="BQ13" s="383"/>
      <c r="BR13" s="383"/>
      <c r="BS13" s="383"/>
      <c r="BT13" s="383"/>
      <c r="BU13" s="384"/>
      <c r="BV13" s="382">
        <v>935378</v>
      </c>
      <c r="BW13" s="383"/>
      <c r="BX13" s="383"/>
      <c r="BY13" s="383"/>
      <c r="BZ13" s="383"/>
      <c r="CA13" s="383"/>
      <c r="CB13" s="383"/>
      <c r="CC13" s="384"/>
      <c r="CD13" s="385" t="s">
        <v>74</v>
      </c>
      <c r="CE13" s="386"/>
      <c r="CF13" s="386"/>
      <c r="CG13" s="386"/>
      <c r="CH13" s="386"/>
      <c r="CI13" s="386"/>
      <c r="CJ13" s="386"/>
      <c r="CK13" s="386"/>
      <c r="CL13" s="386"/>
      <c r="CM13" s="386"/>
      <c r="CN13" s="386"/>
      <c r="CO13" s="386"/>
      <c r="CP13" s="386"/>
      <c r="CQ13" s="386"/>
      <c r="CR13" s="386"/>
      <c r="CS13" s="387"/>
      <c r="CT13" s="379">
        <v>6.2</v>
      </c>
      <c r="CU13" s="380"/>
      <c r="CV13" s="380"/>
      <c r="CW13" s="380"/>
      <c r="CX13" s="380"/>
      <c r="CY13" s="380"/>
      <c r="CZ13" s="380"/>
      <c r="DA13" s="381"/>
      <c r="DB13" s="379">
        <v>5.5</v>
      </c>
      <c r="DC13" s="380"/>
      <c r="DD13" s="380"/>
      <c r="DE13" s="380"/>
      <c r="DF13" s="380"/>
      <c r="DG13" s="380"/>
      <c r="DH13" s="380"/>
      <c r="DI13" s="381"/>
    </row>
    <row r="14" spans="1:119" ht="18.75" customHeight="1" thickBot="1" x14ac:dyDescent="0.2">
      <c r="A14" s="40"/>
      <c r="B14" s="445"/>
      <c r="C14" s="446"/>
      <c r="D14" s="446"/>
      <c r="E14" s="446"/>
      <c r="F14" s="446"/>
      <c r="G14" s="446"/>
      <c r="H14" s="446"/>
      <c r="I14" s="446"/>
      <c r="J14" s="446"/>
      <c r="K14" s="447"/>
      <c r="L14" s="463" t="s">
        <v>75</v>
      </c>
      <c r="M14" s="464"/>
      <c r="N14" s="464"/>
      <c r="O14" s="464"/>
      <c r="P14" s="464"/>
      <c r="Q14" s="465"/>
      <c r="R14" s="466">
        <v>63969</v>
      </c>
      <c r="S14" s="467"/>
      <c r="T14" s="467"/>
      <c r="U14" s="467"/>
      <c r="V14" s="468"/>
      <c r="W14" s="372"/>
      <c r="X14" s="373"/>
      <c r="Y14" s="373"/>
      <c r="Z14" s="373"/>
      <c r="AA14" s="373"/>
      <c r="AB14" s="362"/>
      <c r="AC14" s="469">
        <v>9.6999999999999993</v>
      </c>
      <c r="AD14" s="470"/>
      <c r="AE14" s="470"/>
      <c r="AF14" s="470"/>
      <c r="AG14" s="471"/>
      <c r="AH14" s="469">
        <v>10.9</v>
      </c>
      <c r="AI14" s="470"/>
      <c r="AJ14" s="470"/>
      <c r="AK14" s="470"/>
      <c r="AL14" s="472"/>
      <c r="AM14" s="411"/>
      <c r="AN14" s="412"/>
      <c r="AO14" s="412"/>
      <c r="AP14" s="412"/>
      <c r="AQ14" s="412"/>
      <c r="AR14" s="412"/>
      <c r="AS14" s="412"/>
      <c r="AT14" s="413"/>
      <c r="AU14" s="414"/>
      <c r="AV14" s="415"/>
      <c r="AW14" s="415"/>
      <c r="AX14" s="415"/>
      <c r="AY14" s="416"/>
      <c r="AZ14" s="417"/>
      <c r="BA14" s="417"/>
      <c r="BB14" s="417"/>
      <c r="BC14" s="417"/>
      <c r="BD14" s="417"/>
      <c r="BE14" s="417"/>
      <c r="BF14" s="417"/>
      <c r="BG14" s="417"/>
      <c r="BH14" s="417"/>
      <c r="BI14" s="417"/>
      <c r="BJ14" s="417"/>
      <c r="BK14" s="417"/>
      <c r="BL14" s="417"/>
      <c r="BM14" s="418"/>
      <c r="BN14" s="382"/>
      <c r="BO14" s="383"/>
      <c r="BP14" s="383"/>
      <c r="BQ14" s="383"/>
      <c r="BR14" s="383"/>
      <c r="BS14" s="383"/>
      <c r="BT14" s="383"/>
      <c r="BU14" s="384"/>
      <c r="BV14" s="382"/>
      <c r="BW14" s="383"/>
      <c r="BX14" s="383"/>
      <c r="BY14" s="383"/>
      <c r="BZ14" s="383"/>
      <c r="CA14" s="383"/>
      <c r="CB14" s="383"/>
      <c r="CC14" s="384"/>
      <c r="CD14" s="477" t="s">
        <v>76</v>
      </c>
      <c r="CE14" s="478"/>
      <c r="CF14" s="478"/>
      <c r="CG14" s="478"/>
      <c r="CH14" s="478"/>
      <c r="CI14" s="478"/>
      <c r="CJ14" s="478"/>
      <c r="CK14" s="478"/>
      <c r="CL14" s="478"/>
      <c r="CM14" s="478"/>
      <c r="CN14" s="478"/>
      <c r="CO14" s="478"/>
      <c r="CP14" s="478"/>
      <c r="CQ14" s="478"/>
      <c r="CR14" s="478"/>
      <c r="CS14" s="479"/>
      <c r="CT14" s="480">
        <v>34.299999999999997</v>
      </c>
      <c r="CU14" s="481"/>
      <c r="CV14" s="481"/>
      <c r="CW14" s="481"/>
      <c r="CX14" s="481"/>
      <c r="CY14" s="481"/>
      <c r="CZ14" s="481"/>
      <c r="DA14" s="482"/>
      <c r="DB14" s="480">
        <v>42.4</v>
      </c>
      <c r="DC14" s="481"/>
      <c r="DD14" s="481"/>
      <c r="DE14" s="481"/>
      <c r="DF14" s="481"/>
      <c r="DG14" s="481"/>
      <c r="DH14" s="481"/>
      <c r="DI14" s="482"/>
    </row>
    <row r="15" spans="1:119" ht="18.75" customHeight="1" x14ac:dyDescent="0.15">
      <c r="A15" s="40"/>
      <c r="B15" s="445"/>
      <c r="C15" s="446"/>
      <c r="D15" s="446"/>
      <c r="E15" s="446"/>
      <c r="F15" s="446"/>
      <c r="G15" s="446"/>
      <c r="H15" s="446"/>
      <c r="I15" s="446"/>
      <c r="J15" s="446"/>
      <c r="K15" s="447"/>
      <c r="L15" s="49"/>
      <c r="M15" s="473" t="s">
        <v>70</v>
      </c>
      <c r="N15" s="474"/>
      <c r="O15" s="474"/>
      <c r="P15" s="474"/>
      <c r="Q15" s="475"/>
      <c r="R15" s="466">
        <v>63455</v>
      </c>
      <c r="S15" s="467"/>
      <c r="T15" s="467"/>
      <c r="U15" s="467"/>
      <c r="V15" s="468"/>
      <c r="W15" s="398" t="s">
        <v>77</v>
      </c>
      <c r="X15" s="399"/>
      <c r="Y15" s="399"/>
      <c r="Z15" s="399"/>
      <c r="AA15" s="399"/>
      <c r="AB15" s="389"/>
      <c r="AC15" s="433">
        <v>6871</v>
      </c>
      <c r="AD15" s="434"/>
      <c r="AE15" s="434"/>
      <c r="AF15" s="434"/>
      <c r="AG15" s="476"/>
      <c r="AH15" s="433">
        <v>7665</v>
      </c>
      <c r="AI15" s="434"/>
      <c r="AJ15" s="434"/>
      <c r="AK15" s="434"/>
      <c r="AL15" s="435"/>
      <c r="AM15" s="411"/>
      <c r="AN15" s="412"/>
      <c r="AO15" s="412"/>
      <c r="AP15" s="412"/>
      <c r="AQ15" s="412"/>
      <c r="AR15" s="412"/>
      <c r="AS15" s="412"/>
      <c r="AT15" s="413"/>
      <c r="AU15" s="414"/>
      <c r="AV15" s="415"/>
      <c r="AW15" s="415"/>
      <c r="AX15" s="415"/>
      <c r="AY15" s="342" t="s">
        <v>78</v>
      </c>
      <c r="AZ15" s="343"/>
      <c r="BA15" s="343"/>
      <c r="BB15" s="343"/>
      <c r="BC15" s="343"/>
      <c r="BD15" s="343"/>
      <c r="BE15" s="343"/>
      <c r="BF15" s="343"/>
      <c r="BG15" s="343"/>
      <c r="BH15" s="343"/>
      <c r="BI15" s="343"/>
      <c r="BJ15" s="343"/>
      <c r="BK15" s="343"/>
      <c r="BL15" s="343"/>
      <c r="BM15" s="344"/>
      <c r="BN15" s="345">
        <v>6794824</v>
      </c>
      <c r="BO15" s="346"/>
      <c r="BP15" s="346"/>
      <c r="BQ15" s="346"/>
      <c r="BR15" s="346"/>
      <c r="BS15" s="346"/>
      <c r="BT15" s="346"/>
      <c r="BU15" s="347"/>
      <c r="BV15" s="345">
        <v>6565185</v>
      </c>
      <c r="BW15" s="346"/>
      <c r="BX15" s="346"/>
      <c r="BY15" s="346"/>
      <c r="BZ15" s="346"/>
      <c r="CA15" s="346"/>
      <c r="CB15" s="346"/>
      <c r="CC15" s="347"/>
      <c r="CD15" s="483" t="s">
        <v>79</v>
      </c>
      <c r="CE15" s="484"/>
      <c r="CF15" s="484"/>
      <c r="CG15" s="484"/>
      <c r="CH15" s="484"/>
      <c r="CI15" s="484"/>
      <c r="CJ15" s="484"/>
      <c r="CK15" s="484"/>
      <c r="CL15" s="484"/>
      <c r="CM15" s="484"/>
      <c r="CN15" s="484"/>
      <c r="CO15" s="484"/>
      <c r="CP15" s="484"/>
      <c r="CQ15" s="484"/>
      <c r="CR15" s="484"/>
      <c r="CS15" s="485"/>
      <c r="CT15" s="50"/>
      <c r="CU15" s="51"/>
      <c r="CV15" s="51"/>
      <c r="CW15" s="51"/>
      <c r="CX15" s="51"/>
      <c r="CY15" s="51"/>
      <c r="CZ15" s="51"/>
      <c r="DA15" s="52"/>
      <c r="DB15" s="50"/>
      <c r="DC15" s="51"/>
      <c r="DD15" s="51"/>
      <c r="DE15" s="51"/>
      <c r="DF15" s="51"/>
      <c r="DG15" s="51"/>
      <c r="DH15" s="51"/>
      <c r="DI15" s="52"/>
    </row>
    <row r="16" spans="1:119" ht="18.75" customHeight="1" x14ac:dyDescent="0.15">
      <c r="A16" s="40"/>
      <c r="B16" s="445"/>
      <c r="C16" s="446"/>
      <c r="D16" s="446"/>
      <c r="E16" s="446"/>
      <c r="F16" s="446"/>
      <c r="G16" s="446"/>
      <c r="H16" s="446"/>
      <c r="I16" s="446"/>
      <c r="J16" s="446"/>
      <c r="K16" s="447"/>
      <c r="L16" s="463" t="s">
        <v>80</v>
      </c>
      <c r="M16" s="486"/>
      <c r="N16" s="486"/>
      <c r="O16" s="486"/>
      <c r="P16" s="486"/>
      <c r="Q16" s="487"/>
      <c r="R16" s="488" t="s">
        <v>81</v>
      </c>
      <c r="S16" s="489"/>
      <c r="T16" s="489"/>
      <c r="U16" s="489"/>
      <c r="V16" s="490"/>
      <c r="W16" s="372"/>
      <c r="X16" s="373"/>
      <c r="Y16" s="373"/>
      <c r="Z16" s="373"/>
      <c r="AA16" s="373"/>
      <c r="AB16" s="362"/>
      <c r="AC16" s="469">
        <v>24.9</v>
      </c>
      <c r="AD16" s="470"/>
      <c r="AE16" s="470"/>
      <c r="AF16" s="470"/>
      <c r="AG16" s="471"/>
      <c r="AH16" s="469">
        <v>25.3</v>
      </c>
      <c r="AI16" s="470"/>
      <c r="AJ16" s="470"/>
      <c r="AK16" s="470"/>
      <c r="AL16" s="472"/>
      <c r="AM16" s="411"/>
      <c r="AN16" s="412"/>
      <c r="AO16" s="412"/>
      <c r="AP16" s="412"/>
      <c r="AQ16" s="412"/>
      <c r="AR16" s="412"/>
      <c r="AS16" s="412"/>
      <c r="AT16" s="413"/>
      <c r="AU16" s="414"/>
      <c r="AV16" s="415"/>
      <c r="AW16" s="415"/>
      <c r="AX16" s="415"/>
      <c r="AY16" s="416" t="s">
        <v>82</v>
      </c>
      <c r="AZ16" s="417"/>
      <c r="BA16" s="417"/>
      <c r="BB16" s="417"/>
      <c r="BC16" s="417"/>
      <c r="BD16" s="417"/>
      <c r="BE16" s="417"/>
      <c r="BF16" s="417"/>
      <c r="BG16" s="417"/>
      <c r="BH16" s="417"/>
      <c r="BI16" s="417"/>
      <c r="BJ16" s="417"/>
      <c r="BK16" s="417"/>
      <c r="BL16" s="417"/>
      <c r="BM16" s="418"/>
      <c r="BN16" s="382">
        <v>14740268</v>
      </c>
      <c r="BO16" s="383"/>
      <c r="BP16" s="383"/>
      <c r="BQ16" s="383"/>
      <c r="BR16" s="383"/>
      <c r="BS16" s="383"/>
      <c r="BT16" s="383"/>
      <c r="BU16" s="384"/>
      <c r="BV16" s="382">
        <v>14612892</v>
      </c>
      <c r="BW16" s="383"/>
      <c r="BX16" s="383"/>
      <c r="BY16" s="383"/>
      <c r="BZ16" s="383"/>
      <c r="CA16" s="383"/>
      <c r="CB16" s="383"/>
      <c r="CC16" s="384"/>
      <c r="CD16" s="53"/>
      <c r="CE16" s="496"/>
      <c r="CF16" s="496"/>
      <c r="CG16" s="496"/>
      <c r="CH16" s="496"/>
      <c r="CI16" s="496"/>
      <c r="CJ16" s="496"/>
      <c r="CK16" s="496"/>
      <c r="CL16" s="496"/>
      <c r="CM16" s="496"/>
      <c r="CN16" s="496"/>
      <c r="CO16" s="496"/>
      <c r="CP16" s="496"/>
      <c r="CQ16" s="496"/>
      <c r="CR16" s="496"/>
      <c r="CS16" s="497"/>
      <c r="CT16" s="379"/>
      <c r="CU16" s="380"/>
      <c r="CV16" s="380"/>
      <c r="CW16" s="380"/>
      <c r="CX16" s="380"/>
      <c r="CY16" s="380"/>
      <c r="CZ16" s="380"/>
      <c r="DA16" s="381"/>
      <c r="DB16" s="379"/>
      <c r="DC16" s="380"/>
      <c r="DD16" s="380"/>
      <c r="DE16" s="380"/>
      <c r="DF16" s="380"/>
      <c r="DG16" s="380"/>
      <c r="DH16" s="380"/>
      <c r="DI16" s="381"/>
    </row>
    <row r="17" spans="1:113" ht="18.75" customHeight="1" thickBot="1" x14ac:dyDescent="0.2">
      <c r="A17" s="40"/>
      <c r="B17" s="448"/>
      <c r="C17" s="449"/>
      <c r="D17" s="449"/>
      <c r="E17" s="449"/>
      <c r="F17" s="449"/>
      <c r="G17" s="449"/>
      <c r="H17" s="449"/>
      <c r="I17" s="449"/>
      <c r="J17" s="449"/>
      <c r="K17" s="450"/>
      <c r="L17" s="54"/>
      <c r="M17" s="493" t="s">
        <v>83</v>
      </c>
      <c r="N17" s="494"/>
      <c r="O17" s="494"/>
      <c r="P17" s="494"/>
      <c r="Q17" s="495"/>
      <c r="R17" s="488" t="s">
        <v>84</v>
      </c>
      <c r="S17" s="489"/>
      <c r="T17" s="489"/>
      <c r="U17" s="489"/>
      <c r="V17" s="490"/>
      <c r="W17" s="398" t="s">
        <v>85</v>
      </c>
      <c r="X17" s="399"/>
      <c r="Y17" s="399"/>
      <c r="Z17" s="399"/>
      <c r="AA17" s="399"/>
      <c r="AB17" s="389"/>
      <c r="AC17" s="433">
        <v>18040</v>
      </c>
      <c r="AD17" s="434"/>
      <c r="AE17" s="434"/>
      <c r="AF17" s="434"/>
      <c r="AG17" s="476"/>
      <c r="AH17" s="433">
        <v>19368</v>
      </c>
      <c r="AI17" s="434"/>
      <c r="AJ17" s="434"/>
      <c r="AK17" s="434"/>
      <c r="AL17" s="435"/>
      <c r="AM17" s="411"/>
      <c r="AN17" s="412"/>
      <c r="AO17" s="412"/>
      <c r="AP17" s="412"/>
      <c r="AQ17" s="412"/>
      <c r="AR17" s="412"/>
      <c r="AS17" s="412"/>
      <c r="AT17" s="413"/>
      <c r="AU17" s="414"/>
      <c r="AV17" s="415"/>
      <c r="AW17" s="415"/>
      <c r="AX17" s="415"/>
      <c r="AY17" s="416" t="s">
        <v>86</v>
      </c>
      <c r="AZ17" s="417"/>
      <c r="BA17" s="417"/>
      <c r="BB17" s="417"/>
      <c r="BC17" s="417"/>
      <c r="BD17" s="417"/>
      <c r="BE17" s="417"/>
      <c r="BF17" s="417"/>
      <c r="BG17" s="417"/>
      <c r="BH17" s="417"/>
      <c r="BI17" s="417"/>
      <c r="BJ17" s="417"/>
      <c r="BK17" s="417"/>
      <c r="BL17" s="417"/>
      <c r="BM17" s="418"/>
      <c r="BN17" s="382">
        <v>8531828</v>
      </c>
      <c r="BO17" s="383"/>
      <c r="BP17" s="383"/>
      <c r="BQ17" s="383"/>
      <c r="BR17" s="383"/>
      <c r="BS17" s="383"/>
      <c r="BT17" s="383"/>
      <c r="BU17" s="384"/>
      <c r="BV17" s="382">
        <v>8233194</v>
      </c>
      <c r="BW17" s="383"/>
      <c r="BX17" s="383"/>
      <c r="BY17" s="383"/>
      <c r="BZ17" s="383"/>
      <c r="CA17" s="383"/>
      <c r="CB17" s="383"/>
      <c r="CC17" s="384"/>
      <c r="CD17" s="53"/>
      <c r="CE17" s="496"/>
      <c r="CF17" s="496"/>
      <c r="CG17" s="496"/>
      <c r="CH17" s="496"/>
      <c r="CI17" s="496"/>
      <c r="CJ17" s="496"/>
      <c r="CK17" s="496"/>
      <c r="CL17" s="496"/>
      <c r="CM17" s="496"/>
      <c r="CN17" s="496"/>
      <c r="CO17" s="496"/>
      <c r="CP17" s="496"/>
      <c r="CQ17" s="496"/>
      <c r="CR17" s="496"/>
      <c r="CS17" s="497"/>
      <c r="CT17" s="379"/>
      <c r="CU17" s="380"/>
      <c r="CV17" s="380"/>
      <c r="CW17" s="380"/>
      <c r="CX17" s="380"/>
      <c r="CY17" s="380"/>
      <c r="CZ17" s="380"/>
      <c r="DA17" s="381"/>
      <c r="DB17" s="379"/>
      <c r="DC17" s="380"/>
      <c r="DD17" s="380"/>
      <c r="DE17" s="380"/>
      <c r="DF17" s="380"/>
      <c r="DG17" s="380"/>
      <c r="DH17" s="380"/>
      <c r="DI17" s="381"/>
    </row>
    <row r="18" spans="1:113" ht="18.75" customHeight="1" thickBot="1" x14ac:dyDescent="0.2">
      <c r="A18" s="40"/>
      <c r="B18" s="507" t="s">
        <v>87</v>
      </c>
      <c r="C18" s="425"/>
      <c r="D18" s="425"/>
      <c r="E18" s="508"/>
      <c r="F18" s="508"/>
      <c r="G18" s="508"/>
      <c r="H18" s="508"/>
      <c r="I18" s="508"/>
      <c r="J18" s="508"/>
      <c r="K18" s="508"/>
      <c r="L18" s="509">
        <v>77.150000000000006</v>
      </c>
      <c r="M18" s="509"/>
      <c r="N18" s="509"/>
      <c r="O18" s="509"/>
      <c r="P18" s="509"/>
      <c r="Q18" s="509"/>
      <c r="R18" s="510"/>
      <c r="S18" s="510"/>
      <c r="T18" s="510"/>
      <c r="U18" s="510"/>
      <c r="V18" s="511"/>
      <c r="W18" s="400"/>
      <c r="X18" s="401"/>
      <c r="Y18" s="401"/>
      <c r="Z18" s="401"/>
      <c r="AA18" s="401"/>
      <c r="AB18" s="392"/>
      <c r="AC18" s="512">
        <v>65.400000000000006</v>
      </c>
      <c r="AD18" s="513"/>
      <c r="AE18" s="513"/>
      <c r="AF18" s="513"/>
      <c r="AG18" s="514"/>
      <c r="AH18" s="512">
        <v>63.8</v>
      </c>
      <c r="AI18" s="513"/>
      <c r="AJ18" s="513"/>
      <c r="AK18" s="513"/>
      <c r="AL18" s="515"/>
      <c r="AM18" s="411"/>
      <c r="AN18" s="412"/>
      <c r="AO18" s="412"/>
      <c r="AP18" s="412"/>
      <c r="AQ18" s="412"/>
      <c r="AR18" s="412"/>
      <c r="AS18" s="412"/>
      <c r="AT18" s="413"/>
      <c r="AU18" s="414"/>
      <c r="AV18" s="415"/>
      <c r="AW18" s="415"/>
      <c r="AX18" s="415"/>
      <c r="AY18" s="416" t="s">
        <v>88</v>
      </c>
      <c r="AZ18" s="417"/>
      <c r="BA18" s="417"/>
      <c r="BB18" s="417"/>
      <c r="BC18" s="417"/>
      <c r="BD18" s="417"/>
      <c r="BE18" s="417"/>
      <c r="BF18" s="417"/>
      <c r="BG18" s="417"/>
      <c r="BH18" s="417"/>
      <c r="BI18" s="417"/>
      <c r="BJ18" s="417"/>
      <c r="BK18" s="417"/>
      <c r="BL18" s="417"/>
      <c r="BM18" s="418"/>
      <c r="BN18" s="382">
        <v>16032145</v>
      </c>
      <c r="BO18" s="383"/>
      <c r="BP18" s="383"/>
      <c r="BQ18" s="383"/>
      <c r="BR18" s="383"/>
      <c r="BS18" s="383"/>
      <c r="BT18" s="383"/>
      <c r="BU18" s="384"/>
      <c r="BV18" s="382">
        <v>15513855</v>
      </c>
      <c r="BW18" s="383"/>
      <c r="BX18" s="383"/>
      <c r="BY18" s="383"/>
      <c r="BZ18" s="383"/>
      <c r="CA18" s="383"/>
      <c r="CB18" s="383"/>
      <c r="CC18" s="384"/>
      <c r="CD18" s="53"/>
      <c r="CE18" s="496"/>
      <c r="CF18" s="496"/>
      <c r="CG18" s="496"/>
      <c r="CH18" s="496"/>
      <c r="CI18" s="496"/>
      <c r="CJ18" s="496"/>
      <c r="CK18" s="496"/>
      <c r="CL18" s="496"/>
      <c r="CM18" s="496"/>
      <c r="CN18" s="496"/>
      <c r="CO18" s="496"/>
      <c r="CP18" s="496"/>
      <c r="CQ18" s="496"/>
      <c r="CR18" s="496"/>
      <c r="CS18" s="497"/>
      <c r="CT18" s="379"/>
      <c r="CU18" s="380"/>
      <c r="CV18" s="380"/>
      <c r="CW18" s="380"/>
      <c r="CX18" s="380"/>
      <c r="CY18" s="380"/>
      <c r="CZ18" s="380"/>
      <c r="DA18" s="381"/>
      <c r="DB18" s="379"/>
      <c r="DC18" s="380"/>
      <c r="DD18" s="380"/>
      <c r="DE18" s="380"/>
      <c r="DF18" s="380"/>
      <c r="DG18" s="380"/>
      <c r="DH18" s="380"/>
      <c r="DI18" s="381"/>
    </row>
    <row r="19" spans="1:113" ht="18.75" customHeight="1" thickBot="1" x14ac:dyDescent="0.2">
      <c r="A19" s="40"/>
      <c r="B19" s="507" t="s">
        <v>89</v>
      </c>
      <c r="C19" s="425"/>
      <c r="D19" s="425"/>
      <c r="E19" s="508"/>
      <c r="F19" s="508"/>
      <c r="G19" s="508"/>
      <c r="H19" s="508"/>
      <c r="I19" s="508"/>
      <c r="J19" s="508"/>
      <c r="K19" s="508"/>
      <c r="L19" s="516">
        <v>836</v>
      </c>
      <c r="M19" s="516"/>
      <c r="N19" s="516"/>
      <c r="O19" s="516"/>
      <c r="P19" s="516"/>
      <c r="Q19" s="516"/>
      <c r="R19" s="517"/>
      <c r="S19" s="517"/>
      <c r="T19" s="517"/>
      <c r="U19" s="517"/>
      <c r="V19" s="518"/>
      <c r="W19" s="339"/>
      <c r="X19" s="340"/>
      <c r="Y19" s="340"/>
      <c r="Z19" s="340"/>
      <c r="AA19" s="340"/>
      <c r="AB19" s="340"/>
      <c r="AC19" s="491"/>
      <c r="AD19" s="491"/>
      <c r="AE19" s="491"/>
      <c r="AF19" s="491"/>
      <c r="AG19" s="491"/>
      <c r="AH19" s="491"/>
      <c r="AI19" s="491"/>
      <c r="AJ19" s="491"/>
      <c r="AK19" s="491"/>
      <c r="AL19" s="492"/>
      <c r="AM19" s="411"/>
      <c r="AN19" s="412"/>
      <c r="AO19" s="412"/>
      <c r="AP19" s="412"/>
      <c r="AQ19" s="412"/>
      <c r="AR19" s="412"/>
      <c r="AS19" s="412"/>
      <c r="AT19" s="413"/>
      <c r="AU19" s="414"/>
      <c r="AV19" s="415"/>
      <c r="AW19" s="415"/>
      <c r="AX19" s="415"/>
      <c r="AY19" s="416" t="s">
        <v>90</v>
      </c>
      <c r="AZ19" s="417"/>
      <c r="BA19" s="417"/>
      <c r="BB19" s="417"/>
      <c r="BC19" s="417"/>
      <c r="BD19" s="417"/>
      <c r="BE19" s="417"/>
      <c r="BF19" s="417"/>
      <c r="BG19" s="417"/>
      <c r="BH19" s="417"/>
      <c r="BI19" s="417"/>
      <c r="BJ19" s="417"/>
      <c r="BK19" s="417"/>
      <c r="BL19" s="417"/>
      <c r="BM19" s="418"/>
      <c r="BN19" s="382">
        <v>22274856</v>
      </c>
      <c r="BO19" s="383"/>
      <c r="BP19" s="383"/>
      <c r="BQ19" s="383"/>
      <c r="BR19" s="383"/>
      <c r="BS19" s="383"/>
      <c r="BT19" s="383"/>
      <c r="BU19" s="384"/>
      <c r="BV19" s="382">
        <v>21309788</v>
      </c>
      <c r="BW19" s="383"/>
      <c r="BX19" s="383"/>
      <c r="BY19" s="383"/>
      <c r="BZ19" s="383"/>
      <c r="CA19" s="383"/>
      <c r="CB19" s="383"/>
      <c r="CC19" s="384"/>
      <c r="CD19" s="53"/>
      <c r="CE19" s="496"/>
      <c r="CF19" s="496"/>
      <c r="CG19" s="496"/>
      <c r="CH19" s="496"/>
      <c r="CI19" s="496"/>
      <c r="CJ19" s="496"/>
      <c r="CK19" s="496"/>
      <c r="CL19" s="496"/>
      <c r="CM19" s="496"/>
      <c r="CN19" s="496"/>
      <c r="CO19" s="496"/>
      <c r="CP19" s="496"/>
      <c r="CQ19" s="496"/>
      <c r="CR19" s="496"/>
      <c r="CS19" s="497"/>
      <c r="CT19" s="379"/>
      <c r="CU19" s="380"/>
      <c r="CV19" s="380"/>
      <c r="CW19" s="380"/>
      <c r="CX19" s="380"/>
      <c r="CY19" s="380"/>
      <c r="CZ19" s="380"/>
      <c r="DA19" s="381"/>
      <c r="DB19" s="379"/>
      <c r="DC19" s="380"/>
      <c r="DD19" s="380"/>
      <c r="DE19" s="380"/>
      <c r="DF19" s="380"/>
      <c r="DG19" s="380"/>
      <c r="DH19" s="380"/>
      <c r="DI19" s="381"/>
    </row>
    <row r="20" spans="1:113" ht="18.75" customHeight="1" thickBot="1" x14ac:dyDescent="0.2">
      <c r="A20" s="40"/>
      <c r="B20" s="507" t="s">
        <v>91</v>
      </c>
      <c r="C20" s="425"/>
      <c r="D20" s="425"/>
      <c r="E20" s="508"/>
      <c r="F20" s="508"/>
      <c r="G20" s="508"/>
      <c r="H20" s="508"/>
      <c r="I20" s="508"/>
      <c r="J20" s="508"/>
      <c r="K20" s="508"/>
      <c r="L20" s="516">
        <v>24114</v>
      </c>
      <c r="M20" s="516"/>
      <c r="N20" s="516"/>
      <c r="O20" s="516"/>
      <c r="P20" s="516"/>
      <c r="Q20" s="516"/>
      <c r="R20" s="517"/>
      <c r="S20" s="517"/>
      <c r="T20" s="517"/>
      <c r="U20" s="517"/>
      <c r="V20" s="518"/>
      <c r="W20" s="400"/>
      <c r="X20" s="401"/>
      <c r="Y20" s="401"/>
      <c r="Z20" s="401"/>
      <c r="AA20" s="401"/>
      <c r="AB20" s="401"/>
      <c r="AC20" s="519"/>
      <c r="AD20" s="519"/>
      <c r="AE20" s="519"/>
      <c r="AF20" s="519"/>
      <c r="AG20" s="519"/>
      <c r="AH20" s="519"/>
      <c r="AI20" s="519"/>
      <c r="AJ20" s="519"/>
      <c r="AK20" s="519"/>
      <c r="AL20" s="520"/>
      <c r="AM20" s="521"/>
      <c r="AN20" s="437"/>
      <c r="AO20" s="437"/>
      <c r="AP20" s="437"/>
      <c r="AQ20" s="437"/>
      <c r="AR20" s="437"/>
      <c r="AS20" s="437"/>
      <c r="AT20" s="438"/>
      <c r="AU20" s="522"/>
      <c r="AV20" s="523"/>
      <c r="AW20" s="523"/>
      <c r="AX20" s="524"/>
      <c r="AY20" s="416"/>
      <c r="AZ20" s="417"/>
      <c r="BA20" s="417"/>
      <c r="BB20" s="417"/>
      <c r="BC20" s="417"/>
      <c r="BD20" s="417"/>
      <c r="BE20" s="417"/>
      <c r="BF20" s="417"/>
      <c r="BG20" s="417"/>
      <c r="BH20" s="417"/>
      <c r="BI20" s="417"/>
      <c r="BJ20" s="417"/>
      <c r="BK20" s="417"/>
      <c r="BL20" s="417"/>
      <c r="BM20" s="418"/>
      <c r="BN20" s="382"/>
      <c r="BO20" s="383"/>
      <c r="BP20" s="383"/>
      <c r="BQ20" s="383"/>
      <c r="BR20" s="383"/>
      <c r="BS20" s="383"/>
      <c r="BT20" s="383"/>
      <c r="BU20" s="384"/>
      <c r="BV20" s="382"/>
      <c r="BW20" s="383"/>
      <c r="BX20" s="383"/>
      <c r="BY20" s="383"/>
      <c r="BZ20" s="383"/>
      <c r="CA20" s="383"/>
      <c r="CB20" s="383"/>
      <c r="CC20" s="384"/>
      <c r="CD20" s="53"/>
      <c r="CE20" s="496"/>
      <c r="CF20" s="496"/>
      <c r="CG20" s="496"/>
      <c r="CH20" s="496"/>
      <c r="CI20" s="496"/>
      <c r="CJ20" s="496"/>
      <c r="CK20" s="496"/>
      <c r="CL20" s="496"/>
      <c r="CM20" s="496"/>
      <c r="CN20" s="496"/>
      <c r="CO20" s="496"/>
      <c r="CP20" s="496"/>
      <c r="CQ20" s="496"/>
      <c r="CR20" s="496"/>
      <c r="CS20" s="497"/>
      <c r="CT20" s="379"/>
      <c r="CU20" s="380"/>
      <c r="CV20" s="380"/>
      <c r="CW20" s="380"/>
      <c r="CX20" s="380"/>
      <c r="CY20" s="380"/>
      <c r="CZ20" s="380"/>
      <c r="DA20" s="381"/>
      <c r="DB20" s="379"/>
      <c r="DC20" s="380"/>
      <c r="DD20" s="380"/>
      <c r="DE20" s="380"/>
      <c r="DF20" s="380"/>
      <c r="DG20" s="380"/>
      <c r="DH20" s="380"/>
      <c r="DI20" s="381"/>
    </row>
    <row r="21" spans="1:113" ht="18.75" customHeight="1" thickBot="1" x14ac:dyDescent="0.2">
      <c r="A21" s="40"/>
      <c r="B21" s="498" t="s">
        <v>92</v>
      </c>
      <c r="C21" s="499"/>
      <c r="D21" s="499"/>
      <c r="E21" s="499"/>
      <c r="F21" s="499"/>
      <c r="G21" s="499"/>
      <c r="H21" s="499"/>
      <c r="I21" s="499"/>
      <c r="J21" s="499"/>
      <c r="K21" s="499"/>
      <c r="L21" s="499"/>
      <c r="M21" s="499"/>
      <c r="N21" s="499"/>
      <c r="O21" s="499"/>
      <c r="P21" s="499"/>
      <c r="Q21" s="499"/>
      <c r="R21" s="499"/>
      <c r="S21" s="499"/>
      <c r="T21" s="499"/>
      <c r="U21" s="499"/>
      <c r="V21" s="499"/>
      <c r="W21" s="499"/>
      <c r="X21" s="499"/>
      <c r="Y21" s="499"/>
      <c r="Z21" s="499"/>
      <c r="AA21" s="499"/>
      <c r="AB21" s="499"/>
      <c r="AC21" s="499"/>
      <c r="AD21" s="499"/>
      <c r="AE21" s="499"/>
      <c r="AF21" s="499"/>
      <c r="AG21" s="499"/>
      <c r="AH21" s="499"/>
      <c r="AI21" s="499"/>
      <c r="AJ21" s="499"/>
      <c r="AK21" s="499"/>
      <c r="AL21" s="499"/>
      <c r="AM21" s="499"/>
      <c r="AN21" s="499"/>
      <c r="AO21" s="499"/>
      <c r="AP21" s="499"/>
      <c r="AQ21" s="499"/>
      <c r="AR21" s="499"/>
      <c r="AS21" s="499"/>
      <c r="AT21" s="499"/>
      <c r="AU21" s="499"/>
      <c r="AV21" s="499"/>
      <c r="AW21" s="499"/>
      <c r="AX21" s="500"/>
      <c r="AY21" s="501"/>
      <c r="AZ21" s="502"/>
      <c r="BA21" s="502"/>
      <c r="BB21" s="502"/>
      <c r="BC21" s="502"/>
      <c r="BD21" s="502"/>
      <c r="BE21" s="502"/>
      <c r="BF21" s="502"/>
      <c r="BG21" s="502"/>
      <c r="BH21" s="502"/>
      <c r="BI21" s="502"/>
      <c r="BJ21" s="502"/>
      <c r="BK21" s="502"/>
      <c r="BL21" s="502"/>
      <c r="BM21" s="503"/>
      <c r="BN21" s="504"/>
      <c r="BO21" s="505"/>
      <c r="BP21" s="505"/>
      <c r="BQ21" s="505"/>
      <c r="BR21" s="505"/>
      <c r="BS21" s="505"/>
      <c r="BT21" s="505"/>
      <c r="BU21" s="506"/>
      <c r="BV21" s="504"/>
      <c r="BW21" s="505"/>
      <c r="BX21" s="505"/>
      <c r="BY21" s="505"/>
      <c r="BZ21" s="505"/>
      <c r="CA21" s="505"/>
      <c r="CB21" s="505"/>
      <c r="CC21" s="506"/>
      <c r="CD21" s="53"/>
      <c r="CE21" s="496"/>
      <c r="CF21" s="496"/>
      <c r="CG21" s="496"/>
      <c r="CH21" s="496"/>
      <c r="CI21" s="496"/>
      <c r="CJ21" s="496"/>
      <c r="CK21" s="496"/>
      <c r="CL21" s="496"/>
      <c r="CM21" s="496"/>
      <c r="CN21" s="496"/>
      <c r="CO21" s="496"/>
      <c r="CP21" s="496"/>
      <c r="CQ21" s="496"/>
      <c r="CR21" s="496"/>
      <c r="CS21" s="497"/>
      <c r="CT21" s="379"/>
      <c r="CU21" s="380"/>
      <c r="CV21" s="380"/>
      <c r="CW21" s="380"/>
      <c r="CX21" s="380"/>
      <c r="CY21" s="380"/>
      <c r="CZ21" s="380"/>
      <c r="DA21" s="381"/>
      <c r="DB21" s="379"/>
      <c r="DC21" s="380"/>
      <c r="DD21" s="380"/>
      <c r="DE21" s="380"/>
      <c r="DF21" s="380"/>
      <c r="DG21" s="380"/>
      <c r="DH21" s="380"/>
      <c r="DI21" s="381"/>
    </row>
    <row r="22" spans="1:113" ht="18.75" customHeight="1" x14ac:dyDescent="0.15">
      <c r="A22" s="40"/>
      <c r="B22" s="552" t="s">
        <v>93</v>
      </c>
      <c r="C22" s="526"/>
      <c r="D22" s="527"/>
      <c r="E22" s="394" t="s">
        <v>22</v>
      </c>
      <c r="F22" s="399"/>
      <c r="G22" s="399"/>
      <c r="H22" s="399"/>
      <c r="I22" s="399"/>
      <c r="J22" s="399"/>
      <c r="K22" s="389"/>
      <c r="L22" s="394" t="s">
        <v>94</v>
      </c>
      <c r="M22" s="399"/>
      <c r="N22" s="399"/>
      <c r="O22" s="399"/>
      <c r="P22" s="389"/>
      <c r="Q22" s="557" t="s">
        <v>95</v>
      </c>
      <c r="R22" s="558"/>
      <c r="S22" s="558"/>
      <c r="T22" s="558"/>
      <c r="U22" s="558"/>
      <c r="V22" s="559"/>
      <c r="W22" s="525" t="s">
        <v>96</v>
      </c>
      <c r="X22" s="526"/>
      <c r="Y22" s="527"/>
      <c r="Z22" s="394" t="s">
        <v>22</v>
      </c>
      <c r="AA22" s="399"/>
      <c r="AB22" s="399"/>
      <c r="AC22" s="399"/>
      <c r="AD22" s="399"/>
      <c r="AE22" s="399"/>
      <c r="AF22" s="399"/>
      <c r="AG22" s="389"/>
      <c r="AH22" s="563" t="s">
        <v>97</v>
      </c>
      <c r="AI22" s="399"/>
      <c r="AJ22" s="399"/>
      <c r="AK22" s="399"/>
      <c r="AL22" s="389"/>
      <c r="AM22" s="563" t="s">
        <v>98</v>
      </c>
      <c r="AN22" s="564"/>
      <c r="AO22" s="564"/>
      <c r="AP22" s="564"/>
      <c r="AQ22" s="564"/>
      <c r="AR22" s="565"/>
      <c r="AS22" s="557" t="s">
        <v>95</v>
      </c>
      <c r="AT22" s="558"/>
      <c r="AU22" s="558"/>
      <c r="AV22" s="558"/>
      <c r="AW22" s="558"/>
      <c r="AX22" s="569"/>
      <c r="AY22" s="342" t="s">
        <v>99</v>
      </c>
      <c r="AZ22" s="343"/>
      <c r="BA22" s="343"/>
      <c r="BB22" s="343"/>
      <c r="BC22" s="343"/>
      <c r="BD22" s="343"/>
      <c r="BE22" s="343"/>
      <c r="BF22" s="343"/>
      <c r="BG22" s="343"/>
      <c r="BH22" s="343"/>
      <c r="BI22" s="343"/>
      <c r="BJ22" s="343"/>
      <c r="BK22" s="343"/>
      <c r="BL22" s="343"/>
      <c r="BM22" s="344"/>
      <c r="BN22" s="345">
        <v>37776189</v>
      </c>
      <c r="BO22" s="346"/>
      <c r="BP22" s="346"/>
      <c r="BQ22" s="346"/>
      <c r="BR22" s="346"/>
      <c r="BS22" s="346"/>
      <c r="BT22" s="346"/>
      <c r="BU22" s="347"/>
      <c r="BV22" s="345">
        <v>38629831</v>
      </c>
      <c r="BW22" s="346"/>
      <c r="BX22" s="346"/>
      <c r="BY22" s="346"/>
      <c r="BZ22" s="346"/>
      <c r="CA22" s="346"/>
      <c r="CB22" s="346"/>
      <c r="CC22" s="347"/>
      <c r="CD22" s="53"/>
      <c r="CE22" s="496"/>
      <c r="CF22" s="496"/>
      <c r="CG22" s="496"/>
      <c r="CH22" s="496"/>
      <c r="CI22" s="496"/>
      <c r="CJ22" s="496"/>
      <c r="CK22" s="496"/>
      <c r="CL22" s="496"/>
      <c r="CM22" s="496"/>
      <c r="CN22" s="496"/>
      <c r="CO22" s="496"/>
      <c r="CP22" s="496"/>
      <c r="CQ22" s="496"/>
      <c r="CR22" s="496"/>
      <c r="CS22" s="497"/>
      <c r="CT22" s="379"/>
      <c r="CU22" s="380"/>
      <c r="CV22" s="380"/>
      <c r="CW22" s="380"/>
      <c r="CX22" s="380"/>
      <c r="CY22" s="380"/>
      <c r="CZ22" s="380"/>
      <c r="DA22" s="381"/>
      <c r="DB22" s="379"/>
      <c r="DC22" s="380"/>
      <c r="DD22" s="380"/>
      <c r="DE22" s="380"/>
      <c r="DF22" s="380"/>
      <c r="DG22" s="380"/>
      <c r="DH22" s="380"/>
      <c r="DI22" s="381"/>
    </row>
    <row r="23" spans="1:113" ht="18.75" customHeight="1" x14ac:dyDescent="0.15">
      <c r="A23" s="40"/>
      <c r="B23" s="553"/>
      <c r="C23" s="529"/>
      <c r="D23" s="530"/>
      <c r="E23" s="368"/>
      <c r="F23" s="373"/>
      <c r="G23" s="373"/>
      <c r="H23" s="373"/>
      <c r="I23" s="373"/>
      <c r="J23" s="373"/>
      <c r="K23" s="362"/>
      <c r="L23" s="368"/>
      <c r="M23" s="373"/>
      <c r="N23" s="373"/>
      <c r="O23" s="373"/>
      <c r="P23" s="362"/>
      <c r="Q23" s="560"/>
      <c r="R23" s="561"/>
      <c r="S23" s="561"/>
      <c r="T23" s="561"/>
      <c r="U23" s="561"/>
      <c r="V23" s="562"/>
      <c r="W23" s="528"/>
      <c r="X23" s="529"/>
      <c r="Y23" s="530"/>
      <c r="Z23" s="368"/>
      <c r="AA23" s="373"/>
      <c r="AB23" s="373"/>
      <c r="AC23" s="373"/>
      <c r="AD23" s="373"/>
      <c r="AE23" s="373"/>
      <c r="AF23" s="373"/>
      <c r="AG23" s="362"/>
      <c r="AH23" s="368"/>
      <c r="AI23" s="373"/>
      <c r="AJ23" s="373"/>
      <c r="AK23" s="373"/>
      <c r="AL23" s="362"/>
      <c r="AM23" s="566"/>
      <c r="AN23" s="567"/>
      <c r="AO23" s="567"/>
      <c r="AP23" s="567"/>
      <c r="AQ23" s="567"/>
      <c r="AR23" s="568"/>
      <c r="AS23" s="560"/>
      <c r="AT23" s="561"/>
      <c r="AU23" s="561"/>
      <c r="AV23" s="561"/>
      <c r="AW23" s="561"/>
      <c r="AX23" s="570"/>
      <c r="AY23" s="416" t="s">
        <v>100</v>
      </c>
      <c r="AZ23" s="417"/>
      <c r="BA23" s="417"/>
      <c r="BB23" s="417"/>
      <c r="BC23" s="417"/>
      <c r="BD23" s="417"/>
      <c r="BE23" s="417"/>
      <c r="BF23" s="417"/>
      <c r="BG23" s="417"/>
      <c r="BH23" s="417"/>
      <c r="BI23" s="417"/>
      <c r="BJ23" s="417"/>
      <c r="BK23" s="417"/>
      <c r="BL23" s="417"/>
      <c r="BM23" s="418"/>
      <c r="BN23" s="382">
        <v>24021807</v>
      </c>
      <c r="BO23" s="383"/>
      <c r="BP23" s="383"/>
      <c r="BQ23" s="383"/>
      <c r="BR23" s="383"/>
      <c r="BS23" s="383"/>
      <c r="BT23" s="383"/>
      <c r="BU23" s="384"/>
      <c r="BV23" s="382">
        <v>24691741</v>
      </c>
      <c r="BW23" s="383"/>
      <c r="BX23" s="383"/>
      <c r="BY23" s="383"/>
      <c r="BZ23" s="383"/>
      <c r="CA23" s="383"/>
      <c r="CB23" s="383"/>
      <c r="CC23" s="384"/>
      <c r="CD23" s="53"/>
      <c r="CE23" s="496"/>
      <c r="CF23" s="496"/>
      <c r="CG23" s="496"/>
      <c r="CH23" s="496"/>
      <c r="CI23" s="496"/>
      <c r="CJ23" s="496"/>
      <c r="CK23" s="496"/>
      <c r="CL23" s="496"/>
      <c r="CM23" s="496"/>
      <c r="CN23" s="496"/>
      <c r="CO23" s="496"/>
      <c r="CP23" s="496"/>
      <c r="CQ23" s="496"/>
      <c r="CR23" s="496"/>
      <c r="CS23" s="497"/>
      <c r="CT23" s="379"/>
      <c r="CU23" s="380"/>
      <c r="CV23" s="380"/>
      <c r="CW23" s="380"/>
      <c r="CX23" s="380"/>
      <c r="CY23" s="380"/>
      <c r="CZ23" s="380"/>
      <c r="DA23" s="381"/>
      <c r="DB23" s="379"/>
      <c r="DC23" s="380"/>
      <c r="DD23" s="380"/>
      <c r="DE23" s="380"/>
      <c r="DF23" s="380"/>
      <c r="DG23" s="380"/>
      <c r="DH23" s="380"/>
      <c r="DI23" s="381"/>
    </row>
    <row r="24" spans="1:113" ht="18.75" customHeight="1" thickBot="1" x14ac:dyDescent="0.2">
      <c r="A24" s="40"/>
      <c r="B24" s="553"/>
      <c r="C24" s="529"/>
      <c r="D24" s="530"/>
      <c r="E24" s="432" t="s">
        <v>101</v>
      </c>
      <c r="F24" s="412"/>
      <c r="G24" s="412"/>
      <c r="H24" s="412"/>
      <c r="I24" s="412"/>
      <c r="J24" s="412"/>
      <c r="K24" s="413"/>
      <c r="L24" s="433">
        <v>1</v>
      </c>
      <c r="M24" s="434"/>
      <c r="N24" s="434"/>
      <c r="O24" s="434"/>
      <c r="P24" s="476"/>
      <c r="Q24" s="433">
        <v>9100</v>
      </c>
      <c r="R24" s="434"/>
      <c r="S24" s="434"/>
      <c r="T24" s="434"/>
      <c r="U24" s="434"/>
      <c r="V24" s="476"/>
      <c r="W24" s="528"/>
      <c r="X24" s="529"/>
      <c r="Y24" s="530"/>
      <c r="Z24" s="432" t="s">
        <v>102</v>
      </c>
      <c r="AA24" s="412"/>
      <c r="AB24" s="412"/>
      <c r="AC24" s="412"/>
      <c r="AD24" s="412"/>
      <c r="AE24" s="412"/>
      <c r="AF24" s="412"/>
      <c r="AG24" s="413"/>
      <c r="AH24" s="433">
        <v>424</v>
      </c>
      <c r="AI24" s="434"/>
      <c r="AJ24" s="434"/>
      <c r="AK24" s="434"/>
      <c r="AL24" s="476"/>
      <c r="AM24" s="433">
        <v>1422520</v>
      </c>
      <c r="AN24" s="434"/>
      <c r="AO24" s="434"/>
      <c r="AP24" s="434"/>
      <c r="AQ24" s="434"/>
      <c r="AR24" s="476"/>
      <c r="AS24" s="433">
        <v>3355</v>
      </c>
      <c r="AT24" s="434"/>
      <c r="AU24" s="434"/>
      <c r="AV24" s="434"/>
      <c r="AW24" s="434"/>
      <c r="AX24" s="435"/>
      <c r="AY24" s="501" t="s">
        <v>103</v>
      </c>
      <c r="AZ24" s="502"/>
      <c r="BA24" s="502"/>
      <c r="BB24" s="502"/>
      <c r="BC24" s="502"/>
      <c r="BD24" s="502"/>
      <c r="BE24" s="502"/>
      <c r="BF24" s="502"/>
      <c r="BG24" s="502"/>
      <c r="BH24" s="502"/>
      <c r="BI24" s="502"/>
      <c r="BJ24" s="502"/>
      <c r="BK24" s="502"/>
      <c r="BL24" s="502"/>
      <c r="BM24" s="503"/>
      <c r="BN24" s="382">
        <v>27222849</v>
      </c>
      <c r="BO24" s="383"/>
      <c r="BP24" s="383"/>
      <c r="BQ24" s="383"/>
      <c r="BR24" s="383"/>
      <c r="BS24" s="383"/>
      <c r="BT24" s="383"/>
      <c r="BU24" s="384"/>
      <c r="BV24" s="382">
        <v>27240521</v>
      </c>
      <c r="BW24" s="383"/>
      <c r="BX24" s="383"/>
      <c r="BY24" s="383"/>
      <c r="BZ24" s="383"/>
      <c r="CA24" s="383"/>
      <c r="CB24" s="383"/>
      <c r="CC24" s="384"/>
      <c r="CD24" s="53"/>
      <c r="CE24" s="496"/>
      <c r="CF24" s="496"/>
      <c r="CG24" s="496"/>
      <c r="CH24" s="496"/>
      <c r="CI24" s="496"/>
      <c r="CJ24" s="496"/>
      <c r="CK24" s="496"/>
      <c r="CL24" s="496"/>
      <c r="CM24" s="496"/>
      <c r="CN24" s="496"/>
      <c r="CO24" s="496"/>
      <c r="CP24" s="496"/>
      <c r="CQ24" s="496"/>
      <c r="CR24" s="496"/>
      <c r="CS24" s="497"/>
      <c r="CT24" s="379"/>
      <c r="CU24" s="380"/>
      <c r="CV24" s="380"/>
      <c r="CW24" s="380"/>
      <c r="CX24" s="380"/>
      <c r="CY24" s="380"/>
      <c r="CZ24" s="380"/>
      <c r="DA24" s="381"/>
      <c r="DB24" s="379"/>
      <c r="DC24" s="380"/>
      <c r="DD24" s="380"/>
      <c r="DE24" s="380"/>
      <c r="DF24" s="380"/>
      <c r="DG24" s="380"/>
      <c r="DH24" s="380"/>
      <c r="DI24" s="381"/>
    </row>
    <row r="25" spans="1:113" ht="18.75" customHeight="1" x14ac:dyDescent="0.15">
      <c r="A25" s="40"/>
      <c r="B25" s="553"/>
      <c r="C25" s="529"/>
      <c r="D25" s="530"/>
      <c r="E25" s="432" t="s">
        <v>104</v>
      </c>
      <c r="F25" s="412"/>
      <c r="G25" s="412"/>
      <c r="H25" s="412"/>
      <c r="I25" s="412"/>
      <c r="J25" s="412"/>
      <c r="K25" s="413"/>
      <c r="L25" s="433">
        <v>1</v>
      </c>
      <c r="M25" s="434"/>
      <c r="N25" s="434"/>
      <c r="O25" s="434"/>
      <c r="P25" s="476"/>
      <c r="Q25" s="433">
        <v>7380</v>
      </c>
      <c r="R25" s="434"/>
      <c r="S25" s="434"/>
      <c r="T25" s="434"/>
      <c r="U25" s="434"/>
      <c r="V25" s="476"/>
      <c r="W25" s="528"/>
      <c r="X25" s="529"/>
      <c r="Y25" s="530"/>
      <c r="Z25" s="432" t="s">
        <v>105</v>
      </c>
      <c r="AA25" s="412"/>
      <c r="AB25" s="412"/>
      <c r="AC25" s="412"/>
      <c r="AD25" s="412"/>
      <c r="AE25" s="412"/>
      <c r="AF25" s="412"/>
      <c r="AG25" s="413"/>
      <c r="AH25" s="433">
        <v>79</v>
      </c>
      <c r="AI25" s="434"/>
      <c r="AJ25" s="434"/>
      <c r="AK25" s="434"/>
      <c r="AL25" s="476"/>
      <c r="AM25" s="433">
        <v>256829</v>
      </c>
      <c r="AN25" s="434"/>
      <c r="AO25" s="434"/>
      <c r="AP25" s="434"/>
      <c r="AQ25" s="434"/>
      <c r="AR25" s="476"/>
      <c r="AS25" s="433">
        <v>3251</v>
      </c>
      <c r="AT25" s="434"/>
      <c r="AU25" s="434"/>
      <c r="AV25" s="434"/>
      <c r="AW25" s="434"/>
      <c r="AX25" s="435"/>
      <c r="AY25" s="342" t="s">
        <v>106</v>
      </c>
      <c r="AZ25" s="343"/>
      <c r="BA25" s="343"/>
      <c r="BB25" s="343"/>
      <c r="BC25" s="343"/>
      <c r="BD25" s="343"/>
      <c r="BE25" s="343"/>
      <c r="BF25" s="343"/>
      <c r="BG25" s="343"/>
      <c r="BH25" s="343"/>
      <c r="BI25" s="343"/>
      <c r="BJ25" s="343"/>
      <c r="BK25" s="343"/>
      <c r="BL25" s="343"/>
      <c r="BM25" s="344"/>
      <c r="BN25" s="345">
        <v>2449112</v>
      </c>
      <c r="BO25" s="346"/>
      <c r="BP25" s="346"/>
      <c r="BQ25" s="346"/>
      <c r="BR25" s="346"/>
      <c r="BS25" s="346"/>
      <c r="BT25" s="346"/>
      <c r="BU25" s="347"/>
      <c r="BV25" s="345">
        <v>1829899</v>
      </c>
      <c r="BW25" s="346"/>
      <c r="BX25" s="346"/>
      <c r="BY25" s="346"/>
      <c r="BZ25" s="346"/>
      <c r="CA25" s="346"/>
      <c r="CB25" s="346"/>
      <c r="CC25" s="347"/>
      <c r="CD25" s="53"/>
      <c r="CE25" s="496"/>
      <c r="CF25" s="496"/>
      <c r="CG25" s="496"/>
      <c r="CH25" s="496"/>
      <c r="CI25" s="496"/>
      <c r="CJ25" s="496"/>
      <c r="CK25" s="496"/>
      <c r="CL25" s="496"/>
      <c r="CM25" s="496"/>
      <c r="CN25" s="496"/>
      <c r="CO25" s="496"/>
      <c r="CP25" s="496"/>
      <c r="CQ25" s="496"/>
      <c r="CR25" s="496"/>
      <c r="CS25" s="497"/>
      <c r="CT25" s="379"/>
      <c r="CU25" s="380"/>
      <c r="CV25" s="380"/>
      <c r="CW25" s="380"/>
      <c r="CX25" s="380"/>
      <c r="CY25" s="380"/>
      <c r="CZ25" s="380"/>
      <c r="DA25" s="381"/>
      <c r="DB25" s="379"/>
      <c r="DC25" s="380"/>
      <c r="DD25" s="380"/>
      <c r="DE25" s="380"/>
      <c r="DF25" s="380"/>
      <c r="DG25" s="380"/>
      <c r="DH25" s="380"/>
      <c r="DI25" s="381"/>
    </row>
    <row r="26" spans="1:113" ht="18.75" customHeight="1" x14ac:dyDescent="0.15">
      <c r="A26" s="40"/>
      <c r="B26" s="553"/>
      <c r="C26" s="529"/>
      <c r="D26" s="530"/>
      <c r="E26" s="432" t="s">
        <v>107</v>
      </c>
      <c r="F26" s="412"/>
      <c r="G26" s="412"/>
      <c r="H26" s="412"/>
      <c r="I26" s="412"/>
      <c r="J26" s="412"/>
      <c r="K26" s="413"/>
      <c r="L26" s="433">
        <v>1</v>
      </c>
      <c r="M26" s="434"/>
      <c r="N26" s="434"/>
      <c r="O26" s="434"/>
      <c r="P26" s="476"/>
      <c r="Q26" s="433">
        <v>6570</v>
      </c>
      <c r="R26" s="434"/>
      <c r="S26" s="434"/>
      <c r="T26" s="434"/>
      <c r="U26" s="434"/>
      <c r="V26" s="476"/>
      <c r="W26" s="528"/>
      <c r="X26" s="529"/>
      <c r="Y26" s="530"/>
      <c r="Z26" s="432" t="s">
        <v>108</v>
      </c>
      <c r="AA26" s="534"/>
      <c r="AB26" s="534"/>
      <c r="AC26" s="534"/>
      <c r="AD26" s="534"/>
      <c r="AE26" s="534"/>
      <c r="AF26" s="534"/>
      <c r="AG26" s="535"/>
      <c r="AH26" s="433">
        <v>8</v>
      </c>
      <c r="AI26" s="434"/>
      <c r="AJ26" s="434"/>
      <c r="AK26" s="434"/>
      <c r="AL26" s="476"/>
      <c r="AM26" s="433">
        <v>29912</v>
      </c>
      <c r="AN26" s="434"/>
      <c r="AO26" s="434"/>
      <c r="AP26" s="434"/>
      <c r="AQ26" s="434"/>
      <c r="AR26" s="476"/>
      <c r="AS26" s="433">
        <v>3739</v>
      </c>
      <c r="AT26" s="434"/>
      <c r="AU26" s="434"/>
      <c r="AV26" s="434"/>
      <c r="AW26" s="434"/>
      <c r="AX26" s="435"/>
      <c r="AY26" s="385" t="s">
        <v>109</v>
      </c>
      <c r="AZ26" s="386"/>
      <c r="BA26" s="386"/>
      <c r="BB26" s="386"/>
      <c r="BC26" s="386"/>
      <c r="BD26" s="386"/>
      <c r="BE26" s="386"/>
      <c r="BF26" s="386"/>
      <c r="BG26" s="386"/>
      <c r="BH26" s="386"/>
      <c r="BI26" s="386"/>
      <c r="BJ26" s="386"/>
      <c r="BK26" s="386"/>
      <c r="BL26" s="386"/>
      <c r="BM26" s="387"/>
      <c r="BN26" s="382" t="s">
        <v>62</v>
      </c>
      <c r="BO26" s="383"/>
      <c r="BP26" s="383"/>
      <c r="BQ26" s="383"/>
      <c r="BR26" s="383"/>
      <c r="BS26" s="383"/>
      <c r="BT26" s="383"/>
      <c r="BU26" s="384"/>
      <c r="BV26" s="382" t="s">
        <v>62</v>
      </c>
      <c r="BW26" s="383"/>
      <c r="BX26" s="383"/>
      <c r="BY26" s="383"/>
      <c r="BZ26" s="383"/>
      <c r="CA26" s="383"/>
      <c r="CB26" s="383"/>
      <c r="CC26" s="384"/>
      <c r="CD26" s="53"/>
      <c r="CE26" s="496"/>
      <c r="CF26" s="496"/>
      <c r="CG26" s="496"/>
      <c r="CH26" s="496"/>
      <c r="CI26" s="496"/>
      <c r="CJ26" s="496"/>
      <c r="CK26" s="496"/>
      <c r="CL26" s="496"/>
      <c r="CM26" s="496"/>
      <c r="CN26" s="496"/>
      <c r="CO26" s="496"/>
      <c r="CP26" s="496"/>
      <c r="CQ26" s="496"/>
      <c r="CR26" s="496"/>
      <c r="CS26" s="497"/>
      <c r="CT26" s="379"/>
      <c r="CU26" s="380"/>
      <c r="CV26" s="380"/>
      <c r="CW26" s="380"/>
      <c r="CX26" s="380"/>
      <c r="CY26" s="380"/>
      <c r="CZ26" s="380"/>
      <c r="DA26" s="381"/>
      <c r="DB26" s="379"/>
      <c r="DC26" s="380"/>
      <c r="DD26" s="380"/>
      <c r="DE26" s="380"/>
      <c r="DF26" s="380"/>
      <c r="DG26" s="380"/>
      <c r="DH26" s="380"/>
      <c r="DI26" s="381"/>
    </row>
    <row r="27" spans="1:113" ht="18.75" customHeight="1" thickBot="1" x14ac:dyDescent="0.2">
      <c r="A27" s="40"/>
      <c r="B27" s="553"/>
      <c r="C27" s="529"/>
      <c r="D27" s="530"/>
      <c r="E27" s="432" t="s">
        <v>110</v>
      </c>
      <c r="F27" s="412"/>
      <c r="G27" s="412"/>
      <c r="H27" s="412"/>
      <c r="I27" s="412"/>
      <c r="J27" s="412"/>
      <c r="K27" s="413"/>
      <c r="L27" s="433">
        <v>1</v>
      </c>
      <c r="M27" s="434"/>
      <c r="N27" s="434"/>
      <c r="O27" s="434"/>
      <c r="P27" s="476"/>
      <c r="Q27" s="433">
        <v>4559</v>
      </c>
      <c r="R27" s="434"/>
      <c r="S27" s="434"/>
      <c r="T27" s="434"/>
      <c r="U27" s="434"/>
      <c r="V27" s="476"/>
      <c r="W27" s="528"/>
      <c r="X27" s="529"/>
      <c r="Y27" s="530"/>
      <c r="Z27" s="432" t="s">
        <v>111</v>
      </c>
      <c r="AA27" s="412"/>
      <c r="AB27" s="412"/>
      <c r="AC27" s="412"/>
      <c r="AD27" s="412"/>
      <c r="AE27" s="412"/>
      <c r="AF27" s="412"/>
      <c r="AG27" s="413"/>
      <c r="AH27" s="433">
        <v>2</v>
      </c>
      <c r="AI27" s="434"/>
      <c r="AJ27" s="434"/>
      <c r="AK27" s="434"/>
      <c r="AL27" s="476"/>
      <c r="AM27" s="433" t="s">
        <v>112</v>
      </c>
      <c r="AN27" s="434"/>
      <c r="AO27" s="434"/>
      <c r="AP27" s="434"/>
      <c r="AQ27" s="434"/>
      <c r="AR27" s="476"/>
      <c r="AS27" s="433" t="s">
        <v>112</v>
      </c>
      <c r="AT27" s="434"/>
      <c r="AU27" s="434"/>
      <c r="AV27" s="434"/>
      <c r="AW27" s="434"/>
      <c r="AX27" s="435"/>
      <c r="AY27" s="477" t="s">
        <v>113</v>
      </c>
      <c r="AZ27" s="478"/>
      <c r="BA27" s="478"/>
      <c r="BB27" s="478"/>
      <c r="BC27" s="478"/>
      <c r="BD27" s="478"/>
      <c r="BE27" s="478"/>
      <c r="BF27" s="478"/>
      <c r="BG27" s="478"/>
      <c r="BH27" s="478"/>
      <c r="BI27" s="478"/>
      <c r="BJ27" s="478"/>
      <c r="BK27" s="478"/>
      <c r="BL27" s="478"/>
      <c r="BM27" s="479"/>
      <c r="BN27" s="504">
        <v>684798</v>
      </c>
      <c r="BO27" s="505"/>
      <c r="BP27" s="505"/>
      <c r="BQ27" s="505"/>
      <c r="BR27" s="505"/>
      <c r="BS27" s="505"/>
      <c r="BT27" s="505"/>
      <c r="BU27" s="506"/>
      <c r="BV27" s="504">
        <v>684798</v>
      </c>
      <c r="BW27" s="505"/>
      <c r="BX27" s="505"/>
      <c r="BY27" s="505"/>
      <c r="BZ27" s="505"/>
      <c r="CA27" s="505"/>
      <c r="CB27" s="505"/>
      <c r="CC27" s="506"/>
      <c r="CD27" s="55"/>
      <c r="CE27" s="496"/>
      <c r="CF27" s="496"/>
      <c r="CG27" s="496"/>
      <c r="CH27" s="496"/>
      <c r="CI27" s="496"/>
      <c r="CJ27" s="496"/>
      <c r="CK27" s="496"/>
      <c r="CL27" s="496"/>
      <c r="CM27" s="496"/>
      <c r="CN27" s="496"/>
      <c r="CO27" s="496"/>
      <c r="CP27" s="496"/>
      <c r="CQ27" s="496"/>
      <c r="CR27" s="496"/>
      <c r="CS27" s="497"/>
      <c r="CT27" s="379"/>
      <c r="CU27" s="380"/>
      <c r="CV27" s="380"/>
      <c r="CW27" s="380"/>
      <c r="CX27" s="380"/>
      <c r="CY27" s="380"/>
      <c r="CZ27" s="380"/>
      <c r="DA27" s="381"/>
      <c r="DB27" s="379"/>
      <c r="DC27" s="380"/>
      <c r="DD27" s="380"/>
      <c r="DE27" s="380"/>
      <c r="DF27" s="380"/>
      <c r="DG27" s="380"/>
      <c r="DH27" s="380"/>
      <c r="DI27" s="381"/>
    </row>
    <row r="28" spans="1:113" ht="18.75" customHeight="1" x14ac:dyDescent="0.15">
      <c r="A28" s="40"/>
      <c r="B28" s="553"/>
      <c r="C28" s="529"/>
      <c r="D28" s="530"/>
      <c r="E28" s="432" t="s">
        <v>114</v>
      </c>
      <c r="F28" s="412"/>
      <c r="G28" s="412"/>
      <c r="H28" s="412"/>
      <c r="I28" s="412"/>
      <c r="J28" s="412"/>
      <c r="K28" s="413"/>
      <c r="L28" s="433">
        <v>1</v>
      </c>
      <c r="M28" s="434"/>
      <c r="N28" s="434"/>
      <c r="O28" s="434"/>
      <c r="P28" s="476"/>
      <c r="Q28" s="433">
        <v>4074</v>
      </c>
      <c r="R28" s="434"/>
      <c r="S28" s="434"/>
      <c r="T28" s="434"/>
      <c r="U28" s="434"/>
      <c r="V28" s="476"/>
      <c r="W28" s="528"/>
      <c r="X28" s="529"/>
      <c r="Y28" s="530"/>
      <c r="Z28" s="432" t="s">
        <v>115</v>
      </c>
      <c r="AA28" s="412"/>
      <c r="AB28" s="412"/>
      <c r="AC28" s="412"/>
      <c r="AD28" s="412"/>
      <c r="AE28" s="412"/>
      <c r="AF28" s="412"/>
      <c r="AG28" s="413"/>
      <c r="AH28" s="433" t="s">
        <v>62</v>
      </c>
      <c r="AI28" s="434"/>
      <c r="AJ28" s="434"/>
      <c r="AK28" s="434"/>
      <c r="AL28" s="476"/>
      <c r="AM28" s="433" t="s">
        <v>62</v>
      </c>
      <c r="AN28" s="434"/>
      <c r="AO28" s="434"/>
      <c r="AP28" s="434"/>
      <c r="AQ28" s="434"/>
      <c r="AR28" s="476"/>
      <c r="AS28" s="433" t="s">
        <v>62</v>
      </c>
      <c r="AT28" s="434"/>
      <c r="AU28" s="434"/>
      <c r="AV28" s="434"/>
      <c r="AW28" s="434"/>
      <c r="AX28" s="435"/>
      <c r="AY28" s="536" t="s">
        <v>116</v>
      </c>
      <c r="AZ28" s="537"/>
      <c r="BA28" s="537"/>
      <c r="BB28" s="538"/>
      <c r="BC28" s="342" t="s">
        <v>117</v>
      </c>
      <c r="BD28" s="343"/>
      <c r="BE28" s="343"/>
      <c r="BF28" s="343"/>
      <c r="BG28" s="343"/>
      <c r="BH28" s="343"/>
      <c r="BI28" s="343"/>
      <c r="BJ28" s="343"/>
      <c r="BK28" s="343"/>
      <c r="BL28" s="343"/>
      <c r="BM28" s="344"/>
      <c r="BN28" s="345">
        <v>5123960</v>
      </c>
      <c r="BO28" s="346"/>
      <c r="BP28" s="346"/>
      <c r="BQ28" s="346"/>
      <c r="BR28" s="346"/>
      <c r="BS28" s="346"/>
      <c r="BT28" s="346"/>
      <c r="BU28" s="347"/>
      <c r="BV28" s="345">
        <v>5117385</v>
      </c>
      <c r="BW28" s="346"/>
      <c r="BX28" s="346"/>
      <c r="BY28" s="346"/>
      <c r="BZ28" s="346"/>
      <c r="CA28" s="346"/>
      <c r="CB28" s="346"/>
      <c r="CC28" s="347"/>
      <c r="CD28" s="53"/>
      <c r="CE28" s="496"/>
      <c r="CF28" s="496"/>
      <c r="CG28" s="496"/>
      <c r="CH28" s="496"/>
      <c r="CI28" s="496"/>
      <c r="CJ28" s="496"/>
      <c r="CK28" s="496"/>
      <c r="CL28" s="496"/>
      <c r="CM28" s="496"/>
      <c r="CN28" s="496"/>
      <c r="CO28" s="496"/>
      <c r="CP28" s="496"/>
      <c r="CQ28" s="496"/>
      <c r="CR28" s="496"/>
      <c r="CS28" s="497"/>
      <c r="CT28" s="379"/>
      <c r="CU28" s="380"/>
      <c r="CV28" s="380"/>
      <c r="CW28" s="380"/>
      <c r="CX28" s="380"/>
      <c r="CY28" s="380"/>
      <c r="CZ28" s="380"/>
      <c r="DA28" s="381"/>
      <c r="DB28" s="379"/>
      <c r="DC28" s="380"/>
      <c r="DD28" s="380"/>
      <c r="DE28" s="380"/>
      <c r="DF28" s="380"/>
      <c r="DG28" s="380"/>
      <c r="DH28" s="380"/>
      <c r="DI28" s="381"/>
    </row>
    <row r="29" spans="1:113" ht="18.75" customHeight="1" x14ac:dyDescent="0.15">
      <c r="A29" s="40"/>
      <c r="B29" s="553"/>
      <c r="C29" s="529"/>
      <c r="D29" s="530"/>
      <c r="E29" s="432" t="s">
        <v>118</v>
      </c>
      <c r="F29" s="412"/>
      <c r="G29" s="412"/>
      <c r="H29" s="412"/>
      <c r="I29" s="412"/>
      <c r="J29" s="412"/>
      <c r="K29" s="413"/>
      <c r="L29" s="433">
        <v>19</v>
      </c>
      <c r="M29" s="434"/>
      <c r="N29" s="434"/>
      <c r="O29" s="434"/>
      <c r="P29" s="476"/>
      <c r="Q29" s="433">
        <v>3880</v>
      </c>
      <c r="R29" s="434"/>
      <c r="S29" s="434"/>
      <c r="T29" s="434"/>
      <c r="U29" s="434"/>
      <c r="V29" s="476"/>
      <c r="W29" s="531"/>
      <c r="X29" s="532"/>
      <c r="Y29" s="533"/>
      <c r="Z29" s="432" t="s">
        <v>119</v>
      </c>
      <c r="AA29" s="412"/>
      <c r="AB29" s="412"/>
      <c r="AC29" s="412"/>
      <c r="AD29" s="412"/>
      <c r="AE29" s="412"/>
      <c r="AF29" s="412"/>
      <c r="AG29" s="413"/>
      <c r="AH29" s="433">
        <v>426</v>
      </c>
      <c r="AI29" s="434"/>
      <c r="AJ29" s="434"/>
      <c r="AK29" s="434"/>
      <c r="AL29" s="476"/>
      <c r="AM29" s="433">
        <v>1431906</v>
      </c>
      <c r="AN29" s="434"/>
      <c r="AO29" s="434"/>
      <c r="AP29" s="434"/>
      <c r="AQ29" s="434"/>
      <c r="AR29" s="476"/>
      <c r="AS29" s="433">
        <v>3361</v>
      </c>
      <c r="AT29" s="434"/>
      <c r="AU29" s="434"/>
      <c r="AV29" s="434"/>
      <c r="AW29" s="434"/>
      <c r="AX29" s="435"/>
      <c r="AY29" s="539"/>
      <c r="AZ29" s="540"/>
      <c r="BA29" s="540"/>
      <c r="BB29" s="541"/>
      <c r="BC29" s="416" t="s">
        <v>120</v>
      </c>
      <c r="BD29" s="417"/>
      <c r="BE29" s="417"/>
      <c r="BF29" s="417"/>
      <c r="BG29" s="417"/>
      <c r="BH29" s="417"/>
      <c r="BI29" s="417"/>
      <c r="BJ29" s="417"/>
      <c r="BK29" s="417"/>
      <c r="BL29" s="417"/>
      <c r="BM29" s="418"/>
      <c r="BN29" s="382">
        <v>3235858</v>
      </c>
      <c r="BO29" s="383"/>
      <c r="BP29" s="383"/>
      <c r="BQ29" s="383"/>
      <c r="BR29" s="383"/>
      <c r="BS29" s="383"/>
      <c r="BT29" s="383"/>
      <c r="BU29" s="384"/>
      <c r="BV29" s="382">
        <v>2998379</v>
      </c>
      <c r="BW29" s="383"/>
      <c r="BX29" s="383"/>
      <c r="BY29" s="383"/>
      <c r="BZ29" s="383"/>
      <c r="CA29" s="383"/>
      <c r="CB29" s="383"/>
      <c r="CC29" s="384"/>
      <c r="CD29" s="55"/>
      <c r="CE29" s="496"/>
      <c r="CF29" s="496"/>
      <c r="CG29" s="496"/>
      <c r="CH29" s="496"/>
      <c r="CI29" s="496"/>
      <c r="CJ29" s="496"/>
      <c r="CK29" s="496"/>
      <c r="CL29" s="496"/>
      <c r="CM29" s="496"/>
      <c r="CN29" s="496"/>
      <c r="CO29" s="496"/>
      <c r="CP29" s="496"/>
      <c r="CQ29" s="496"/>
      <c r="CR29" s="496"/>
      <c r="CS29" s="497"/>
      <c r="CT29" s="379"/>
      <c r="CU29" s="380"/>
      <c r="CV29" s="380"/>
      <c r="CW29" s="380"/>
      <c r="CX29" s="380"/>
      <c r="CY29" s="380"/>
      <c r="CZ29" s="380"/>
      <c r="DA29" s="381"/>
      <c r="DB29" s="379"/>
      <c r="DC29" s="380"/>
      <c r="DD29" s="380"/>
      <c r="DE29" s="380"/>
      <c r="DF29" s="380"/>
      <c r="DG29" s="380"/>
      <c r="DH29" s="380"/>
      <c r="DI29" s="381"/>
    </row>
    <row r="30" spans="1:113" ht="18.75" customHeight="1" thickBot="1" x14ac:dyDescent="0.2">
      <c r="A30" s="40"/>
      <c r="B30" s="554"/>
      <c r="C30" s="555"/>
      <c r="D30" s="556"/>
      <c r="E30" s="436"/>
      <c r="F30" s="437"/>
      <c r="G30" s="437"/>
      <c r="H30" s="437"/>
      <c r="I30" s="437"/>
      <c r="J30" s="437"/>
      <c r="K30" s="438"/>
      <c r="L30" s="546"/>
      <c r="M30" s="547"/>
      <c r="N30" s="547"/>
      <c r="O30" s="547"/>
      <c r="P30" s="548"/>
      <c r="Q30" s="546"/>
      <c r="R30" s="547"/>
      <c r="S30" s="547"/>
      <c r="T30" s="547"/>
      <c r="U30" s="547"/>
      <c r="V30" s="548"/>
      <c r="W30" s="549" t="s">
        <v>121</v>
      </c>
      <c r="X30" s="550"/>
      <c r="Y30" s="550"/>
      <c r="Z30" s="550"/>
      <c r="AA30" s="550"/>
      <c r="AB30" s="550"/>
      <c r="AC30" s="550"/>
      <c r="AD30" s="550"/>
      <c r="AE30" s="550"/>
      <c r="AF30" s="550"/>
      <c r="AG30" s="551"/>
      <c r="AH30" s="512">
        <v>99.1</v>
      </c>
      <c r="AI30" s="513"/>
      <c r="AJ30" s="513"/>
      <c r="AK30" s="513"/>
      <c r="AL30" s="513"/>
      <c r="AM30" s="513"/>
      <c r="AN30" s="513"/>
      <c r="AO30" s="513"/>
      <c r="AP30" s="513"/>
      <c r="AQ30" s="513"/>
      <c r="AR30" s="513"/>
      <c r="AS30" s="513"/>
      <c r="AT30" s="513"/>
      <c r="AU30" s="513"/>
      <c r="AV30" s="513"/>
      <c r="AW30" s="513"/>
      <c r="AX30" s="515"/>
      <c r="AY30" s="542"/>
      <c r="AZ30" s="543"/>
      <c r="BA30" s="543"/>
      <c r="BB30" s="544"/>
      <c r="BC30" s="501" t="s">
        <v>122</v>
      </c>
      <c r="BD30" s="502"/>
      <c r="BE30" s="502"/>
      <c r="BF30" s="502"/>
      <c r="BG30" s="502"/>
      <c r="BH30" s="502"/>
      <c r="BI30" s="502"/>
      <c r="BJ30" s="502"/>
      <c r="BK30" s="502"/>
      <c r="BL30" s="502"/>
      <c r="BM30" s="503"/>
      <c r="BN30" s="504">
        <v>6142444</v>
      </c>
      <c r="BO30" s="505"/>
      <c r="BP30" s="505"/>
      <c r="BQ30" s="505"/>
      <c r="BR30" s="505"/>
      <c r="BS30" s="505"/>
      <c r="BT30" s="505"/>
      <c r="BU30" s="506"/>
      <c r="BV30" s="504">
        <v>4994453</v>
      </c>
      <c r="BW30" s="505"/>
      <c r="BX30" s="505"/>
      <c r="BY30" s="505"/>
      <c r="BZ30" s="505"/>
      <c r="CA30" s="505"/>
      <c r="CB30" s="505"/>
      <c r="CC30" s="506"/>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15">
      <c r="A31" s="40"/>
      <c r="B31" s="62"/>
      <c r="DI31" s="63"/>
    </row>
    <row r="32" spans="1:113" ht="13.5" customHeight="1" x14ac:dyDescent="0.15">
      <c r="A32" s="40"/>
      <c r="B32" s="64"/>
      <c r="C32" s="545" t="s">
        <v>123</v>
      </c>
      <c r="D32" s="545"/>
      <c r="E32" s="545"/>
      <c r="F32" s="545"/>
      <c r="G32" s="545"/>
      <c r="H32" s="545"/>
      <c r="I32" s="545"/>
      <c r="J32" s="545"/>
      <c r="K32" s="545"/>
      <c r="L32" s="545"/>
      <c r="M32" s="545"/>
      <c r="N32" s="545"/>
      <c r="O32" s="545"/>
      <c r="P32" s="545"/>
      <c r="Q32" s="545"/>
      <c r="R32" s="545"/>
      <c r="S32" s="545"/>
      <c r="U32" s="386" t="s">
        <v>124</v>
      </c>
      <c r="V32" s="386"/>
      <c r="W32" s="386"/>
      <c r="X32" s="386"/>
      <c r="Y32" s="386"/>
      <c r="Z32" s="386"/>
      <c r="AA32" s="386"/>
      <c r="AB32" s="386"/>
      <c r="AC32" s="386"/>
      <c r="AD32" s="386"/>
      <c r="AE32" s="386"/>
      <c r="AF32" s="386"/>
      <c r="AG32" s="386"/>
      <c r="AH32" s="386"/>
      <c r="AI32" s="386"/>
      <c r="AJ32" s="386"/>
      <c r="AK32" s="386"/>
      <c r="AM32" s="386" t="s">
        <v>125</v>
      </c>
      <c r="AN32" s="386"/>
      <c r="AO32" s="386"/>
      <c r="AP32" s="386"/>
      <c r="AQ32" s="386"/>
      <c r="AR32" s="386"/>
      <c r="AS32" s="386"/>
      <c r="AT32" s="386"/>
      <c r="AU32" s="386"/>
      <c r="AV32" s="386"/>
      <c r="AW32" s="386"/>
      <c r="AX32" s="386"/>
      <c r="AY32" s="386"/>
      <c r="AZ32" s="386"/>
      <c r="BA32" s="386"/>
      <c r="BB32" s="386"/>
      <c r="BC32" s="386"/>
      <c r="BE32" s="386" t="s">
        <v>126</v>
      </c>
      <c r="BF32" s="386"/>
      <c r="BG32" s="386"/>
      <c r="BH32" s="386"/>
      <c r="BI32" s="386"/>
      <c r="BJ32" s="386"/>
      <c r="BK32" s="386"/>
      <c r="BL32" s="386"/>
      <c r="BM32" s="386"/>
      <c r="BN32" s="386"/>
      <c r="BO32" s="386"/>
      <c r="BP32" s="386"/>
      <c r="BQ32" s="386"/>
      <c r="BR32" s="386"/>
      <c r="BS32" s="386"/>
      <c r="BT32" s="386"/>
      <c r="BU32" s="386"/>
      <c r="BW32" s="386" t="s">
        <v>127</v>
      </c>
      <c r="BX32" s="386"/>
      <c r="BY32" s="386"/>
      <c r="BZ32" s="386"/>
      <c r="CA32" s="386"/>
      <c r="CB32" s="386"/>
      <c r="CC32" s="386"/>
      <c r="CD32" s="386"/>
      <c r="CE32" s="386"/>
      <c r="CF32" s="386"/>
      <c r="CG32" s="386"/>
      <c r="CH32" s="386"/>
      <c r="CI32" s="386"/>
      <c r="CJ32" s="386"/>
      <c r="CK32" s="386"/>
      <c r="CL32" s="386"/>
      <c r="CM32" s="386"/>
      <c r="CO32" s="386" t="s">
        <v>128</v>
      </c>
      <c r="CP32" s="386"/>
      <c r="CQ32" s="386"/>
      <c r="CR32" s="386"/>
      <c r="CS32" s="386"/>
      <c r="CT32" s="386"/>
      <c r="CU32" s="386"/>
      <c r="CV32" s="386"/>
      <c r="CW32" s="386"/>
      <c r="CX32" s="386"/>
      <c r="CY32" s="386"/>
      <c r="CZ32" s="386"/>
      <c r="DA32" s="386"/>
      <c r="DB32" s="386"/>
      <c r="DC32" s="386"/>
      <c r="DD32" s="386"/>
      <c r="DE32" s="386"/>
      <c r="DI32" s="63"/>
    </row>
    <row r="33" spans="1:113" ht="13.5" customHeight="1" x14ac:dyDescent="0.15">
      <c r="A33" s="40"/>
      <c r="B33" s="64"/>
      <c r="C33" s="406" t="s">
        <v>129</v>
      </c>
      <c r="D33" s="406"/>
      <c r="E33" s="371" t="s">
        <v>130</v>
      </c>
      <c r="F33" s="371"/>
      <c r="G33" s="371"/>
      <c r="H33" s="371"/>
      <c r="I33" s="371"/>
      <c r="J33" s="371"/>
      <c r="K33" s="371"/>
      <c r="L33" s="371"/>
      <c r="M33" s="371"/>
      <c r="N33" s="371"/>
      <c r="O33" s="371"/>
      <c r="P33" s="371"/>
      <c r="Q33" s="371"/>
      <c r="R33" s="371"/>
      <c r="S33" s="371"/>
      <c r="T33" s="65"/>
      <c r="U33" s="406" t="s">
        <v>129</v>
      </c>
      <c r="V33" s="406"/>
      <c r="W33" s="371" t="s">
        <v>130</v>
      </c>
      <c r="X33" s="371"/>
      <c r="Y33" s="371"/>
      <c r="Z33" s="371"/>
      <c r="AA33" s="371"/>
      <c r="AB33" s="371"/>
      <c r="AC33" s="371"/>
      <c r="AD33" s="371"/>
      <c r="AE33" s="371"/>
      <c r="AF33" s="371"/>
      <c r="AG33" s="371"/>
      <c r="AH33" s="371"/>
      <c r="AI33" s="371"/>
      <c r="AJ33" s="371"/>
      <c r="AK33" s="371"/>
      <c r="AL33" s="65"/>
      <c r="AM33" s="406" t="s">
        <v>129</v>
      </c>
      <c r="AN33" s="406"/>
      <c r="AO33" s="371" t="s">
        <v>130</v>
      </c>
      <c r="AP33" s="371"/>
      <c r="AQ33" s="371"/>
      <c r="AR33" s="371"/>
      <c r="AS33" s="371"/>
      <c r="AT33" s="371"/>
      <c r="AU33" s="371"/>
      <c r="AV33" s="371"/>
      <c r="AW33" s="371"/>
      <c r="AX33" s="371"/>
      <c r="AY33" s="371"/>
      <c r="AZ33" s="371"/>
      <c r="BA33" s="371"/>
      <c r="BB33" s="371"/>
      <c r="BC33" s="371"/>
      <c r="BD33" s="66"/>
      <c r="BE33" s="371" t="s">
        <v>131</v>
      </c>
      <c r="BF33" s="371"/>
      <c r="BG33" s="371" t="s">
        <v>132</v>
      </c>
      <c r="BH33" s="371"/>
      <c r="BI33" s="371"/>
      <c r="BJ33" s="371"/>
      <c r="BK33" s="371"/>
      <c r="BL33" s="371"/>
      <c r="BM33" s="371"/>
      <c r="BN33" s="371"/>
      <c r="BO33" s="371"/>
      <c r="BP33" s="371"/>
      <c r="BQ33" s="371"/>
      <c r="BR33" s="371"/>
      <c r="BS33" s="371"/>
      <c r="BT33" s="371"/>
      <c r="BU33" s="371"/>
      <c r="BV33" s="66"/>
      <c r="BW33" s="406" t="s">
        <v>131</v>
      </c>
      <c r="BX33" s="406"/>
      <c r="BY33" s="371" t="s">
        <v>133</v>
      </c>
      <c r="BZ33" s="371"/>
      <c r="CA33" s="371"/>
      <c r="CB33" s="371"/>
      <c r="CC33" s="371"/>
      <c r="CD33" s="371"/>
      <c r="CE33" s="371"/>
      <c r="CF33" s="371"/>
      <c r="CG33" s="371"/>
      <c r="CH33" s="371"/>
      <c r="CI33" s="371"/>
      <c r="CJ33" s="371"/>
      <c r="CK33" s="371"/>
      <c r="CL33" s="371"/>
      <c r="CM33" s="371"/>
      <c r="CN33" s="65"/>
      <c r="CO33" s="406" t="s">
        <v>129</v>
      </c>
      <c r="CP33" s="406"/>
      <c r="CQ33" s="371" t="s">
        <v>134</v>
      </c>
      <c r="CR33" s="371"/>
      <c r="CS33" s="371"/>
      <c r="CT33" s="371"/>
      <c r="CU33" s="371"/>
      <c r="CV33" s="371"/>
      <c r="CW33" s="371"/>
      <c r="CX33" s="371"/>
      <c r="CY33" s="371"/>
      <c r="CZ33" s="371"/>
      <c r="DA33" s="371"/>
      <c r="DB33" s="371"/>
      <c r="DC33" s="371"/>
      <c r="DD33" s="371"/>
      <c r="DE33" s="371"/>
      <c r="DF33" s="65"/>
      <c r="DG33" s="571" t="s">
        <v>135</v>
      </c>
      <c r="DH33" s="571"/>
      <c r="DI33" s="67"/>
    </row>
    <row r="34" spans="1:113" ht="32.25" customHeight="1" x14ac:dyDescent="0.15">
      <c r="A34" s="40"/>
      <c r="B34" s="64"/>
      <c r="C34" s="572">
        <f>IF(E34="","",1)</f>
        <v>1</v>
      </c>
      <c r="D34" s="572"/>
      <c r="E34" s="573" t="str">
        <f>IF('各会計、関係団体の財政状況及び健全化判断比率'!B7="","",'各会計、関係団体の財政状況及び健全化判断比率'!B7)</f>
        <v>一般会計</v>
      </c>
      <c r="F34" s="573"/>
      <c r="G34" s="573"/>
      <c r="H34" s="573"/>
      <c r="I34" s="573"/>
      <c r="J34" s="573"/>
      <c r="K34" s="573"/>
      <c r="L34" s="573"/>
      <c r="M34" s="573"/>
      <c r="N34" s="573"/>
      <c r="O34" s="573"/>
      <c r="P34" s="573"/>
      <c r="Q34" s="573"/>
      <c r="R34" s="573"/>
      <c r="S34" s="573"/>
      <c r="T34" s="40"/>
      <c r="U34" s="572">
        <f>IF(W34="","",MAX(C34:D43)+1)</f>
        <v>3</v>
      </c>
      <c r="V34" s="572"/>
      <c r="W34" s="573" t="str">
        <f>IF('各会計、関係団体の財政状況及び健全化判断比率'!B28="","",'各会計、関係団体の財政状況及び健全化判断比率'!B28)</f>
        <v>国民健康保険特別会計</v>
      </c>
      <c r="X34" s="573"/>
      <c r="Y34" s="573"/>
      <c r="Z34" s="573"/>
      <c r="AA34" s="573"/>
      <c r="AB34" s="573"/>
      <c r="AC34" s="573"/>
      <c r="AD34" s="573"/>
      <c r="AE34" s="573"/>
      <c r="AF34" s="573"/>
      <c r="AG34" s="573"/>
      <c r="AH34" s="573"/>
      <c r="AI34" s="573"/>
      <c r="AJ34" s="573"/>
      <c r="AK34" s="573"/>
      <c r="AL34" s="40"/>
      <c r="AM34" s="572">
        <f>IF(AO34="","",MAX(C34:D43,U34:V43)+1)</f>
        <v>5</v>
      </c>
      <c r="AN34" s="572"/>
      <c r="AO34" s="573" t="str">
        <f>IF('各会計、関係団体の財政状況及び健全化判断比率'!B30="","",'各会計、関係団体の財政状況及び健全化判断比率'!B30)</f>
        <v>水道事業会計</v>
      </c>
      <c r="AP34" s="573"/>
      <c r="AQ34" s="573"/>
      <c r="AR34" s="573"/>
      <c r="AS34" s="573"/>
      <c r="AT34" s="573"/>
      <c r="AU34" s="573"/>
      <c r="AV34" s="573"/>
      <c r="AW34" s="573"/>
      <c r="AX34" s="573"/>
      <c r="AY34" s="573"/>
      <c r="AZ34" s="573"/>
      <c r="BA34" s="573"/>
      <c r="BB34" s="573"/>
      <c r="BC34" s="573"/>
      <c r="BD34" s="40"/>
      <c r="BE34" s="572" t="str">
        <f>IF(BG34="","",MAX(C34:D43,U34:V43,AM34:AN43)+1)</f>
        <v/>
      </c>
      <c r="BF34" s="572"/>
      <c r="BG34" s="573"/>
      <c r="BH34" s="573"/>
      <c r="BI34" s="573"/>
      <c r="BJ34" s="573"/>
      <c r="BK34" s="573"/>
      <c r="BL34" s="573"/>
      <c r="BM34" s="573"/>
      <c r="BN34" s="573"/>
      <c r="BO34" s="573"/>
      <c r="BP34" s="573"/>
      <c r="BQ34" s="573"/>
      <c r="BR34" s="573"/>
      <c r="BS34" s="573"/>
      <c r="BT34" s="573"/>
      <c r="BU34" s="573"/>
      <c r="BV34" s="40"/>
      <c r="BW34" s="572">
        <f>IF(BY34="","",MAX(C34:D43,U34:V43,AM34:AN43,BE34:BF43)+1)</f>
        <v>7</v>
      </c>
      <c r="BX34" s="572"/>
      <c r="BY34" s="573" t="str">
        <f>IF('各会計、関係団体の財政状況及び健全化判断比率'!B68="","",'各会計、関係団体の財政状況及び健全化判断比率'!B68)</f>
        <v>福岡県南広域水道企業団（用水供給事業会計）</v>
      </c>
      <c r="BZ34" s="573"/>
      <c r="CA34" s="573"/>
      <c r="CB34" s="573"/>
      <c r="CC34" s="573"/>
      <c r="CD34" s="573"/>
      <c r="CE34" s="573"/>
      <c r="CF34" s="573"/>
      <c r="CG34" s="573"/>
      <c r="CH34" s="573"/>
      <c r="CI34" s="573"/>
      <c r="CJ34" s="573"/>
      <c r="CK34" s="573"/>
      <c r="CL34" s="573"/>
      <c r="CM34" s="573"/>
      <c r="CN34" s="40"/>
      <c r="CO34" s="572">
        <f>IF(CQ34="","",MAX(C34:D43,U34:V43,AM34:AN43,BE34:BF43,BW34:BX43)+1)</f>
        <v>17</v>
      </c>
      <c r="CP34" s="572"/>
      <c r="CQ34" s="573" t="str">
        <f>IF('各会計、関係団体の財政状況及び健全化判断比率'!BS7="","",'各会計、関係団体の財政状況及び健全化判断比率'!BS7)</f>
        <v>柳川市土地開発公社</v>
      </c>
      <c r="CR34" s="573"/>
      <c r="CS34" s="573"/>
      <c r="CT34" s="573"/>
      <c r="CU34" s="573"/>
      <c r="CV34" s="573"/>
      <c r="CW34" s="573"/>
      <c r="CX34" s="573"/>
      <c r="CY34" s="573"/>
      <c r="CZ34" s="573"/>
      <c r="DA34" s="573"/>
      <c r="DB34" s="573"/>
      <c r="DC34" s="573"/>
      <c r="DD34" s="573"/>
      <c r="DE34" s="573"/>
      <c r="DG34" s="574" t="str">
        <f>IF('各会計、関係団体の財政状況及び健全化判断比率'!BR7="","",'各会計、関係団体の財政状況及び健全化判断比率'!BR7)</f>
        <v>〇</v>
      </c>
      <c r="DH34" s="574"/>
      <c r="DI34" s="67"/>
    </row>
    <row r="35" spans="1:113" ht="32.25" customHeight="1" x14ac:dyDescent="0.15">
      <c r="A35" s="40"/>
      <c r="B35" s="64"/>
      <c r="C35" s="572">
        <f>IF(E35="","",C34+1)</f>
        <v>2</v>
      </c>
      <c r="D35" s="572"/>
      <c r="E35" s="573" t="str">
        <f>IF('各会計、関係団体の財政状況及び健全化判断比率'!B8="","",'各会計、関係団体の財政状況及び健全化判断比率'!B8)</f>
        <v>公共用地先行取得等特別会計</v>
      </c>
      <c r="F35" s="573"/>
      <c r="G35" s="573"/>
      <c r="H35" s="573"/>
      <c r="I35" s="573"/>
      <c r="J35" s="573"/>
      <c r="K35" s="573"/>
      <c r="L35" s="573"/>
      <c r="M35" s="573"/>
      <c r="N35" s="573"/>
      <c r="O35" s="573"/>
      <c r="P35" s="573"/>
      <c r="Q35" s="573"/>
      <c r="R35" s="573"/>
      <c r="S35" s="573"/>
      <c r="T35" s="40"/>
      <c r="U35" s="572">
        <f>IF(W35="","",U34+1)</f>
        <v>4</v>
      </c>
      <c r="V35" s="572"/>
      <c r="W35" s="573" t="str">
        <f>IF('各会計、関係団体の財政状況及び健全化判断比率'!B29="","",'各会計、関係団体の財政状況及び健全化判断比率'!B29)</f>
        <v>後期高齢者医療特別会計</v>
      </c>
      <c r="X35" s="573"/>
      <c r="Y35" s="573"/>
      <c r="Z35" s="573"/>
      <c r="AA35" s="573"/>
      <c r="AB35" s="573"/>
      <c r="AC35" s="573"/>
      <c r="AD35" s="573"/>
      <c r="AE35" s="573"/>
      <c r="AF35" s="573"/>
      <c r="AG35" s="573"/>
      <c r="AH35" s="573"/>
      <c r="AI35" s="573"/>
      <c r="AJ35" s="573"/>
      <c r="AK35" s="573"/>
      <c r="AL35" s="40"/>
      <c r="AM35" s="572">
        <f t="shared" ref="AM35:AM43" si="0">IF(AO35="","",AM34+1)</f>
        <v>6</v>
      </c>
      <c r="AN35" s="572"/>
      <c r="AO35" s="573" t="str">
        <f>IF('各会計、関係団体の財政状況及び健全化判断比率'!B31="","",'各会計、関係団体の財政状況及び健全化判断比率'!B31)</f>
        <v>下水道事業会計</v>
      </c>
      <c r="AP35" s="573"/>
      <c r="AQ35" s="573"/>
      <c r="AR35" s="573"/>
      <c r="AS35" s="573"/>
      <c r="AT35" s="573"/>
      <c r="AU35" s="573"/>
      <c r="AV35" s="573"/>
      <c r="AW35" s="573"/>
      <c r="AX35" s="573"/>
      <c r="AY35" s="573"/>
      <c r="AZ35" s="573"/>
      <c r="BA35" s="573"/>
      <c r="BB35" s="573"/>
      <c r="BC35" s="573"/>
      <c r="BD35" s="40"/>
      <c r="BE35" s="572" t="str">
        <f t="shared" ref="BE35:BE43" si="1">IF(BG35="","",BE34+1)</f>
        <v/>
      </c>
      <c r="BF35" s="572"/>
      <c r="BG35" s="573"/>
      <c r="BH35" s="573"/>
      <c r="BI35" s="573"/>
      <c r="BJ35" s="573"/>
      <c r="BK35" s="573"/>
      <c r="BL35" s="573"/>
      <c r="BM35" s="573"/>
      <c r="BN35" s="573"/>
      <c r="BO35" s="573"/>
      <c r="BP35" s="573"/>
      <c r="BQ35" s="573"/>
      <c r="BR35" s="573"/>
      <c r="BS35" s="573"/>
      <c r="BT35" s="573"/>
      <c r="BU35" s="573"/>
      <c r="BV35" s="40"/>
      <c r="BW35" s="572">
        <f t="shared" ref="BW35:BW43" si="2">IF(BY35="","",BW34+1)</f>
        <v>8</v>
      </c>
      <c r="BX35" s="572"/>
      <c r="BY35" s="573" t="str">
        <f>IF('各会計、関係団体の財政状況及び健全化判断比率'!B69="","",'各会計、関係団体の財政状況及び健全化判断比率'!B69)</f>
        <v>柳川みやま土木組合</v>
      </c>
      <c r="BZ35" s="573"/>
      <c r="CA35" s="573"/>
      <c r="CB35" s="573"/>
      <c r="CC35" s="573"/>
      <c r="CD35" s="573"/>
      <c r="CE35" s="573"/>
      <c r="CF35" s="573"/>
      <c r="CG35" s="573"/>
      <c r="CH35" s="573"/>
      <c r="CI35" s="573"/>
      <c r="CJ35" s="573"/>
      <c r="CK35" s="573"/>
      <c r="CL35" s="573"/>
      <c r="CM35" s="573"/>
      <c r="CN35" s="40"/>
      <c r="CO35" s="572" t="str">
        <f t="shared" ref="CO35:CO43" si="3">IF(CQ35="","",CO34+1)</f>
        <v/>
      </c>
      <c r="CP35" s="572"/>
      <c r="CQ35" s="573" t="str">
        <f>IF('各会計、関係団体の財政状況及び健全化判断比率'!BS8="","",'各会計、関係団体の財政状況及び健全化判断比率'!BS8)</f>
        <v/>
      </c>
      <c r="CR35" s="573"/>
      <c r="CS35" s="573"/>
      <c r="CT35" s="573"/>
      <c r="CU35" s="573"/>
      <c r="CV35" s="573"/>
      <c r="CW35" s="573"/>
      <c r="CX35" s="573"/>
      <c r="CY35" s="573"/>
      <c r="CZ35" s="573"/>
      <c r="DA35" s="573"/>
      <c r="DB35" s="573"/>
      <c r="DC35" s="573"/>
      <c r="DD35" s="573"/>
      <c r="DE35" s="573"/>
      <c r="DG35" s="574" t="str">
        <f>IF('各会計、関係団体の財政状況及び健全化判断比率'!BR8="","",'各会計、関係団体の財政状況及び健全化判断比率'!BR8)</f>
        <v/>
      </c>
      <c r="DH35" s="574"/>
      <c r="DI35" s="67"/>
    </row>
    <row r="36" spans="1:113" ht="32.25" customHeight="1" x14ac:dyDescent="0.15">
      <c r="A36" s="40"/>
      <c r="B36" s="64"/>
      <c r="C36" s="572" t="str">
        <f>IF(E36="","",C35+1)</f>
        <v/>
      </c>
      <c r="D36" s="572"/>
      <c r="E36" s="573" t="str">
        <f>IF('各会計、関係団体の財政状況及び健全化判断比率'!B9="","",'各会計、関係団体の財政状況及び健全化判断比率'!B9)</f>
        <v/>
      </c>
      <c r="F36" s="573"/>
      <c r="G36" s="573"/>
      <c r="H36" s="573"/>
      <c r="I36" s="573"/>
      <c r="J36" s="573"/>
      <c r="K36" s="573"/>
      <c r="L36" s="573"/>
      <c r="M36" s="573"/>
      <c r="N36" s="573"/>
      <c r="O36" s="573"/>
      <c r="P36" s="573"/>
      <c r="Q36" s="573"/>
      <c r="R36" s="573"/>
      <c r="S36" s="573"/>
      <c r="T36" s="40"/>
      <c r="U36" s="572" t="str">
        <f t="shared" ref="U36:U43" si="4">IF(W36="","",U35+1)</f>
        <v/>
      </c>
      <c r="V36" s="572"/>
      <c r="W36" s="573"/>
      <c r="X36" s="573"/>
      <c r="Y36" s="573"/>
      <c r="Z36" s="573"/>
      <c r="AA36" s="573"/>
      <c r="AB36" s="573"/>
      <c r="AC36" s="573"/>
      <c r="AD36" s="573"/>
      <c r="AE36" s="573"/>
      <c r="AF36" s="573"/>
      <c r="AG36" s="573"/>
      <c r="AH36" s="573"/>
      <c r="AI36" s="573"/>
      <c r="AJ36" s="573"/>
      <c r="AK36" s="573"/>
      <c r="AL36" s="40"/>
      <c r="AM36" s="572" t="str">
        <f t="shared" si="0"/>
        <v/>
      </c>
      <c r="AN36" s="572"/>
      <c r="AO36" s="573"/>
      <c r="AP36" s="573"/>
      <c r="AQ36" s="573"/>
      <c r="AR36" s="573"/>
      <c r="AS36" s="573"/>
      <c r="AT36" s="573"/>
      <c r="AU36" s="573"/>
      <c r="AV36" s="573"/>
      <c r="AW36" s="573"/>
      <c r="AX36" s="573"/>
      <c r="AY36" s="573"/>
      <c r="AZ36" s="573"/>
      <c r="BA36" s="573"/>
      <c r="BB36" s="573"/>
      <c r="BC36" s="573"/>
      <c r="BD36" s="40"/>
      <c r="BE36" s="572" t="str">
        <f t="shared" si="1"/>
        <v/>
      </c>
      <c r="BF36" s="572"/>
      <c r="BG36" s="573"/>
      <c r="BH36" s="573"/>
      <c r="BI36" s="573"/>
      <c r="BJ36" s="573"/>
      <c r="BK36" s="573"/>
      <c r="BL36" s="573"/>
      <c r="BM36" s="573"/>
      <c r="BN36" s="573"/>
      <c r="BO36" s="573"/>
      <c r="BP36" s="573"/>
      <c r="BQ36" s="573"/>
      <c r="BR36" s="573"/>
      <c r="BS36" s="573"/>
      <c r="BT36" s="573"/>
      <c r="BU36" s="573"/>
      <c r="BV36" s="40"/>
      <c r="BW36" s="572">
        <f t="shared" si="2"/>
        <v>9</v>
      </c>
      <c r="BX36" s="572"/>
      <c r="BY36" s="573" t="str">
        <f>IF('各会計、関係団体の財政状況及び健全化判断比率'!B70="","",'各会計、関係団体の財政状況及び健全化判断比率'!B70)</f>
        <v>花宗太田土木組合</v>
      </c>
      <c r="BZ36" s="573"/>
      <c r="CA36" s="573"/>
      <c r="CB36" s="573"/>
      <c r="CC36" s="573"/>
      <c r="CD36" s="573"/>
      <c r="CE36" s="573"/>
      <c r="CF36" s="573"/>
      <c r="CG36" s="573"/>
      <c r="CH36" s="573"/>
      <c r="CI36" s="573"/>
      <c r="CJ36" s="573"/>
      <c r="CK36" s="573"/>
      <c r="CL36" s="573"/>
      <c r="CM36" s="573"/>
      <c r="CN36" s="40"/>
      <c r="CO36" s="572" t="str">
        <f t="shared" si="3"/>
        <v/>
      </c>
      <c r="CP36" s="572"/>
      <c r="CQ36" s="573" t="str">
        <f>IF('各会計、関係団体の財政状況及び健全化判断比率'!BS9="","",'各会計、関係団体の財政状況及び健全化判断比率'!BS9)</f>
        <v/>
      </c>
      <c r="CR36" s="573"/>
      <c r="CS36" s="573"/>
      <c r="CT36" s="573"/>
      <c r="CU36" s="573"/>
      <c r="CV36" s="573"/>
      <c r="CW36" s="573"/>
      <c r="CX36" s="573"/>
      <c r="CY36" s="573"/>
      <c r="CZ36" s="573"/>
      <c r="DA36" s="573"/>
      <c r="DB36" s="573"/>
      <c r="DC36" s="573"/>
      <c r="DD36" s="573"/>
      <c r="DE36" s="573"/>
      <c r="DG36" s="574" t="str">
        <f>IF('各会計、関係団体の財政状況及び健全化判断比率'!BR9="","",'各会計、関係団体の財政状況及び健全化判断比率'!BR9)</f>
        <v/>
      </c>
      <c r="DH36" s="574"/>
      <c r="DI36" s="67"/>
    </row>
    <row r="37" spans="1:113" ht="32.25" customHeight="1" x14ac:dyDescent="0.15">
      <c r="A37" s="40"/>
      <c r="B37" s="64"/>
      <c r="C37" s="572" t="str">
        <f>IF(E37="","",C36+1)</f>
        <v/>
      </c>
      <c r="D37" s="572"/>
      <c r="E37" s="573" t="str">
        <f>IF('各会計、関係団体の財政状況及び健全化判断比率'!B10="","",'各会計、関係団体の財政状況及び健全化判断比率'!B10)</f>
        <v/>
      </c>
      <c r="F37" s="573"/>
      <c r="G37" s="573"/>
      <c r="H37" s="573"/>
      <c r="I37" s="573"/>
      <c r="J37" s="573"/>
      <c r="K37" s="573"/>
      <c r="L37" s="573"/>
      <c r="M37" s="573"/>
      <c r="N37" s="573"/>
      <c r="O37" s="573"/>
      <c r="P37" s="573"/>
      <c r="Q37" s="573"/>
      <c r="R37" s="573"/>
      <c r="S37" s="573"/>
      <c r="T37" s="40"/>
      <c r="U37" s="572" t="str">
        <f t="shared" si="4"/>
        <v/>
      </c>
      <c r="V37" s="572"/>
      <c r="W37" s="573"/>
      <c r="X37" s="573"/>
      <c r="Y37" s="573"/>
      <c r="Z37" s="573"/>
      <c r="AA37" s="573"/>
      <c r="AB37" s="573"/>
      <c r="AC37" s="573"/>
      <c r="AD37" s="573"/>
      <c r="AE37" s="573"/>
      <c r="AF37" s="573"/>
      <c r="AG37" s="573"/>
      <c r="AH37" s="573"/>
      <c r="AI37" s="573"/>
      <c r="AJ37" s="573"/>
      <c r="AK37" s="573"/>
      <c r="AL37" s="40"/>
      <c r="AM37" s="572" t="str">
        <f t="shared" si="0"/>
        <v/>
      </c>
      <c r="AN37" s="572"/>
      <c r="AO37" s="573"/>
      <c r="AP37" s="573"/>
      <c r="AQ37" s="573"/>
      <c r="AR37" s="573"/>
      <c r="AS37" s="573"/>
      <c r="AT37" s="573"/>
      <c r="AU37" s="573"/>
      <c r="AV37" s="573"/>
      <c r="AW37" s="573"/>
      <c r="AX37" s="573"/>
      <c r="AY37" s="573"/>
      <c r="AZ37" s="573"/>
      <c r="BA37" s="573"/>
      <c r="BB37" s="573"/>
      <c r="BC37" s="573"/>
      <c r="BD37" s="40"/>
      <c r="BE37" s="572" t="str">
        <f t="shared" si="1"/>
        <v/>
      </c>
      <c r="BF37" s="572"/>
      <c r="BG37" s="573"/>
      <c r="BH37" s="573"/>
      <c r="BI37" s="573"/>
      <c r="BJ37" s="573"/>
      <c r="BK37" s="573"/>
      <c r="BL37" s="573"/>
      <c r="BM37" s="573"/>
      <c r="BN37" s="573"/>
      <c r="BO37" s="573"/>
      <c r="BP37" s="573"/>
      <c r="BQ37" s="573"/>
      <c r="BR37" s="573"/>
      <c r="BS37" s="573"/>
      <c r="BT37" s="573"/>
      <c r="BU37" s="573"/>
      <c r="BV37" s="40"/>
      <c r="BW37" s="572">
        <f t="shared" si="2"/>
        <v>10</v>
      </c>
      <c r="BX37" s="572"/>
      <c r="BY37" s="573" t="str">
        <f>IF('各会計、関係団体の財政状況及び健全化判断比率'!B71="","",'各会計、関係団体の財政状況及び健全化判断比率'!B71)</f>
        <v>大川柳川衛生組合</v>
      </c>
      <c r="BZ37" s="573"/>
      <c r="CA37" s="573"/>
      <c r="CB37" s="573"/>
      <c r="CC37" s="573"/>
      <c r="CD37" s="573"/>
      <c r="CE37" s="573"/>
      <c r="CF37" s="573"/>
      <c r="CG37" s="573"/>
      <c r="CH37" s="573"/>
      <c r="CI37" s="573"/>
      <c r="CJ37" s="573"/>
      <c r="CK37" s="573"/>
      <c r="CL37" s="573"/>
      <c r="CM37" s="573"/>
      <c r="CN37" s="40"/>
      <c r="CO37" s="572" t="str">
        <f t="shared" si="3"/>
        <v/>
      </c>
      <c r="CP37" s="572"/>
      <c r="CQ37" s="573" t="str">
        <f>IF('各会計、関係団体の財政状況及び健全化判断比率'!BS10="","",'各会計、関係団体の財政状況及び健全化判断比率'!BS10)</f>
        <v/>
      </c>
      <c r="CR37" s="573"/>
      <c r="CS37" s="573"/>
      <c r="CT37" s="573"/>
      <c r="CU37" s="573"/>
      <c r="CV37" s="573"/>
      <c r="CW37" s="573"/>
      <c r="CX37" s="573"/>
      <c r="CY37" s="573"/>
      <c r="CZ37" s="573"/>
      <c r="DA37" s="573"/>
      <c r="DB37" s="573"/>
      <c r="DC37" s="573"/>
      <c r="DD37" s="573"/>
      <c r="DE37" s="573"/>
      <c r="DG37" s="574" t="str">
        <f>IF('各会計、関係団体の財政状況及び健全化判断比率'!BR10="","",'各会計、関係団体の財政状況及び健全化判断比率'!BR10)</f>
        <v/>
      </c>
      <c r="DH37" s="574"/>
      <c r="DI37" s="67"/>
    </row>
    <row r="38" spans="1:113" ht="32.25" customHeight="1" x14ac:dyDescent="0.15">
      <c r="A38" s="40"/>
      <c r="B38" s="64"/>
      <c r="C38" s="572" t="str">
        <f t="shared" ref="C38:C43" si="5">IF(E38="","",C37+1)</f>
        <v/>
      </c>
      <c r="D38" s="572"/>
      <c r="E38" s="573" t="str">
        <f>IF('各会計、関係団体の財政状況及び健全化判断比率'!B11="","",'各会計、関係団体の財政状況及び健全化判断比率'!B11)</f>
        <v/>
      </c>
      <c r="F38" s="573"/>
      <c r="G38" s="573"/>
      <c r="H38" s="573"/>
      <c r="I38" s="573"/>
      <c r="J38" s="573"/>
      <c r="K38" s="573"/>
      <c r="L38" s="573"/>
      <c r="M38" s="573"/>
      <c r="N38" s="573"/>
      <c r="O38" s="573"/>
      <c r="P38" s="573"/>
      <c r="Q38" s="573"/>
      <c r="R38" s="573"/>
      <c r="S38" s="573"/>
      <c r="T38" s="40"/>
      <c r="U38" s="572" t="str">
        <f t="shared" si="4"/>
        <v/>
      </c>
      <c r="V38" s="572"/>
      <c r="W38" s="573"/>
      <c r="X38" s="573"/>
      <c r="Y38" s="573"/>
      <c r="Z38" s="573"/>
      <c r="AA38" s="573"/>
      <c r="AB38" s="573"/>
      <c r="AC38" s="573"/>
      <c r="AD38" s="573"/>
      <c r="AE38" s="573"/>
      <c r="AF38" s="573"/>
      <c r="AG38" s="573"/>
      <c r="AH38" s="573"/>
      <c r="AI38" s="573"/>
      <c r="AJ38" s="573"/>
      <c r="AK38" s="573"/>
      <c r="AL38" s="40"/>
      <c r="AM38" s="572" t="str">
        <f t="shared" si="0"/>
        <v/>
      </c>
      <c r="AN38" s="572"/>
      <c r="AO38" s="573"/>
      <c r="AP38" s="573"/>
      <c r="AQ38" s="573"/>
      <c r="AR38" s="573"/>
      <c r="AS38" s="573"/>
      <c r="AT38" s="573"/>
      <c r="AU38" s="573"/>
      <c r="AV38" s="573"/>
      <c r="AW38" s="573"/>
      <c r="AX38" s="573"/>
      <c r="AY38" s="573"/>
      <c r="AZ38" s="573"/>
      <c r="BA38" s="573"/>
      <c r="BB38" s="573"/>
      <c r="BC38" s="573"/>
      <c r="BD38" s="40"/>
      <c r="BE38" s="572" t="str">
        <f t="shared" si="1"/>
        <v/>
      </c>
      <c r="BF38" s="572"/>
      <c r="BG38" s="573"/>
      <c r="BH38" s="573"/>
      <c r="BI38" s="573"/>
      <c r="BJ38" s="573"/>
      <c r="BK38" s="573"/>
      <c r="BL38" s="573"/>
      <c r="BM38" s="573"/>
      <c r="BN38" s="573"/>
      <c r="BO38" s="573"/>
      <c r="BP38" s="573"/>
      <c r="BQ38" s="573"/>
      <c r="BR38" s="573"/>
      <c r="BS38" s="573"/>
      <c r="BT38" s="573"/>
      <c r="BU38" s="573"/>
      <c r="BV38" s="40"/>
      <c r="BW38" s="572">
        <f t="shared" si="2"/>
        <v>11</v>
      </c>
      <c r="BX38" s="572"/>
      <c r="BY38" s="573" t="str">
        <f>IF('各会計、関係団体の財政状況及び健全化判断比率'!B72="","",'各会計、関係団体の財政状況及び健全化判断比率'!B72)</f>
        <v>福岡県市町村職員退職手当組合（一般会計）</v>
      </c>
      <c r="BZ38" s="573"/>
      <c r="CA38" s="573"/>
      <c r="CB38" s="573"/>
      <c r="CC38" s="573"/>
      <c r="CD38" s="573"/>
      <c r="CE38" s="573"/>
      <c r="CF38" s="573"/>
      <c r="CG38" s="573"/>
      <c r="CH38" s="573"/>
      <c r="CI38" s="573"/>
      <c r="CJ38" s="573"/>
      <c r="CK38" s="573"/>
      <c r="CL38" s="573"/>
      <c r="CM38" s="573"/>
      <c r="CN38" s="40"/>
      <c r="CO38" s="572" t="str">
        <f t="shared" si="3"/>
        <v/>
      </c>
      <c r="CP38" s="572"/>
      <c r="CQ38" s="573" t="str">
        <f>IF('各会計、関係団体の財政状況及び健全化判断比率'!BS11="","",'各会計、関係団体の財政状況及び健全化判断比率'!BS11)</f>
        <v/>
      </c>
      <c r="CR38" s="573"/>
      <c r="CS38" s="573"/>
      <c r="CT38" s="573"/>
      <c r="CU38" s="573"/>
      <c r="CV38" s="573"/>
      <c r="CW38" s="573"/>
      <c r="CX38" s="573"/>
      <c r="CY38" s="573"/>
      <c r="CZ38" s="573"/>
      <c r="DA38" s="573"/>
      <c r="DB38" s="573"/>
      <c r="DC38" s="573"/>
      <c r="DD38" s="573"/>
      <c r="DE38" s="573"/>
      <c r="DG38" s="574" t="str">
        <f>IF('各会計、関係団体の財政状況及び健全化判断比率'!BR11="","",'各会計、関係団体の財政状況及び健全化判断比率'!BR11)</f>
        <v/>
      </c>
      <c r="DH38" s="574"/>
      <c r="DI38" s="67"/>
    </row>
    <row r="39" spans="1:113" ht="32.25" customHeight="1" x14ac:dyDescent="0.15">
      <c r="A39" s="40"/>
      <c r="B39" s="64"/>
      <c r="C39" s="572" t="str">
        <f t="shared" si="5"/>
        <v/>
      </c>
      <c r="D39" s="572"/>
      <c r="E39" s="573" t="str">
        <f>IF('各会計、関係団体の財政状況及び健全化判断比率'!B12="","",'各会計、関係団体の財政状況及び健全化判断比率'!B12)</f>
        <v/>
      </c>
      <c r="F39" s="573"/>
      <c r="G39" s="573"/>
      <c r="H39" s="573"/>
      <c r="I39" s="573"/>
      <c r="J39" s="573"/>
      <c r="K39" s="573"/>
      <c r="L39" s="573"/>
      <c r="M39" s="573"/>
      <c r="N39" s="573"/>
      <c r="O39" s="573"/>
      <c r="P39" s="573"/>
      <c r="Q39" s="573"/>
      <c r="R39" s="573"/>
      <c r="S39" s="573"/>
      <c r="T39" s="40"/>
      <c r="U39" s="572" t="str">
        <f t="shared" si="4"/>
        <v/>
      </c>
      <c r="V39" s="572"/>
      <c r="W39" s="573"/>
      <c r="X39" s="573"/>
      <c r="Y39" s="573"/>
      <c r="Z39" s="573"/>
      <c r="AA39" s="573"/>
      <c r="AB39" s="573"/>
      <c r="AC39" s="573"/>
      <c r="AD39" s="573"/>
      <c r="AE39" s="573"/>
      <c r="AF39" s="573"/>
      <c r="AG39" s="573"/>
      <c r="AH39" s="573"/>
      <c r="AI39" s="573"/>
      <c r="AJ39" s="573"/>
      <c r="AK39" s="573"/>
      <c r="AL39" s="40"/>
      <c r="AM39" s="572" t="str">
        <f t="shared" si="0"/>
        <v/>
      </c>
      <c r="AN39" s="572"/>
      <c r="AO39" s="573"/>
      <c r="AP39" s="573"/>
      <c r="AQ39" s="573"/>
      <c r="AR39" s="573"/>
      <c r="AS39" s="573"/>
      <c r="AT39" s="573"/>
      <c r="AU39" s="573"/>
      <c r="AV39" s="573"/>
      <c r="AW39" s="573"/>
      <c r="AX39" s="573"/>
      <c r="AY39" s="573"/>
      <c r="AZ39" s="573"/>
      <c r="BA39" s="573"/>
      <c r="BB39" s="573"/>
      <c r="BC39" s="573"/>
      <c r="BD39" s="40"/>
      <c r="BE39" s="572" t="str">
        <f t="shared" si="1"/>
        <v/>
      </c>
      <c r="BF39" s="572"/>
      <c r="BG39" s="573"/>
      <c r="BH39" s="573"/>
      <c r="BI39" s="573"/>
      <c r="BJ39" s="573"/>
      <c r="BK39" s="573"/>
      <c r="BL39" s="573"/>
      <c r="BM39" s="573"/>
      <c r="BN39" s="573"/>
      <c r="BO39" s="573"/>
      <c r="BP39" s="573"/>
      <c r="BQ39" s="573"/>
      <c r="BR39" s="573"/>
      <c r="BS39" s="573"/>
      <c r="BT39" s="573"/>
      <c r="BU39" s="573"/>
      <c r="BV39" s="40"/>
      <c r="BW39" s="572">
        <f t="shared" si="2"/>
        <v>12</v>
      </c>
      <c r="BX39" s="572"/>
      <c r="BY39" s="573" t="str">
        <f>IF('各会計、関係団体の財政状況及び健全化判断比率'!B73="","",'各会計、関係団体の財政状況及び健全化判断比率'!B73)</f>
        <v>福岡県市町村職員退職手当組合（基金特別会計）</v>
      </c>
      <c r="BZ39" s="573"/>
      <c r="CA39" s="573"/>
      <c r="CB39" s="573"/>
      <c r="CC39" s="573"/>
      <c r="CD39" s="573"/>
      <c r="CE39" s="573"/>
      <c r="CF39" s="573"/>
      <c r="CG39" s="573"/>
      <c r="CH39" s="573"/>
      <c r="CI39" s="573"/>
      <c r="CJ39" s="573"/>
      <c r="CK39" s="573"/>
      <c r="CL39" s="573"/>
      <c r="CM39" s="573"/>
      <c r="CN39" s="40"/>
      <c r="CO39" s="572" t="str">
        <f t="shared" si="3"/>
        <v/>
      </c>
      <c r="CP39" s="572"/>
      <c r="CQ39" s="573" t="str">
        <f>IF('各会計、関係団体の財政状況及び健全化判断比率'!BS12="","",'各会計、関係団体の財政状況及び健全化判断比率'!BS12)</f>
        <v/>
      </c>
      <c r="CR39" s="573"/>
      <c r="CS39" s="573"/>
      <c r="CT39" s="573"/>
      <c r="CU39" s="573"/>
      <c r="CV39" s="573"/>
      <c r="CW39" s="573"/>
      <c r="CX39" s="573"/>
      <c r="CY39" s="573"/>
      <c r="CZ39" s="573"/>
      <c r="DA39" s="573"/>
      <c r="DB39" s="573"/>
      <c r="DC39" s="573"/>
      <c r="DD39" s="573"/>
      <c r="DE39" s="573"/>
      <c r="DG39" s="574" t="str">
        <f>IF('各会計、関係団体の財政状況及び健全化判断比率'!BR12="","",'各会計、関係団体の財政状況及び健全化判断比率'!BR12)</f>
        <v/>
      </c>
      <c r="DH39" s="574"/>
      <c r="DI39" s="67"/>
    </row>
    <row r="40" spans="1:113" ht="32.25" customHeight="1" x14ac:dyDescent="0.15">
      <c r="A40" s="40"/>
      <c r="B40" s="64"/>
      <c r="C40" s="572" t="str">
        <f t="shared" si="5"/>
        <v/>
      </c>
      <c r="D40" s="572"/>
      <c r="E40" s="573" t="str">
        <f>IF('各会計、関係団体の財政状況及び健全化判断比率'!B13="","",'各会計、関係団体の財政状況及び健全化判断比率'!B13)</f>
        <v/>
      </c>
      <c r="F40" s="573"/>
      <c r="G40" s="573"/>
      <c r="H40" s="573"/>
      <c r="I40" s="573"/>
      <c r="J40" s="573"/>
      <c r="K40" s="573"/>
      <c r="L40" s="573"/>
      <c r="M40" s="573"/>
      <c r="N40" s="573"/>
      <c r="O40" s="573"/>
      <c r="P40" s="573"/>
      <c r="Q40" s="573"/>
      <c r="R40" s="573"/>
      <c r="S40" s="573"/>
      <c r="T40" s="40"/>
      <c r="U40" s="572" t="str">
        <f t="shared" si="4"/>
        <v/>
      </c>
      <c r="V40" s="572"/>
      <c r="W40" s="573"/>
      <c r="X40" s="573"/>
      <c r="Y40" s="573"/>
      <c r="Z40" s="573"/>
      <c r="AA40" s="573"/>
      <c r="AB40" s="573"/>
      <c r="AC40" s="573"/>
      <c r="AD40" s="573"/>
      <c r="AE40" s="573"/>
      <c r="AF40" s="573"/>
      <c r="AG40" s="573"/>
      <c r="AH40" s="573"/>
      <c r="AI40" s="573"/>
      <c r="AJ40" s="573"/>
      <c r="AK40" s="573"/>
      <c r="AL40" s="40"/>
      <c r="AM40" s="572" t="str">
        <f t="shared" si="0"/>
        <v/>
      </c>
      <c r="AN40" s="572"/>
      <c r="AO40" s="573"/>
      <c r="AP40" s="573"/>
      <c r="AQ40" s="573"/>
      <c r="AR40" s="573"/>
      <c r="AS40" s="573"/>
      <c r="AT40" s="573"/>
      <c r="AU40" s="573"/>
      <c r="AV40" s="573"/>
      <c r="AW40" s="573"/>
      <c r="AX40" s="573"/>
      <c r="AY40" s="573"/>
      <c r="AZ40" s="573"/>
      <c r="BA40" s="573"/>
      <c r="BB40" s="573"/>
      <c r="BC40" s="573"/>
      <c r="BD40" s="40"/>
      <c r="BE40" s="572" t="str">
        <f t="shared" si="1"/>
        <v/>
      </c>
      <c r="BF40" s="572"/>
      <c r="BG40" s="573"/>
      <c r="BH40" s="573"/>
      <c r="BI40" s="573"/>
      <c r="BJ40" s="573"/>
      <c r="BK40" s="573"/>
      <c r="BL40" s="573"/>
      <c r="BM40" s="573"/>
      <c r="BN40" s="573"/>
      <c r="BO40" s="573"/>
      <c r="BP40" s="573"/>
      <c r="BQ40" s="573"/>
      <c r="BR40" s="573"/>
      <c r="BS40" s="573"/>
      <c r="BT40" s="573"/>
      <c r="BU40" s="573"/>
      <c r="BV40" s="40"/>
      <c r="BW40" s="572">
        <f t="shared" si="2"/>
        <v>13</v>
      </c>
      <c r="BX40" s="572"/>
      <c r="BY40" s="573" t="str">
        <f>IF('各会計、関係団体の財政状況及び健全化判断比率'!B74="","",'各会計、関係団体の財政状況及び健全化判断比率'!B74)</f>
        <v>有明生活環境施設組合（一般会計）</v>
      </c>
      <c r="BZ40" s="573"/>
      <c r="CA40" s="573"/>
      <c r="CB40" s="573"/>
      <c r="CC40" s="573"/>
      <c r="CD40" s="573"/>
      <c r="CE40" s="573"/>
      <c r="CF40" s="573"/>
      <c r="CG40" s="573"/>
      <c r="CH40" s="573"/>
      <c r="CI40" s="573"/>
      <c r="CJ40" s="573"/>
      <c r="CK40" s="573"/>
      <c r="CL40" s="573"/>
      <c r="CM40" s="573"/>
      <c r="CN40" s="40"/>
      <c r="CO40" s="572" t="str">
        <f t="shared" si="3"/>
        <v/>
      </c>
      <c r="CP40" s="572"/>
      <c r="CQ40" s="573" t="str">
        <f>IF('各会計、関係団体の財政状況及び健全化判断比率'!BS13="","",'各会計、関係団体の財政状況及び健全化判断比率'!BS13)</f>
        <v/>
      </c>
      <c r="CR40" s="573"/>
      <c r="CS40" s="573"/>
      <c r="CT40" s="573"/>
      <c r="CU40" s="573"/>
      <c r="CV40" s="573"/>
      <c r="CW40" s="573"/>
      <c r="CX40" s="573"/>
      <c r="CY40" s="573"/>
      <c r="CZ40" s="573"/>
      <c r="DA40" s="573"/>
      <c r="DB40" s="573"/>
      <c r="DC40" s="573"/>
      <c r="DD40" s="573"/>
      <c r="DE40" s="573"/>
      <c r="DG40" s="574" t="str">
        <f>IF('各会計、関係団体の財政状況及び健全化判断比率'!BR13="","",'各会計、関係団体の財政状況及び健全化判断比率'!BR13)</f>
        <v/>
      </c>
      <c r="DH40" s="574"/>
      <c r="DI40" s="67"/>
    </row>
    <row r="41" spans="1:113" ht="32.25" customHeight="1" x14ac:dyDescent="0.15">
      <c r="A41" s="40"/>
      <c r="B41" s="64"/>
      <c r="C41" s="572" t="str">
        <f t="shared" si="5"/>
        <v/>
      </c>
      <c r="D41" s="572"/>
      <c r="E41" s="573" t="str">
        <f>IF('各会計、関係団体の財政状況及び健全化判断比率'!B14="","",'各会計、関係団体の財政状況及び健全化判断比率'!B14)</f>
        <v/>
      </c>
      <c r="F41" s="573"/>
      <c r="G41" s="573"/>
      <c r="H41" s="573"/>
      <c r="I41" s="573"/>
      <c r="J41" s="573"/>
      <c r="K41" s="573"/>
      <c r="L41" s="573"/>
      <c r="M41" s="573"/>
      <c r="N41" s="573"/>
      <c r="O41" s="573"/>
      <c r="P41" s="573"/>
      <c r="Q41" s="573"/>
      <c r="R41" s="573"/>
      <c r="S41" s="573"/>
      <c r="T41" s="40"/>
      <c r="U41" s="572" t="str">
        <f t="shared" si="4"/>
        <v/>
      </c>
      <c r="V41" s="572"/>
      <c r="W41" s="573"/>
      <c r="X41" s="573"/>
      <c r="Y41" s="573"/>
      <c r="Z41" s="573"/>
      <c r="AA41" s="573"/>
      <c r="AB41" s="573"/>
      <c r="AC41" s="573"/>
      <c r="AD41" s="573"/>
      <c r="AE41" s="573"/>
      <c r="AF41" s="573"/>
      <c r="AG41" s="573"/>
      <c r="AH41" s="573"/>
      <c r="AI41" s="573"/>
      <c r="AJ41" s="573"/>
      <c r="AK41" s="573"/>
      <c r="AL41" s="40"/>
      <c r="AM41" s="572" t="str">
        <f t="shared" si="0"/>
        <v/>
      </c>
      <c r="AN41" s="572"/>
      <c r="AO41" s="573"/>
      <c r="AP41" s="573"/>
      <c r="AQ41" s="573"/>
      <c r="AR41" s="573"/>
      <c r="AS41" s="573"/>
      <c r="AT41" s="573"/>
      <c r="AU41" s="573"/>
      <c r="AV41" s="573"/>
      <c r="AW41" s="573"/>
      <c r="AX41" s="573"/>
      <c r="AY41" s="573"/>
      <c r="AZ41" s="573"/>
      <c r="BA41" s="573"/>
      <c r="BB41" s="573"/>
      <c r="BC41" s="573"/>
      <c r="BD41" s="40"/>
      <c r="BE41" s="572" t="str">
        <f t="shared" si="1"/>
        <v/>
      </c>
      <c r="BF41" s="572"/>
      <c r="BG41" s="573"/>
      <c r="BH41" s="573"/>
      <c r="BI41" s="573"/>
      <c r="BJ41" s="573"/>
      <c r="BK41" s="573"/>
      <c r="BL41" s="573"/>
      <c r="BM41" s="573"/>
      <c r="BN41" s="573"/>
      <c r="BO41" s="573"/>
      <c r="BP41" s="573"/>
      <c r="BQ41" s="573"/>
      <c r="BR41" s="573"/>
      <c r="BS41" s="573"/>
      <c r="BT41" s="573"/>
      <c r="BU41" s="573"/>
      <c r="BV41" s="40"/>
      <c r="BW41" s="572">
        <f t="shared" si="2"/>
        <v>14</v>
      </c>
      <c r="BX41" s="572"/>
      <c r="BY41" s="573" t="str">
        <f>IF('各会計、関係団体の財政状況及び健全化判断比率'!B75="","",'各会計、関係団体の財政状況及び健全化判断比率'!B75)</f>
        <v>有明生活環境施設組合（広域火葬施設建設事業特別会計）</v>
      </c>
      <c r="BZ41" s="573"/>
      <c r="CA41" s="573"/>
      <c r="CB41" s="573"/>
      <c r="CC41" s="573"/>
      <c r="CD41" s="573"/>
      <c r="CE41" s="573"/>
      <c r="CF41" s="573"/>
      <c r="CG41" s="573"/>
      <c r="CH41" s="573"/>
      <c r="CI41" s="573"/>
      <c r="CJ41" s="573"/>
      <c r="CK41" s="573"/>
      <c r="CL41" s="573"/>
      <c r="CM41" s="573"/>
      <c r="CN41" s="40"/>
      <c r="CO41" s="572" t="str">
        <f t="shared" si="3"/>
        <v/>
      </c>
      <c r="CP41" s="572"/>
      <c r="CQ41" s="573" t="str">
        <f>IF('各会計、関係団体の財政状況及び健全化判断比率'!BS14="","",'各会計、関係団体の財政状況及び健全化判断比率'!BS14)</f>
        <v/>
      </c>
      <c r="CR41" s="573"/>
      <c r="CS41" s="573"/>
      <c r="CT41" s="573"/>
      <c r="CU41" s="573"/>
      <c r="CV41" s="573"/>
      <c r="CW41" s="573"/>
      <c r="CX41" s="573"/>
      <c r="CY41" s="573"/>
      <c r="CZ41" s="573"/>
      <c r="DA41" s="573"/>
      <c r="DB41" s="573"/>
      <c r="DC41" s="573"/>
      <c r="DD41" s="573"/>
      <c r="DE41" s="573"/>
      <c r="DG41" s="574" t="str">
        <f>IF('各会計、関係団体の財政状況及び健全化判断比率'!BR14="","",'各会計、関係団体の財政状況及び健全化判断比率'!BR14)</f>
        <v/>
      </c>
      <c r="DH41" s="574"/>
      <c r="DI41" s="67"/>
    </row>
    <row r="42" spans="1:113" ht="32.25" customHeight="1" x14ac:dyDescent="0.15">
      <c r="B42" s="64"/>
      <c r="C42" s="572" t="str">
        <f t="shared" si="5"/>
        <v/>
      </c>
      <c r="D42" s="572"/>
      <c r="E42" s="573" t="str">
        <f>IF('各会計、関係団体の財政状況及び健全化判断比率'!B15="","",'各会計、関係団体の財政状況及び健全化判断比率'!B15)</f>
        <v/>
      </c>
      <c r="F42" s="573"/>
      <c r="G42" s="573"/>
      <c r="H42" s="573"/>
      <c r="I42" s="573"/>
      <c r="J42" s="573"/>
      <c r="K42" s="573"/>
      <c r="L42" s="573"/>
      <c r="M42" s="573"/>
      <c r="N42" s="573"/>
      <c r="O42" s="573"/>
      <c r="P42" s="573"/>
      <c r="Q42" s="573"/>
      <c r="R42" s="573"/>
      <c r="S42" s="573"/>
      <c r="T42" s="40"/>
      <c r="U42" s="572" t="str">
        <f t="shared" si="4"/>
        <v/>
      </c>
      <c r="V42" s="572"/>
      <c r="W42" s="573"/>
      <c r="X42" s="573"/>
      <c r="Y42" s="573"/>
      <c r="Z42" s="573"/>
      <c r="AA42" s="573"/>
      <c r="AB42" s="573"/>
      <c r="AC42" s="573"/>
      <c r="AD42" s="573"/>
      <c r="AE42" s="573"/>
      <c r="AF42" s="573"/>
      <c r="AG42" s="573"/>
      <c r="AH42" s="573"/>
      <c r="AI42" s="573"/>
      <c r="AJ42" s="573"/>
      <c r="AK42" s="573"/>
      <c r="AL42" s="40"/>
      <c r="AM42" s="572" t="str">
        <f t="shared" si="0"/>
        <v/>
      </c>
      <c r="AN42" s="572"/>
      <c r="AO42" s="573"/>
      <c r="AP42" s="573"/>
      <c r="AQ42" s="573"/>
      <c r="AR42" s="573"/>
      <c r="AS42" s="573"/>
      <c r="AT42" s="573"/>
      <c r="AU42" s="573"/>
      <c r="AV42" s="573"/>
      <c r="AW42" s="573"/>
      <c r="AX42" s="573"/>
      <c r="AY42" s="573"/>
      <c r="AZ42" s="573"/>
      <c r="BA42" s="573"/>
      <c r="BB42" s="573"/>
      <c r="BC42" s="573"/>
      <c r="BD42" s="40"/>
      <c r="BE42" s="572" t="str">
        <f t="shared" si="1"/>
        <v/>
      </c>
      <c r="BF42" s="572"/>
      <c r="BG42" s="573"/>
      <c r="BH42" s="573"/>
      <c r="BI42" s="573"/>
      <c r="BJ42" s="573"/>
      <c r="BK42" s="573"/>
      <c r="BL42" s="573"/>
      <c r="BM42" s="573"/>
      <c r="BN42" s="573"/>
      <c r="BO42" s="573"/>
      <c r="BP42" s="573"/>
      <c r="BQ42" s="573"/>
      <c r="BR42" s="573"/>
      <c r="BS42" s="573"/>
      <c r="BT42" s="573"/>
      <c r="BU42" s="573"/>
      <c r="BV42" s="40"/>
      <c r="BW42" s="572">
        <f t="shared" si="2"/>
        <v>15</v>
      </c>
      <c r="BX42" s="572"/>
      <c r="BY42" s="573" t="str">
        <f>IF('各会計、関係団体の財政状況及び健全化判断比率'!B76="","",'各会計、関係団体の財政状況及び健全化判断比率'!B76)</f>
        <v>有明生活環境施設組合（ごみ焼却施設建設事業特別会計）</v>
      </c>
      <c r="BZ42" s="573"/>
      <c r="CA42" s="573"/>
      <c r="CB42" s="573"/>
      <c r="CC42" s="573"/>
      <c r="CD42" s="573"/>
      <c r="CE42" s="573"/>
      <c r="CF42" s="573"/>
      <c r="CG42" s="573"/>
      <c r="CH42" s="573"/>
      <c r="CI42" s="573"/>
      <c r="CJ42" s="573"/>
      <c r="CK42" s="573"/>
      <c r="CL42" s="573"/>
      <c r="CM42" s="573"/>
      <c r="CN42" s="40"/>
      <c r="CO42" s="572" t="str">
        <f t="shared" si="3"/>
        <v/>
      </c>
      <c r="CP42" s="572"/>
      <c r="CQ42" s="573" t="str">
        <f>IF('各会計、関係団体の財政状況及び健全化判断比率'!BS15="","",'各会計、関係団体の財政状況及び健全化判断比率'!BS15)</f>
        <v/>
      </c>
      <c r="CR42" s="573"/>
      <c r="CS42" s="573"/>
      <c r="CT42" s="573"/>
      <c r="CU42" s="573"/>
      <c r="CV42" s="573"/>
      <c r="CW42" s="573"/>
      <c r="CX42" s="573"/>
      <c r="CY42" s="573"/>
      <c r="CZ42" s="573"/>
      <c r="DA42" s="573"/>
      <c r="DB42" s="573"/>
      <c r="DC42" s="573"/>
      <c r="DD42" s="573"/>
      <c r="DE42" s="573"/>
      <c r="DG42" s="574" t="str">
        <f>IF('各会計、関係団体の財政状況及び健全化判断比率'!BR15="","",'各会計、関係団体の財政状況及び健全化判断比率'!BR15)</f>
        <v/>
      </c>
      <c r="DH42" s="574"/>
      <c r="DI42" s="67"/>
    </row>
    <row r="43" spans="1:113" ht="32.25" customHeight="1" x14ac:dyDescent="0.15">
      <c r="B43" s="64"/>
      <c r="C43" s="572" t="str">
        <f t="shared" si="5"/>
        <v/>
      </c>
      <c r="D43" s="572"/>
      <c r="E43" s="573" t="str">
        <f>IF('各会計、関係団体の財政状況及び健全化判断比率'!B16="","",'各会計、関係団体の財政状況及び健全化判断比率'!B16)</f>
        <v/>
      </c>
      <c r="F43" s="573"/>
      <c r="G43" s="573"/>
      <c r="H43" s="573"/>
      <c r="I43" s="573"/>
      <c r="J43" s="573"/>
      <c r="K43" s="573"/>
      <c r="L43" s="573"/>
      <c r="M43" s="573"/>
      <c r="N43" s="573"/>
      <c r="O43" s="573"/>
      <c r="P43" s="573"/>
      <c r="Q43" s="573"/>
      <c r="R43" s="573"/>
      <c r="S43" s="573"/>
      <c r="T43" s="40"/>
      <c r="U43" s="572" t="str">
        <f t="shared" si="4"/>
        <v/>
      </c>
      <c r="V43" s="572"/>
      <c r="W43" s="573"/>
      <c r="X43" s="573"/>
      <c r="Y43" s="573"/>
      <c r="Z43" s="573"/>
      <c r="AA43" s="573"/>
      <c r="AB43" s="573"/>
      <c r="AC43" s="573"/>
      <c r="AD43" s="573"/>
      <c r="AE43" s="573"/>
      <c r="AF43" s="573"/>
      <c r="AG43" s="573"/>
      <c r="AH43" s="573"/>
      <c r="AI43" s="573"/>
      <c r="AJ43" s="573"/>
      <c r="AK43" s="573"/>
      <c r="AL43" s="40"/>
      <c r="AM43" s="572" t="str">
        <f t="shared" si="0"/>
        <v/>
      </c>
      <c r="AN43" s="572"/>
      <c r="AO43" s="573"/>
      <c r="AP43" s="573"/>
      <c r="AQ43" s="573"/>
      <c r="AR43" s="573"/>
      <c r="AS43" s="573"/>
      <c r="AT43" s="573"/>
      <c r="AU43" s="573"/>
      <c r="AV43" s="573"/>
      <c r="AW43" s="573"/>
      <c r="AX43" s="573"/>
      <c r="AY43" s="573"/>
      <c r="AZ43" s="573"/>
      <c r="BA43" s="573"/>
      <c r="BB43" s="573"/>
      <c r="BC43" s="573"/>
      <c r="BD43" s="40"/>
      <c r="BE43" s="572" t="str">
        <f t="shared" si="1"/>
        <v/>
      </c>
      <c r="BF43" s="572"/>
      <c r="BG43" s="573"/>
      <c r="BH43" s="573"/>
      <c r="BI43" s="573"/>
      <c r="BJ43" s="573"/>
      <c r="BK43" s="573"/>
      <c r="BL43" s="573"/>
      <c r="BM43" s="573"/>
      <c r="BN43" s="573"/>
      <c r="BO43" s="573"/>
      <c r="BP43" s="573"/>
      <c r="BQ43" s="573"/>
      <c r="BR43" s="573"/>
      <c r="BS43" s="573"/>
      <c r="BT43" s="573"/>
      <c r="BU43" s="573"/>
      <c r="BV43" s="40"/>
      <c r="BW43" s="572">
        <f t="shared" si="2"/>
        <v>16</v>
      </c>
      <c r="BX43" s="572"/>
      <c r="BY43" s="573" t="str">
        <f>IF('各会計、関係団体の財政状況及び健全化判断比率'!B77="","",'各会計、関係団体の財政状況及び健全化判断比率'!B77)</f>
        <v>福岡県自治振興組合（一般会計）</v>
      </c>
      <c r="BZ43" s="573"/>
      <c r="CA43" s="573"/>
      <c r="CB43" s="573"/>
      <c r="CC43" s="573"/>
      <c r="CD43" s="573"/>
      <c r="CE43" s="573"/>
      <c r="CF43" s="573"/>
      <c r="CG43" s="573"/>
      <c r="CH43" s="573"/>
      <c r="CI43" s="573"/>
      <c r="CJ43" s="573"/>
      <c r="CK43" s="573"/>
      <c r="CL43" s="573"/>
      <c r="CM43" s="573"/>
      <c r="CN43" s="40"/>
      <c r="CO43" s="572" t="str">
        <f t="shared" si="3"/>
        <v/>
      </c>
      <c r="CP43" s="572"/>
      <c r="CQ43" s="573" t="str">
        <f>IF('各会計、関係団体の財政状況及び健全化判断比率'!BS16="","",'各会計、関係団体の財政状況及び健全化判断比率'!BS16)</f>
        <v/>
      </c>
      <c r="CR43" s="573"/>
      <c r="CS43" s="573"/>
      <c r="CT43" s="573"/>
      <c r="CU43" s="573"/>
      <c r="CV43" s="573"/>
      <c r="CW43" s="573"/>
      <c r="CX43" s="573"/>
      <c r="CY43" s="573"/>
      <c r="CZ43" s="573"/>
      <c r="DA43" s="573"/>
      <c r="DB43" s="573"/>
      <c r="DC43" s="573"/>
      <c r="DD43" s="573"/>
      <c r="DE43" s="573"/>
      <c r="DG43" s="574" t="str">
        <f>IF('各会計、関係団体の財政状況及び健全化判断比率'!BR16="","",'各会計、関係団体の財政状況及び健全化判断比率'!BR16)</f>
        <v/>
      </c>
      <c r="DH43" s="574"/>
      <c r="DI43" s="67"/>
    </row>
    <row r="44" spans="1:113" ht="13.5" customHeight="1" thickBot="1" x14ac:dyDescent="0.2">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15"/>
    <row r="46" spans="1:113" x14ac:dyDescent="0.15">
      <c r="B46" s="39" t="s">
        <v>136</v>
      </c>
      <c r="E46" s="575" t="s">
        <v>137</v>
      </c>
      <c r="F46" s="575"/>
      <c r="G46" s="575"/>
      <c r="H46" s="575"/>
      <c r="I46" s="575"/>
      <c r="J46" s="575"/>
      <c r="K46" s="575"/>
      <c r="L46" s="575"/>
      <c r="M46" s="575"/>
      <c r="N46" s="575"/>
      <c r="O46" s="575"/>
      <c r="P46" s="575"/>
      <c r="Q46" s="575"/>
      <c r="R46" s="575"/>
      <c r="S46" s="575"/>
      <c r="T46" s="575"/>
      <c r="U46" s="575"/>
      <c r="V46" s="575"/>
      <c r="W46" s="575"/>
      <c r="X46" s="575"/>
      <c r="Y46" s="575"/>
      <c r="Z46" s="575"/>
      <c r="AA46" s="575"/>
      <c r="AB46" s="575"/>
      <c r="AC46" s="575"/>
      <c r="AD46" s="575"/>
      <c r="AE46" s="575"/>
      <c r="AF46" s="575"/>
      <c r="AG46" s="575"/>
      <c r="AH46" s="575"/>
      <c r="AI46" s="575"/>
      <c r="AJ46" s="575"/>
      <c r="AK46" s="575"/>
      <c r="AL46" s="575"/>
      <c r="AM46" s="575"/>
      <c r="AN46" s="575"/>
      <c r="AO46" s="575"/>
      <c r="AP46" s="575"/>
      <c r="AQ46" s="575"/>
      <c r="AR46" s="575"/>
      <c r="AS46" s="575"/>
      <c r="AT46" s="575"/>
      <c r="AU46" s="575"/>
      <c r="AV46" s="575"/>
      <c r="AW46" s="575"/>
      <c r="AX46" s="575"/>
      <c r="AY46" s="575"/>
      <c r="AZ46" s="575"/>
      <c r="BA46" s="575"/>
      <c r="BB46" s="575"/>
      <c r="BC46" s="575"/>
      <c r="BD46" s="575"/>
      <c r="BE46" s="575"/>
      <c r="BF46" s="575"/>
      <c r="BG46" s="575"/>
      <c r="BH46" s="575"/>
      <c r="BI46" s="575"/>
      <c r="BJ46" s="575"/>
      <c r="BK46" s="575"/>
      <c r="BL46" s="575"/>
      <c r="BM46" s="575"/>
      <c r="BN46" s="575"/>
      <c r="BO46" s="575"/>
      <c r="BP46" s="575"/>
      <c r="BQ46" s="575"/>
      <c r="BR46" s="575"/>
      <c r="BS46" s="575"/>
      <c r="BT46" s="575"/>
      <c r="BU46" s="575"/>
      <c r="BV46" s="575"/>
      <c r="BW46" s="575"/>
      <c r="BX46" s="575"/>
      <c r="BY46" s="575"/>
      <c r="BZ46" s="575"/>
      <c r="CA46" s="575"/>
      <c r="CB46" s="575"/>
      <c r="CC46" s="575"/>
      <c r="CD46" s="575"/>
      <c r="CE46" s="575"/>
      <c r="CF46" s="575"/>
      <c r="CG46" s="575"/>
      <c r="CH46" s="575"/>
      <c r="CI46" s="575"/>
      <c r="CJ46" s="575"/>
      <c r="CK46" s="575"/>
      <c r="CL46" s="575"/>
      <c r="CM46" s="575"/>
      <c r="CN46" s="575"/>
      <c r="CO46" s="575"/>
      <c r="CP46" s="575"/>
      <c r="CQ46" s="575"/>
      <c r="CR46" s="575"/>
      <c r="CS46" s="575"/>
      <c r="CT46" s="575"/>
      <c r="CU46" s="575"/>
      <c r="CV46" s="575"/>
      <c r="CW46" s="575"/>
      <c r="CX46" s="575"/>
      <c r="CY46" s="575"/>
      <c r="CZ46" s="575"/>
      <c r="DA46" s="575"/>
      <c r="DB46" s="575"/>
      <c r="DC46" s="575"/>
      <c r="DD46" s="575"/>
      <c r="DE46" s="575"/>
      <c r="DF46" s="575"/>
      <c r="DG46" s="575"/>
      <c r="DH46" s="575"/>
      <c r="DI46" s="575"/>
    </row>
    <row r="47" spans="1:113" x14ac:dyDescent="0.15">
      <c r="E47" s="575" t="s">
        <v>138</v>
      </c>
      <c r="F47" s="575"/>
      <c r="G47" s="575"/>
      <c r="H47" s="575"/>
      <c r="I47" s="575"/>
      <c r="J47" s="575"/>
      <c r="K47" s="575"/>
      <c r="L47" s="575"/>
      <c r="M47" s="575"/>
      <c r="N47" s="575"/>
      <c r="O47" s="575"/>
      <c r="P47" s="575"/>
      <c r="Q47" s="575"/>
      <c r="R47" s="575"/>
      <c r="S47" s="575"/>
      <c r="T47" s="575"/>
      <c r="U47" s="575"/>
      <c r="V47" s="575"/>
      <c r="W47" s="575"/>
      <c r="X47" s="575"/>
      <c r="Y47" s="575"/>
      <c r="Z47" s="575"/>
      <c r="AA47" s="575"/>
      <c r="AB47" s="575"/>
      <c r="AC47" s="575"/>
      <c r="AD47" s="575"/>
      <c r="AE47" s="575"/>
      <c r="AF47" s="575"/>
      <c r="AG47" s="575"/>
      <c r="AH47" s="575"/>
      <c r="AI47" s="575"/>
      <c r="AJ47" s="575"/>
      <c r="AK47" s="575"/>
      <c r="AL47" s="575"/>
      <c r="AM47" s="575"/>
      <c r="AN47" s="575"/>
      <c r="AO47" s="575"/>
      <c r="AP47" s="575"/>
      <c r="AQ47" s="575"/>
      <c r="AR47" s="575"/>
      <c r="AS47" s="575"/>
      <c r="AT47" s="575"/>
      <c r="AU47" s="575"/>
      <c r="AV47" s="575"/>
      <c r="AW47" s="575"/>
      <c r="AX47" s="575"/>
      <c r="AY47" s="575"/>
      <c r="AZ47" s="575"/>
      <c r="BA47" s="575"/>
      <c r="BB47" s="575"/>
      <c r="BC47" s="575"/>
      <c r="BD47" s="575"/>
      <c r="BE47" s="575"/>
      <c r="BF47" s="575"/>
      <c r="BG47" s="575"/>
      <c r="BH47" s="575"/>
      <c r="BI47" s="575"/>
      <c r="BJ47" s="575"/>
      <c r="BK47" s="575"/>
      <c r="BL47" s="575"/>
      <c r="BM47" s="575"/>
      <c r="BN47" s="575"/>
      <c r="BO47" s="575"/>
      <c r="BP47" s="575"/>
      <c r="BQ47" s="575"/>
      <c r="BR47" s="575"/>
      <c r="BS47" s="575"/>
      <c r="BT47" s="575"/>
      <c r="BU47" s="575"/>
      <c r="BV47" s="575"/>
      <c r="BW47" s="575"/>
      <c r="BX47" s="575"/>
      <c r="BY47" s="575"/>
      <c r="BZ47" s="575"/>
      <c r="CA47" s="575"/>
      <c r="CB47" s="575"/>
      <c r="CC47" s="575"/>
      <c r="CD47" s="575"/>
      <c r="CE47" s="575"/>
      <c r="CF47" s="575"/>
      <c r="CG47" s="575"/>
      <c r="CH47" s="575"/>
      <c r="CI47" s="575"/>
      <c r="CJ47" s="575"/>
      <c r="CK47" s="575"/>
      <c r="CL47" s="575"/>
      <c r="CM47" s="575"/>
      <c r="CN47" s="575"/>
      <c r="CO47" s="575"/>
      <c r="CP47" s="575"/>
      <c r="CQ47" s="575"/>
      <c r="CR47" s="575"/>
      <c r="CS47" s="575"/>
      <c r="CT47" s="575"/>
      <c r="CU47" s="575"/>
      <c r="CV47" s="575"/>
      <c r="CW47" s="575"/>
      <c r="CX47" s="575"/>
      <c r="CY47" s="575"/>
      <c r="CZ47" s="575"/>
      <c r="DA47" s="575"/>
      <c r="DB47" s="575"/>
      <c r="DC47" s="575"/>
      <c r="DD47" s="575"/>
      <c r="DE47" s="575"/>
      <c r="DF47" s="575"/>
      <c r="DG47" s="575"/>
      <c r="DH47" s="575"/>
      <c r="DI47" s="575"/>
    </row>
    <row r="48" spans="1:113" x14ac:dyDescent="0.15">
      <c r="E48" s="575" t="s">
        <v>139</v>
      </c>
      <c r="F48" s="575"/>
      <c r="G48" s="575"/>
      <c r="H48" s="575"/>
      <c r="I48" s="575"/>
      <c r="J48" s="575"/>
      <c r="K48" s="575"/>
      <c r="L48" s="575"/>
      <c r="M48" s="575"/>
      <c r="N48" s="575"/>
      <c r="O48" s="575"/>
      <c r="P48" s="575"/>
      <c r="Q48" s="575"/>
      <c r="R48" s="575"/>
      <c r="S48" s="575"/>
      <c r="T48" s="575"/>
      <c r="U48" s="575"/>
      <c r="V48" s="575"/>
      <c r="W48" s="575"/>
      <c r="X48" s="575"/>
      <c r="Y48" s="575"/>
      <c r="Z48" s="575"/>
      <c r="AA48" s="575"/>
      <c r="AB48" s="575"/>
      <c r="AC48" s="575"/>
      <c r="AD48" s="575"/>
      <c r="AE48" s="575"/>
      <c r="AF48" s="575"/>
      <c r="AG48" s="575"/>
      <c r="AH48" s="575"/>
      <c r="AI48" s="575"/>
      <c r="AJ48" s="575"/>
      <c r="AK48" s="575"/>
      <c r="AL48" s="575"/>
      <c r="AM48" s="575"/>
      <c r="AN48" s="575"/>
      <c r="AO48" s="575"/>
      <c r="AP48" s="575"/>
      <c r="AQ48" s="575"/>
      <c r="AR48" s="575"/>
      <c r="AS48" s="575"/>
      <c r="AT48" s="575"/>
      <c r="AU48" s="575"/>
      <c r="AV48" s="575"/>
      <c r="AW48" s="575"/>
      <c r="AX48" s="575"/>
      <c r="AY48" s="575"/>
      <c r="AZ48" s="575"/>
      <c r="BA48" s="575"/>
      <c r="BB48" s="575"/>
      <c r="BC48" s="575"/>
      <c r="BD48" s="575"/>
      <c r="BE48" s="575"/>
      <c r="BF48" s="575"/>
      <c r="BG48" s="575"/>
      <c r="BH48" s="575"/>
      <c r="BI48" s="575"/>
      <c r="BJ48" s="575"/>
      <c r="BK48" s="575"/>
      <c r="BL48" s="575"/>
      <c r="BM48" s="575"/>
      <c r="BN48" s="575"/>
      <c r="BO48" s="575"/>
      <c r="BP48" s="575"/>
      <c r="BQ48" s="575"/>
      <c r="BR48" s="575"/>
      <c r="BS48" s="575"/>
      <c r="BT48" s="575"/>
      <c r="BU48" s="575"/>
      <c r="BV48" s="575"/>
      <c r="BW48" s="575"/>
      <c r="BX48" s="575"/>
      <c r="BY48" s="575"/>
      <c r="BZ48" s="575"/>
      <c r="CA48" s="575"/>
      <c r="CB48" s="575"/>
      <c r="CC48" s="575"/>
      <c r="CD48" s="575"/>
      <c r="CE48" s="575"/>
      <c r="CF48" s="575"/>
      <c r="CG48" s="575"/>
      <c r="CH48" s="575"/>
      <c r="CI48" s="575"/>
      <c r="CJ48" s="575"/>
      <c r="CK48" s="575"/>
      <c r="CL48" s="575"/>
      <c r="CM48" s="575"/>
      <c r="CN48" s="575"/>
      <c r="CO48" s="575"/>
      <c r="CP48" s="575"/>
      <c r="CQ48" s="575"/>
      <c r="CR48" s="575"/>
      <c r="CS48" s="575"/>
      <c r="CT48" s="575"/>
      <c r="CU48" s="575"/>
      <c r="CV48" s="575"/>
      <c r="CW48" s="575"/>
      <c r="CX48" s="575"/>
      <c r="CY48" s="575"/>
      <c r="CZ48" s="575"/>
      <c r="DA48" s="575"/>
      <c r="DB48" s="575"/>
      <c r="DC48" s="575"/>
      <c r="DD48" s="575"/>
      <c r="DE48" s="575"/>
      <c r="DF48" s="575"/>
      <c r="DG48" s="575"/>
      <c r="DH48" s="575"/>
      <c r="DI48" s="575"/>
    </row>
    <row r="49" spans="5:113" x14ac:dyDescent="0.15">
      <c r="E49" s="576" t="s">
        <v>140</v>
      </c>
      <c r="F49" s="576"/>
      <c r="G49" s="576"/>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6"/>
      <c r="AY49" s="576"/>
      <c r="AZ49" s="576"/>
      <c r="BA49" s="576"/>
      <c r="BB49" s="576"/>
      <c r="BC49" s="576"/>
      <c r="BD49" s="576"/>
      <c r="BE49" s="576"/>
      <c r="BF49" s="576"/>
      <c r="BG49" s="576"/>
      <c r="BH49" s="576"/>
      <c r="BI49" s="576"/>
      <c r="BJ49" s="576"/>
      <c r="BK49" s="576"/>
      <c r="BL49" s="576"/>
      <c r="BM49" s="576"/>
      <c r="BN49" s="576"/>
      <c r="BO49" s="576"/>
      <c r="BP49" s="576"/>
      <c r="BQ49" s="576"/>
      <c r="BR49" s="576"/>
      <c r="BS49" s="576"/>
      <c r="BT49" s="576"/>
      <c r="BU49" s="576"/>
      <c r="BV49" s="576"/>
      <c r="BW49" s="576"/>
      <c r="BX49" s="576"/>
      <c r="BY49" s="576"/>
      <c r="BZ49" s="576"/>
      <c r="CA49" s="576"/>
      <c r="CB49" s="576"/>
      <c r="CC49" s="576"/>
      <c r="CD49" s="576"/>
      <c r="CE49" s="576"/>
      <c r="CF49" s="576"/>
      <c r="CG49" s="576"/>
      <c r="CH49" s="576"/>
      <c r="CI49" s="576"/>
      <c r="CJ49" s="576"/>
      <c r="CK49" s="576"/>
      <c r="CL49" s="576"/>
      <c r="CM49" s="576"/>
      <c r="CN49" s="576"/>
      <c r="CO49" s="576"/>
      <c r="CP49" s="576"/>
      <c r="CQ49" s="576"/>
      <c r="CR49" s="576"/>
      <c r="CS49" s="576"/>
      <c r="CT49" s="576"/>
      <c r="CU49" s="576"/>
      <c r="CV49" s="576"/>
      <c r="CW49" s="576"/>
      <c r="CX49" s="576"/>
      <c r="CY49" s="576"/>
      <c r="CZ49" s="576"/>
      <c r="DA49" s="576"/>
      <c r="DB49" s="576"/>
      <c r="DC49" s="576"/>
      <c r="DD49" s="576"/>
      <c r="DE49" s="576"/>
      <c r="DF49" s="576"/>
      <c r="DG49" s="576"/>
      <c r="DH49" s="576"/>
      <c r="DI49" s="576"/>
    </row>
    <row r="50" spans="5:113" x14ac:dyDescent="0.15">
      <c r="E50" s="575" t="s">
        <v>141</v>
      </c>
      <c r="F50" s="575"/>
      <c r="G50" s="575"/>
      <c r="H50" s="575"/>
      <c r="I50" s="575"/>
      <c r="J50" s="575"/>
      <c r="K50" s="575"/>
      <c r="L50" s="575"/>
      <c r="M50" s="575"/>
      <c r="N50" s="575"/>
      <c r="O50" s="575"/>
      <c r="P50" s="575"/>
      <c r="Q50" s="575"/>
      <c r="R50" s="575"/>
      <c r="S50" s="575"/>
      <c r="T50" s="575"/>
      <c r="U50" s="575"/>
      <c r="V50" s="575"/>
      <c r="W50" s="575"/>
      <c r="X50" s="575"/>
      <c r="Y50" s="575"/>
      <c r="Z50" s="575"/>
      <c r="AA50" s="575"/>
      <c r="AB50" s="575"/>
      <c r="AC50" s="575"/>
      <c r="AD50" s="575"/>
      <c r="AE50" s="575"/>
      <c r="AF50" s="575"/>
      <c r="AG50" s="575"/>
      <c r="AH50" s="575"/>
      <c r="AI50" s="575"/>
      <c r="AJ50" s="575"/>
      <c r="AK50" s="575"/>
      <c r="AL50" s="575"/>
      <c r="AM50" s="575"/>
      <c r="AN50" s="575"/>
      <c r="AO50" s="575"/>
      <c r="AP50" s="575"/>
      <c r="AQ50" s="575"/>
      <c r="AR50" s="575"/>
      <c r="AS50" s="575"/>
      <c r="AT50" s="575"/>
      <c r="AU50" s="575"/>
      <c r="AV50" s="575"/>
      <c r="AW50" s="575"/>
      <c r="AX50" s="575"/>
      <c r="AY50" s="575"/>
      <c r="AZ50" s="575"/>
      <c r="BA50" s="575"/>
      <c r="BB50" s="575"/>
      <c r="BC50" s="575"/>
      <c r="BD50" s="575"/>
      <c r="BE50" s="575"/>
      <c r="BF50" s="575"/>
      <c r="BG50" s="575"/>
      <c r="BH50" s="575"/>
      <c r="BI50" s="575"/>
      <c r="BJ50" s="575"/>
      <c r="BK50" s="575"/>
      <c r="BL50" s="575"/>
      <c r="BM50" s="575"/>
      <c r="BN50" s="575"/>
      <c r="BO50" s="575"/>
      <c r="BP50" s="575"/>
      <c r="BQ50" s="575"/>
      <c r="BR50" s="575"/>
      <c r="BS50" s="575"/>
      <c r="BT50" s="575"/>
      <c r="BU50" s="575"/>
      <c r="BV50" s="575"/>
      <c r="BW50" s="575"/>
      <c r="BX50" s="575"/>
      <c r="BY50" s="575"/>
      <c r="BZ50" s="575"/>
      <c r="CA50" s="575"/>
      <c r="CB50" s="575"/>
      <c r="CC50" s="575"/>
      <c r="CD50" s="575"/>
      <c r="CE50" s="575"/>
      <c r="CF50" s="575"/>
      <c r="CG50" s="575"/>
      <c r="CH50" s="575"/>
      <c r="CI50" s="575"/>
      <c r="CJ50" s="575"/>
      <c r="CK50" s="575"/>
      <c r="CL50" s="575"/>
      <c r="CM50" s="575"/>
      <c r="CN50" s="575"/>
      <c r="CO50" s="575"/>
      <c r="CP50" s="575"/>
      <c r="CQ50" s="575"/>
      <c r="CR50" s="575"/>
      <c r="CS50" s="575"/>
      <c r="CT50" s="575"/>
      <c r="CU50" s="575"/>
      <c r="CV50" s="575"/>
      <c r="CW50" s="575"/>
      <c r="CX50" s="575"/>
      <c r="CY50" s="575"/>
      <c r="CZ50" s="575"/>
      <c r="DA50" s="575"/>
      <c r="DB50" s="575"/>
      <c r="DC50" s="575"/>
      <c r="DD50" s="575"/>
      <c r="DE50" s="575"/>
      <c r="DF50" s="575"/>
      <c r="DG50" s="575"/>
      <c r="DH50" s="575"/>
      <c r="DI50" s="575"/>
    </row>
    <row r="51" spans="5:113" x14ac:dyDescent="0.15">
      <c r="E51" s="575" t="s">
        <v>142</v>
      </c>
      <c r="F51" s="575"/>
      <c r="G51" s="575"/>
      <c r="H51" s="575"/>
      <c r="I51" s="575"/>
      <c r="J51" s="575"/>
      <c r="K51" s="575"/>
      <c r="L51" s="575"/>
      <c r="M51" s="575"/>
      <c r="N51" s="575"/>
      <c r="O51" s="575"/>
      <c r="P51" s="575"/>
      <c r="Q51" s="575"/>
      <c r="R51" s="575"/>
      <c r="S51" s="575"/>
      <c r="T51" s="575"/>
      <c r="U51" s="575"/>
      <c r="V51" s="575"/>
      <c r="W51" s="575"/>
      <c r="X51" s="575"/>
      <c r="Y51" s="575"/>
      <c r="Z51" s="575"/>
      <c r="AA51" s="575"/>
      <c r="AB51" s="575"/>
      <c r="AC51" s="575"/>
      <c r="AD51" s="575"/>
      <c r="AE51" s="575"/>
      <c r="AF51" s="575"/>
      <c r="AG51" s="575"/>
      <c r="AH51" s="575"/>
      <c r="AI51" s="575"/>
      <c r="AJ51" s="575"/>
      <c r="AK51" s="575"/>
      <c r="AL51" s="575"/>
      <c r="AM51" s="575"/>
      <c r="AN51" s="575"/>
      <c r="AO51" s="575"/>
      <c r="AP51" s="575"/>
      <c r="AQ51" s="575"/>
      <c r="AR51" s="575"/>
      <c r="AS51" s="575"/>
      <c r="AT51" s="575"/>
      <c r="AU51" s="575"/>
      <c r="AV51" s="575"/>
      <c r="AW51" s="575"/>
      <c r="AX51" s="575"/>
      <c r="AY51" s="575"/>
      <c r="AZ51" s="575"/>
      <c r="BA51" s="575"/>
      <c r="BB51" s="575"/>
      <c r="BC51" s="575"/>
      <c r="BD51" s="575"/>
      <c r="BE51" s="575"/>
      <c r="BF51" s="575"/>
      <c r="BG51" s="575"/>
      <c r="BH51" s="575"/>
      <c r="BI51" s="575"/>
      <c r="BJ51" s="575"/>
      <c r="BK51" s="575"/>
      <c r="BL51" s="575"/>
      <c r="BM51" s="575"/>
      <c r="BN51" s="575"/>
      <c r="BO51" s="575"/>
      <c r="BP51" s="575"/>
      <c r="BQ51" s="575"/>
      <c r="BR51" s="575"/>
      <c r="BS51" s="575"/>
      <c r="BT51" s="575"/>
      <c r="BU51" s="575"/>
      <c r="BV51" s="575"/>
      <c r="BW51" s="575"/>
      <c r="BX51" s="575"/>
      <c r="BY51" s="575"/>
      <c r="BZ51" s="575"/>
      <c r="CA51" s="575"/>
      <c r="CB51" s="575"/>
      <c r="CC51" s="575"/>
      <c r="CD51" s="575"/>
      <c r="CE51" s="575"/>
      <c r="CF51" s="575"/>
      <c r="CG51" s="575"/>
      <c r="CH51" s="575"/>
      <c r="CI51" s="575"/>
      <c r="CJ51" s="575"/>
      <c r="CK51" s="575"/>
      <c r="CL51" s="575"/>
      <c r="CM51" s="575"/>
      <c r="CN51" s="575"/>
      <c r="CO51" s="575"/>
      <c r="CP51" s="575"/>
      <c r="CQ51" s="575"/>
      <c r="CR51" s="575"/>
      <c r="CS51" s="575"/>
      <c r="CT51" s="575"/>
      <c r="CU51" s="575"/>
      <c r="CV51" s="575"/>
      <c r="CW51" s="575"/>
      <c r="CX51" s="575"/>
      <c r="CY51" s="575"/>
      <c r="CZ51" s="575"/>
      <c r="DA51" s="575"/>
      <c r="DB51" s="575"/>
      <c r="DC51" s="575"/>
      <c r="DD51" s="575"/>
      <c r="DE51" s="575"/>
      <c r="DF51" s="575"/>
      <c r="DG51" s="575"/>
      <c r="DH51" s="575"/>
      <c r="DI51" s="575"/>
    </row>
    <row r="52" spans="5:113" x14ac:dyDescent="0.15">
      <c r="E52" s="575" t="s">
        <v>143</v>
      </c>
      <c r="F52" s="575"/>
      <c r="G52" s="575"/>
      <c r="H52" s="575"/>
      <c r="I52" s="575"/>
      <c r="J52" s="575"/>
      <c r="K52" s="575"/>
      <c r="L52" s="575"/>
      <c r="M52" s="575"/>
      <c r="N52" s="575"/>
      <c r="O52" s="575"/>
      <c r="P52" s="575"/>
      <c r="Q52" s="575"/>
      <c r="R52" s="575"/>
      <c r="S52" s="575"/>
      <c r="T52" s="575"/>
      <c r="U52" s="575"/>
      <c r="V52" s="575"/>
      <c r="W52" s="575"/>
      <c r="X52" s="575"/>
      <c r="Y52" s="575"/>
      <c r="Z52" s="575"/>
      <c r="AA52" s="575"/>
      <c r="AB52" s="575"/>
      <c r="AC52" s="575"/>
      <c r="AD52" s="575"/>
      <c r="AE52" s="575"/>
      <c r="AF52" s="575"/>
      <c r="AG52" s="575"/>
      <c r="AH52" s="575"/>
      <c r="AI52" s="575"/>
      <c r="AJ52" s="575"/>
      <c r="AK52" s="575"/>
      <c r="AL52" s="575"/>
      <c r="AM52" s="575"/>
      <c r="AN52" s="575"/>
      <c r="AO52" s="575"/>
      <c r="AP52" s="575"/>
      <c r="AQ52" s="575"/>
      <c r="AR52" s="575"/>
      <c r="AS52" s="575"/>
      <c r="AT52" s="575"/>
      <c r="AU52" s="575"/>
      <c r="AV52" s="575"/>
      <c r="AW52" s="575"/>
      <c r="AX52" s="575"/>
      <c r="AY52" s="575"/>
      <c r="AZ52" s="575"/>
      <c r="BA52" s="575"/>
      <c r="BB52" s="575"/>
      <c r="BC52" s="575"/>
      <c r="BD52" s="575"/>
      <c r="BE52" s="575"/>
      <c r="BF52" s="575"/>
      <c r="BG52" s="575"/>
      <c r="BH52" s="575"/>
      <c r="BI52" s="575"/>
      <c r="BJ52" s="575"/>
      <c r="BK52" s="575"/>
      <c r="BL52" s="575"/>
      <c r="BM52" s="575"/>
      <c r="BN52" s="575"/>
      <c r="BO52" s="575"/>
      <c r="BP52" s="575"/>
      <c r="BQ52" s="575"/>
      <c r="BR52" s="575"/>
      <c r="BS52" s="575"/>
      <c r="BT52" s="575"/>
      <c r="BU52" s="575"/>
      <c r="BV52" s="575"/>
      <c r="BW52" s="575"/>
      <c r="BX52" s="575"/>
      <c r="BY52" s="575"/>
      <c r="BZ52" s="575"/>
      <c r="CA52" s="575"/>
      <c r="CB52" s="575"/>
      <c r="CC52" s="575"/>
      <c r="CD52" s="575"/>
      <c r="CE52" s="575"/>
      <c r="CF52" s="575"/>
      <c r="CG52" s="575"/>
      <c r="CH52" s="575"/>
      <c r="CI52" s="575"/>
      <c r="CJ52" s="575"/>
      <c r="CK52" s="575"/>
      <c r="CL52" s="575"/>
      <c r="CM52" s="575"/>
      <c r="CN52" s="575"/>
      <c r="CO52" s="575"/>
      <c r="CP52" s="575"/>
      <c r="CQ52" s="575"/>
      <c r="CR52" s="575"/>
      <c r="CS52" s="575"/>
      <c r="CT52" s="575"/>
      <c r="CU52" s="575"/>
      <c r="CV52" s="575"/>
      <c r="CW52" s="575"/>
      <c r="CX52" s="575"/>
      <c r="CY52" s="575"/>
      <c r="CZ52" s="575"/>
      <c r="DA52" s="575"/>
      <c r="DB52" s="575"/>
      <c r="DC52" s="575"/>
      <c r="DD52" s="575"/>
      <c r="DE52" s="575"/>
      <c r="DF52" s="575"/>
      <c r="DG52" s="575"/>
      <c r="DH52" s="575"/>
      <c r="DI52" s="575"/>
    </row>
    <row r="53" spans="5:113" x14ac:dyDescent="0.15">
      <c r="E53" s="575" t="s">
        <v>144</v>
      </c>
      <c r="F53" s="575"/>
      <c r="G53" s="575"/>
      <c r="H53" s="575"/>
      <c r="I53" s="575"/>
      <c r="J53" s="575"/>
      <c r="K53" s="575"/>
      <c r="L53" s="575"/>
      <c r="M53" s="575"/>
      <c r="N53" s="575"/>
      <c r="O53" s="575"/>
      <c r="P53" s="575"/>
      <c r="Q53" s="575"/>
      <c r="R53" s="575"/>
      <c r="S53" s="575"/>
      <c r="T53" s="575"/>
      <c r="U53" s="575"/>
      <c r="V53" s="575"/>
      <c r="W53" s="575"/>
      <c r="X53" s="575"/>
      <c r="Y53" s="575"/>
      <c r="Z53" s="575"/>
      <c r="AA53" s="575"/>
      <c r="AB53" s="575"/>
      <c r="AC53" s="575"/>
      <c r="AD53" s="575"/>
      <c r="AE53" s="575"/>
      <c r="AF53" s="575"/>
      <c r="AG53" s="575"/>
      <c r="AH53" s="575"/>
      <c r="AI53" s="575"/>
      <c r="AJ53" s="575"/>
      <c r="AK53" s="575"/>
      <c r="AL53" s="575"/>
      <c r="AM53" s="575"/>
      <c r="AN53" s="575"/>
      <c r="AO53" s="575"/>
      <c r="AP53" s="575"/>
      <c r="AQ53" s="575"/>
      <c r="AR53" s="575"/>
      <c r="AS53" s="575"/>
      <c r="AT53" s="575"/>
      <c r="AU53" s="575"/>
      <c r="AV53" s="575"/>
      <c r="AW53" s="575"/>
      <c r="AX53" s="575"/>
      <c r="AY53" s="575"/>
      <c r="AZ53" s="575"/>
      <c r="BA53" s="575"/>
      <c r="BB53" s="575"/>
      <c r="BC53" s="575"/>
      <c r="BD53" s="575"/>
      <c r="BE53" s="575"/>
      <c r="BF53" s="575"/>
      <c r="BG53" s="575"/>
      <c r="BH53" s="575"/>
      <c r="BI53" s="575"/>
      <c r="BJ53" s="575"/>
      <c r="BK53" s="575"/>
      <c r="BL53" s="575"/>
      <c r="BM53" s="575"/>
      <c r="BN53" s="575"/>
      <c r="BO53" s="575"/>
      <c r="BP53" s="575"/>
      <c r="BQ53" s="575"/>
      <c r="BR53" s="575"/>
      <c r="BS53" s="575"/>
      <c r="BT53" s="575"/>
      <c r="BU53" s="575"/>
      <c r="BV53" s="575"/>
      <c r="BW53" s="575"/>
      <c r="BX53" s="575"/>
      <c r="BY53" s="575"/>
      <c r="BZ53" s="575"/>
      <c r="CA53" s="575"/>
      <c r="CB53" s="575"/>
      <c r="CC53" s="575"/>
      <c r="CD53" s="575"/>
      <c r="CE53" s="575"/>
      <c r="CF53" s="575"/>
      <c r="CG53" s="575"/>
      <c r="CH53" s="575"/>
      <c r="CI53" s="575"/>
      <c r="CJ53" s="575"/>
      <c r="CK53" s="575"/>
      <c r="CL53" s="575"/>
      <c r="CM53" s="575"/>
      <c r="CN53" s="575"/>
      <c r="CO53" s="575"/>
      <c r="CP53" s="575"/>
      <c r="CQ53" s="575"/>
      <c r="CR53" s="575"/>
      <c r="CS53" s="575"/>
      <c r="CT53" s="575"/>
      <c r="CU53" s="575"/>
      <c r="CV53" s="575"/>
      <c r="CW53" s="575"/>
      <c r="CX53" s="575"/>
      <c r="CY53" s="575"/>
      <c r="CZ53" s="575"/>
      <c r="DA53" s="575"/>
      <c r="DB53" s="575"/>
      <c r="DC53" s="575"/>
      <c r="DD53" s="575"/>
      <c r="DE53" s="575"/>
      <c r="DF53" s="575"/>
      <c r="DG53" s="575"/>
      <c r="DH53" s="575"/>
      <c r="DI53" s="575"/>
    </row>
    <row r="54" spans="5:113" x14ac:dyDescent="0.15"/>
    <row r="55" spans="5:113" x14ac:dyDescent="0.15"/>
    <row r="56" spans="5:113" x14ac:dyDescent="0.15"/>
  </sheetData>
  <sheetProtection algorithmName="SHA-512" hashValue="r96vQ2uvT2v3Lc1YKa9USKeNlK+5nuKMIwhSkzSkguJ2axlbCk9V4UOz5Zqv7JMdbT4ElMObI791LfCWP+eEAQ==" saltValue="glJEac8dC/quE6A7e+y61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17" customWidth="1"/>
    <col min="2" max="2" width="11" style="217" customWidth="1"/>
    <col min="3" max="3" width="17" style="217" customWidth="1"/>
    <col min="4" max="5" width="16.625" style="217" customWidth="1"/>
    <col min="6" max="15" width="15" style="217" customWidth="1"/>
    <col min="16" max="16" width="24" style="217" customWidth="1"/>
    <col min="17" max="16384" width="0" style="217" hidden="1"/>
  </cols>
  <sheetData>
    <row r="1" spans="1:16" ht="16.5" customHeight="1" x14ac:dyDescent="0.15">
      <c r="A1" s="216"/>
      <c r="B1" s="216"/>
      <c r="C1" s="216"/>
      <c r="D1" s="216"/>
      <c r="E1" s="216"/>
      <c r="F1" s="216"/>
      <c r="G1" s="216"/>
      <c r="H1" s="216"/>
      <c r="I1" s="216"/>
      <c r="J1" s="216"/>
      <c r="K1" s="216"/>
      <c r="L1" s="216"/>
      <c r="M1" s="216"/>
      <c r="N1" s="216"/>
      <c r="O1" s="216"/>
      <c r="P1" s="216"/>
    </row>
    <row r="2" spans="1:16" ht="16.5" customHeight="1" x14ac:dyDescent="0.15">
      <c r="A2" s="216"/>
      <c r="B2" s="216"/>
      <c r="C2" s="216"/>
      <c r="D2" s="216"/>
      <c r="E2" s="216"/>
      <c r="F2" s="216"/>
      <c r="G2" s="216"/>
      <c r="H2" s="216"/>
      <c r="I2" s="216"/>
      <c r="J2" s="216"/>
      <c r="K2" s="216"/>
      <c r="L2" s="216"/>
      <c r="M2" s="216"/>
      <c r="N2" s="216"/>
      <c r="O2" s="216"/>
      <c r="P2" s="216"/>
    </row>
    <row r="3" spans="1:16" ht="16.5" customHeight="1" x14ac:dyDescent="0.15">
      <c r="A3" s="216"/>
      <c r="B3" s="216"/>
      <c r="C3" s="216"/>
      <c r="D3" s="216"/>
      <c r="E3" s="216"/>
      <c r="F3" s="216"/>
      <c r="G3" s="216"/>
      <c r="H3" s="216"/>
      <c r="I3" s="216"/>
      <c r="J3" s="216"/>
      <c r="K3" s="216"/>
      <c r="L3" s="216"/>
      <c r="M3" s="216"/>
      <c r="N3" s="216"/>
      <c r="O3" s="216"/>
      <c r="P3" s="216"/>
    </row>
    <row r="4" spans="1:16" ht="16.5" customHeight="1" x14ac:dyDescent="0.15">
      <c r="A4" s="216"/>
      <c r="B4" s="216"/>
      <c r="C4" s="216"/>
      <c r="D4" s="216"/>
      <c r="E4" s="216"/>
      <c r="F4" s="216"/>
      <c r="G4" s="216"/>
      <c r="H4" s="216"/>
      <c r="I4" s="216"/>
      <c r="J4" s="216"/>
      <c r="K4" s="216"/>
      <c r="L4" s="216"/>
      <c r="M4" s="216"/>
      <c r="N4" s="216"/>
      <c r="O4" s="216"/>
      <c r="P4" s="216"/>
    </row>
    <row r="5" spans="1:16" ht="16.5" customHeight="1" x14ac:dyDescent="0.15">
      <c r="A5" s="216"/>
      <c r="B5" s="216"/>
      <c r="C5" s="216"/>
      <c r="D5" s="216"/>
      <c r="E5" s="216"/>
      <c r="F5" s="216"/>
      <c r="G5" s="216"/>
      <c r="H5" s="216"/>
      <c r="I5" s="216"/>
      <c r="J5" s="216"/>
      <c r="K5" s="216"/>
      <c r="L5" s="216"/>
      <c r="M5" s="216"/>
      <c r="N5" s="216"/>
      <c r="O5" s="216"/>
      <c r="P5" s="216"/>
    </row>
    <row r="6" spans="1:16" ht="16.5" customHeight="1" x14ac:dyDescent="0.15">
      <c r="A6" s="216"/>
      <c r="B6" s="216"/>
      <c r="C6" s="216"/>
      <c r="D6" s="216"/>
      <c r="E6" s="216"/>
      <c r="F6" s="216"/>
      <c r="G6" s="216"/>
      <c r="H6" s="216"/>
      <c r="I6" s="216"/>
      <c r="J6" s="216"/>
      <c r="K6" s="216"/>
      <c r="L6" s="216"/>
      <c r="M6" s="216"/>
      <c r="N6" s="216"/>
      <c r="O6" s="216"/>
      <c r="P6" s="216"/>
    </row>
    <row r="7" spans="1:16" ht="16.5" customHeight="1" x14ac:dyDescent="0.15">
      <c r="A7" s="216"/>
      <c r="B7" s="216"/>
      <c r="C7" s="216"/>
      <c r="D7" s="216"/>
      <c r="E7" s="216"/>
      <c r="F7" s="216"/>
      <c r="G7" s="216"/>
      <c r="H7" s="216"/>
      <c r="I7" s="216"/>
      <c r="J7" s="216"/>
      <c r="K7" s="216"/>
      <c r="L7" s="216"/>
      <c r="M7" s="216"/>
      <c r="N7" s="216"/>
      <c r="O7" s="216"/>
      <c r="P7" s="216"/>
    </row>
    <row r="8" spans="1:16" ht="16.5" customHeight="1" x14ac:dyDescent="0.15">
      <c r="A8" s="216"/>
      <c r="B8" s="216"/>
      <c r="C8" s="216"/>
      <c r="D8" s="216"/>
      <c r="E8" s="216"/>
      <c r="F8" s="216"/>
      <c r="G8" s="216"/>
      <c r="H8" s="216"/>
      <c r="I8" s="216"/>
      <c r="J8" s="216"/>
      <c r="K8" s="216"/>
      <c r="L8" s="216"/>
      <c r="M8" s="216"/>
      <c r="N8" s="216"/>
      <c r="O8" s="216"/>
      <c r="P8" s="216"/>
    </row>
    <row r="9" spans="1:16" ht="16.5" customHeight="1" x14ac:dyDescent="0.15">
      <c r="A9" s="216"/>
      <c r="B9" s="216"/>
      <c r="C9" s="216"/>
      <c r="D9" s="216"/>
      <c r="E9" s="216"/>
      <c r="F9" s="216"/>
      <c r="G9" s="216"/>
      <c r="H9" s="216"/>
      <c r="I9" s="216"/>
      <c r="J9" s="216"/>
      <c r="K9" s="216"/>
      <c r="L9" s="216"/>
      <c r="M9" s="216"/>
      <c r="N9" s="216"/>
      <c r="O9" s="216"/>
      <c r="P9" s="216"/>
    </row>
    <row r="10" spans="1:16" ht="16.5" customHeight="1" x14ac:dyDescent="0.15">
      <c r="A10" s="216"/>
      <c r="B10" s="216"/>
      <c r="C10" s="216"/>
      <c r="D10" s="216"/>
      <c r="E10" s="216"/>
      <c r="F10" s="216"/>
      <c r="G10" s="216"/>
      <c r="H10" s="216"/>
      <c r="I10" s="216"/>
      <c r="J10" s="216"/>
      <c r="K10" s="216"/>
      <c r="L10" s="216"/>
      <c r="M10" s="216"/>
      <c r="N10" s="216"/>
      <c r="O10" s="216"/>
      <c r="P10" s="216"/>
    </row>
    <row r="11" spans="1:16" ht="16.5" customHeight="1" x14ac:dyDescent="0.15">
      <c r="A11" s="216"/>
      <c r="B11" s="216"/>
      <c r="C11" s="216"/>
      <c r="D11" s="216"/>
      <c r="E11" s="216"/>
      <c r="F11" s="216"/>
      <c r="G11" s="216"/>
      <c r="H11" s="216"/>
      <c r="I11" s="216"/>
      <c r="J11" s="216"/>
      <c r="K11" s="216"/>
      <c r="L11" s="216"/>
      <c r="M11" s="216"/>
      <c r="N11" s="216"/>
      <c r="O11" s="216"/>
      <c r="P11" s="216"/>
    </row>
    <row r="12" spans="1:16" ht="16.5" customHeight="1" x14ac:dyDescent="0.15">
      <c r="A12" s="216"/>
      <c r="B12" s="216"/>
      <c r="C12" s="216"/>
      <c r="D12" s="216"/>
      <c r="E12" s="216"/>
      <c r="F12" s="216"/>
      <c r="G12" s="216"/>
      <c r="H12" s="216"/>
      <c r="I12" s="216"/>
      <c r="J12" s="216"/>
      <c r="K12" s="216"/>
      <c r="L12" s="216"/>
      <c r="M12" s="216"/>
      <c r="N12" s="216"/>
      <c r="O12" s="216"/>
      <c r="P12" s="216"/>
    </row>
    <row r="13" spans="1:16" ht="16.5" customHeight="1" x14ac:dyDescent="0.15">
      <c r="A13" s="216"/>
      <c r="B13" s="216"/>
      <c r="C13" s="216"/>
      <c r="D13" s="216"/>
      <c r="E13" s="216"/>
      <c r="F13" s="216"/>
      <c r="G13" s="216"/>
      <c r="H13" s="216"/>
      <c r="I13" s="216"/>
      <c r="J13" s="216"/>
      <c r="K13" s="216"/>
      <c r="L13" s="216"/>
      <c r="M13" s="216"/>
      <c r="N13" s="216"/>
      <c r="O13" s="216"/>
      <c r="P13" s="216"/>
    </row>
    <row r="14" spans="1:16" ht="16.5" customHeight="1" x14ac:dyDescent="0.15">
      <c r="A14" s="216"/>
      <c r="B14" s="216"/>
      <c r="C14" s="216"/>
      <c r="D14" s="216"/>
      <c r="E14" s="216"/>
      <c r="F14" s="216"/>
      <c r="G14" s="216"/>
      <c r="H14" s="216"/>
      <c r="I14" s="216"/>
      <c r="J14" s="216"/>
      <c r="K14" s="216"/>
      <c r="L14" s="216"/>
      <c r="M14" s="216"/>
      <c r="N14" s="216"/>
      <c r="O14" s="216"/>
      <c r="P14" s="216"/>
    </row>
    <row r="15" spans="1:16" ht="16.5" customHeight="1" x14ac:dyDescent="0.15">
      <c r="A15" s="216"/>
      <c r="B15" s="216"/>
      <c r="C15" s="216"/>
      <c r="D15" s="216"/>
      <c r="E15" s="216"/>
      <c r="F15" s="216"/>
      <c r="G15" s="216"/>
      <c r="H15" s="216"/>
      <c r="I15" s="216"/>
      <c r="J15" s="216"/>
      <c r="K15" s="216"/>
      <c r="L15" s="216"/>
      <c r="M15" s="216"/>
      <c r="N15" s="216"/>
      <c r="O15" s="216"/>
      <c r="P15" s="216"/>
    </row>
    <row r="16" spans="1:16" ht="16.5" customHeight="1" x14ac:dyDescent="0.15">
      <c r="A16" s="216"/>
      <c r="B16" s="216"/>
      <c r="C16" s="216"/>
      <c r="D16" s="216"/>
      <c r="E16" s="216"/>
      <c r="F16" s="216"/>
      <c r="G16" s="216"/>
      <c r="H16" s="216"/>
      <c r="I16" s="216"/>
      <c r="J16" s="216"/>
      <c r="K16" s="216"/>
      <c r="L16" s="216"/>
      <c r="M16" s="216"/>
      <c r="N16" s="216"/>
      <c r="O16" s="216"/>
      <c r="P16" s="216"/>
    </row>
    <row r="17" spans="1:16" ht="16.5" customHeight="1" x14ac:dyDescent="0.15">
      <c r="A17" s="216"/>
      <c r="B17" s="216"/>
      <c r="C17" s="216"/>
      <c r="D17" s="216"/>
      <c r="E17" s="216"/>
      <c r="F17" s="216"/>
      <c r="G17" s="216"/>
      <c r="H17" s="216"/>
      <c r="I17" s="216"/>
      <c r="J17" s="216"/>
      <c r="K17" s="216"/>
      <c r="L17" s="216"/>
      <c r="M17" s="216"/>
      <c r="N17" s="216"/>
      <c r="O17" s="216"/>
      <c r="P17" s="216"/>
    </row>
    <row r="18" spans="1:16" ht="16.5" customHeight="1" x14ac:dyDescent="0.15">
      <c r="A18" s="216"/>
      <c r="B18" s="216"/>
      <c r="C18" s="216"/>
      <c r="D18" s="216"/>
      <c r="E18" s="216"/>
      <c r="F18" s="216"/>
      <c r="G18" s="216"/>
      <c r="H18" s="216"/>
      <c r="I18" s="216"/>
      <c r="J18" s="216"/>
      <c r="K18" s="216"/>
      <c r="L18" s="216"/>
      <c r="M18" s="216"/>
      <c r="N18" s="216"/>
      <c r="O18" s="216"/>
      <c r="P18" s="216"/>
    </row>
    <row r="19" spans="1:16" ht="16.5" customHeight="1" x14ac:dyDescent="0.15">
      <c r="A19" s="216"/>
      <c r="B19" s="216"/>
      <c r="C19" s="216"/>
      <c r="D19" s="216"/>
      <c r="E19" s="216"/>
      <c r="F19" s="216"/>
      <c r="G19" s="216"/>
      <c r="H19" s="216"/>
      <c r="I19" s="216"/>
      <c r="J19" s="216"/>
      <c r="K19" s="216"/>
      <c r="L19" s="216"/>
      <c r="M19" s="216"/>
      <c r="N19" s="216"/>
      <c r="O19" s="216"/>
      <c r="P19" s="216"/>
    </row>
    <row r="20" spans="1:16" ht="16.5" customHeight="1" x14ac:dyDescent="0.15">
      <c r="A20" s="216"/>
      <c r="B20" s="216"/>
      <c r="C20" s="216"/>
      <c r="D20" s="216"/>
      <c r="E20" s="216"/>
      <c r="F20" s="216"/>
      <c r="G20" s="216"/>
      <c r="H20" s="216"/>
      <c r="I20" s="216"/>
      <c r="J20" s="216"/>
      <c r="K20" s="216"/>
      <c r="L20" s="216"/>
      <c r="M20" s="216"/>
      <c r="N20" s="216"/>
      <c r="O20" s="216"/>
      <c r="P20" s="216"/>
    </row>
    <row r="21" spans="1:16" ht="16.5" customHeight="1" x14ac:dyDescent="0.15">
      <c r="A21" s="216"/>
      <c r="B21" s="216"/>
      <c r="C21" s="216"/>
      <c r="D21" s="216"/>
      <c r="E21" s="216"/>
      <c r="F21" s="216"/>
      <c r="G21" s="216"/>
      <c r="H21" s="216"/>
      <c r="I21" s="216"/>
      <c r="J21" s="216"/>
      <c r="K21" s="216"/>
      <c r="L21" s="216"/>
      <c r="M21" s="216"/>
      <c r="N21" s="216"/>
      <c r="O21" s="216"/>
      <c r="P21" s="216"/>
    </row>
    <row r="22" spans="1:16" ht="16.5" customHeight="1" x14ac:dyDescent="0.15">
      <c r="A22" s="216"/>
      <c r="B22" s="216"/>
      <c r="C22" s="216"/>
      <c r="D22" s="216"/>
      <c r="E22" s="216"/>
      <c r="F22" s="216"/>
      <c r="G22" s="216"/>
      <c r="H22" s="216"/>
      <c r="I22" s="216"/>
      <c r="J22" s="216"/>
      <c r="K22" s="216"/>
      <c r="L22" s="216"/>
      <c r="M22" s="216"/>
      <c r="N22" s="216"/>
      <c r="O22" s="216"/>
      <c r="P22" s="216"/>
    </row>
    <row r="23" spans="1:16" ht="16.5" customHeight="1" x14ac:dyDescent="0.15">
      <c r="A23" s="216"/>
      <c r="B23" s="216"/>
      <c r="C23" s="216"/>
      <c r="D23" s="216"/>
      <c r="E23" s="216"/>
      <c r="F23" s="216"/>
      <c r="G23" s="216"/>
      <c r="H23" s="216"/>
      <c r="I23" s="216"/>
      <c r="J23" s="216"/>
      <c r="K23" s="216"/>
      <c r="L23" s="216"/>
      <c r="M23" s="216"/>
      <c r="N23" s="216"/>
      <c r="O23" s="216"/>
      <c r="P23" s="216"/>
    </row>
    <row r="24" spans="1:16" ht="16.5" customHeight="1" x14ac:dyDescent="0.15">
      <c r="A24" s="216"/>
      <c r="B24" s="216"/>
      <c r="C24" s="216"/>
      <c r="D24" s="216"/>
      <c r="E24" s="216"/>
      <c r="F24" s="216"/>
      <c r="G24" s="216"/>
      <c r="H24" s="216"/>
      <c r="I24" s="216"/>
      <c r="J24" s="216"/>
      <c r="K24" s="216"/>
      <c r="L24" s="216"/>
      <c r="M24" s="216"/>
      <c r="N24" s="216"/>
      <c r="O24" s="216"/>
      <c r="P24" s="216"/>
    </row>
    <row r="25" spans="1:16" ht="16.5" customHeight="1" x14ac:dyDescent="0.15">
      <c r="A25" s="216"/>
      <c r="B25" s="216"/>
      <c r="C25" s="216"/>
      <c r="D25" s="216"/>
      <c r="E25" s="216"/>
      <c r="F25" s="216"/>
      <c r="G25" s="216"/>
      <c r="H25" s="216"/>
      <c r="I25" s="216"/>
      <c r="J25" s="216"/>
      <c r="K25" s="216"/>
      <c r="L25" s="216"/>
      <c r="M25" s="216"/>
      <c r="N25" s="216"/>
      <c r="O25" s="216"/>
      <c r="P25" s="216"/>
    </row>
    <row r="26" spans="1:16" ht="16.5" customHeight="1" x14ac:dyDescent="0.15">
      <c r="A26" s="216"/>
      <c r="B26" s="216"/>
      <c r="C26" s="216"/>
      <c r="D26" s="216"/>
      <c r="E26" s="216"/>
      <c r="F26" s="216"/>
      <c r="G26" s="216"/>
      <c r="H26" s="216"/>
      <c r="I26" s="216"/>
      <c r="J26" s="216"/>
      <c r="K26" s="216"/>
      <c r="L26" s="216"/>
      <c r="M26" s="216"/>
      <c r="N26" s="216"/>
      <c r="O26" s="216"/>
      <c r="P26" s="216"/>
    </row>
    <row r="27" spans="1:16" ht="16.5" customHeight="1" x14ac:dyDescent="0.15">
      <c r="A27" s="216"/>
      <c r="B27" s="216"/>
      <c r="C27" s="216"/>
      <c r="D27" s="216"/>
      <c r="E27" s="216"/>
      <c r="F27" s="216"/>
      <c r="G27" s="216"/>
      <c r="H27" s="216"/>
      <c r="I27" s="216"/>
      <c r="J27" s="216"/>
      <c r="K27" s="216"/>
      <c r="L27" s="216"/>
      <c r="M27" s="216"/>
      <c r="N27" s="216"/>
      <c r="O27" s="216"/>
      <c r="P27" s="216"/>
    </row>
    <row r="28" spans="1:16" ht="16.5" customHeight="1" x14ac:dyDescent="0.15">
      <c r="A28" s="216"/>
      <c r="B28" s="216"/>
      <c r="C28" s="216"/>
      <c r="D28" s="216"/>
      <c r="E28" s="216"/>
      <c r="F28" s="216"/>
      <c r="G28" s="216"/>
      <c r="H28" s="216"/>
      <c r="I28" s="216"/>
      <c r="J28" s="216"/>
      <c r="K28" s="216"/>
      <c r="L28" s="216"/>
      <c r="M28" s="216"/>
      <c r="N28" s="216"/>
      <c r="O28" s="216"/>
      <c r="P28" s="216"/>
    </row>
    <row r="29" spans="1:16" ht="16.5" customHeight="1" x14ac:dyDescent="0.15">
      <c r="A29" s="216"/>
      <c r="B29" s="216"/>
      <c r="C29" s="216"/>
      <c r="D29" s="216"/>
      <c r="E29" s="216"/>
      <c r="F29" s="216"/>
      <c r="G29" s="216"/>
      <c r="H29" s="216"/>
      <c r="I29" s="216"/>
      <c r="J29" s="216"/>
      <c r="K29" s="216"/>
      <c r="L29" s="216"/>
      <c r="M29" s="216"/>
      <c r="N29" s="216"/>
      <c r="O29" s="216"/>
      <c r="P29" s="216"/>
    </row>
    <row r="30" spans="1:16" ht="16.5" customHeight="1" x14ac:dyDescent="0.15">
      <c r="A30" s="216"/>
      <c r="B30" s="216"/>
      <c r="C30" s="216"/>
      <c r="D30" s="216"/>
      <c r="E30" s="216"/>
      <c r="F30" s="216"/>
      <c r="G30" s="216"/>
      <c r="H30" s="216"/>
      <c r="I30" s="216"/>
      <c r="J30" s="216"/>
      <c r="K30" s="216"/>
      <c r="L30" s="216"/>
      <c r="M30" s="216"/>
      <c r="N30" s="216"/>
      <c r="O30" s="216"/>
      <c r="P30" s="216"/>
    </row>
    <row r="31" spans="1:16" ht="16.5" customHeight="1" x14ac:dyDescent="0.15">
      <c r="A31" s="216"/>
      <c r="B31" s="216"/>
      <c r="C31" s="216"/>
      <c r="D31" s="216"/>
      <c r="E31" s="216"/>
      <c r="F31" s="216"/>
      <c r="G31" s="216"/>
      <c r="H31" s="216"/>
      <c r="I31" s="216"/>
      <c r="J31" s="216"/>
      <c r="K31" s="216"/>
      <c r="L31" s="216"/>
      <c r="M31" s="216"/>
      <c r="N31" s="216"/>
      <c r="O31" s="216"/>
      <c r="P31" s="216"/>
    </row>
    <row r="32" spans="1:16" ht="31.5" customHeight="1" thickBot="1" x14ac:dyDescent="0.2">
      <c r="A32" s="216"/>
      <c r="B32" s="216"/>
      <c r="C32" s="216"/>
      <c r="D32" s="216"/>
      <c r="E32" s="216"/>
      <c r="F32" s="216"/>
      <c r="G32" s="216"/>
      <c r="H32" s="216"/>
      <c r="I32" s="216"/>
      <c r="J32" s="218" t="s">
        <v>487</v>
      </c>
      <c r="K32" s="216"/>
      <c r="L32" s="216"/>
      <c r="M32" s="216"/>
      <c r="N32" s="216"/>
      <c r="O32" s="216"/>
      <c r="P32" s="216"/>
    </row>
    <row r="33" spans="1:16" ht="39" customHeight="1" thickBot="1" x14ac:dyDescent="0.25">
      <c r="A33" s="216"/>
      <c r="B33" s="219" t="s">
        <v>494</v>
      </c>
      <c r="C33" s="220"/>
      <c r="D33" s="220"/>
      <c r="E33" s="221" t="s">
        <v>488</v>
      </c>
      <c r="F33" s="222" t="s">
        <v>3</v>
      </c>
      <c r="G33" s="223" t="s">
        <v>4</v>
      </c>
      <c r="H33" s="223" t="s">
        <v>5</v>
      </c>
      <c r="I33" s="223" t="s">
        <v>6</v>
      </c>
      <c r="J33" s="224" t="s">
        <v>7</v>
      </c>
      <c r="K33" s="216"/>
      <c r="L33" s="216"/>
      <c r="M33" s="216"/>
      <c r="N33" s="216"/>
      <c r="O33" s="216"/>
      <c r="P33" s="216"/>
    </row>
    <row r="34" spans="1:16" ht="39" customHeight="1" x14ac:dyDescent="0.15">
      <c r="A34" s="216"/>
      <c r="B34" s="225"/>
      <c r="C34" s="1124" t="s">
        <v>495</v>
      </c>
      <c r="D34" s="1124"/>
      <c r="E34" s="1125"/>
      <c r="F34" s="226">
        <v>12.2</v>
      </c>
      <c r="G34" s="227">
        <v>12.38</v>
      </c>
      <c r="H34" s="227">
        <v>12.92</v>
      </c>
      <c r="I34" s="227">
        <v>12.8</v>
      </c>
      <c r="J34" s="228">
        <v>13.48</v>
      </c>
      <c r="K34" s="216"/>
      <c r="L34" s="216"/>
      <c r="M34" s="216"/>
      <c r="N34" s="216"/>
      <c r="O34" s="216"/>
      <c r="P34" s="216"/>
    </row>
    <row r="35" spans="1:16" ht="39" customHeight="1" x14ac:dyDescent="0.15">
      <c r="A35" s="216"/>
      <c r="B35" s="229"/>
      <c r="C35" s="1120" t="s">
        <v>496</v>
      </c>
      <c r="D35" s="1120"/>
      <c r="E35" s="1121"/>
      <c r="F35" s="230">
        <v>4.71</v>
      </c>
      <c r="G35" s="231">
        <v>4.3</v>
      </c>
      <c r="H35" s="231">
        <v>4.6399999999999997</v>
      </c>
      <c r="I35" s="231">
        <v>9.7899999999999991</v>
      </c>
      <c r="J35" s="232">
        <v>6.54</v>
      </c>
      <c r="K35" s="216"/>
      <c r="L35" s="216"/>
      <c r="M35" s="216"/>
      <c r="N35" s="216"/>
      <c r="O35" s="216"/>
      <c r="P35" s="216"/>
    </row>
    <row r="36" spans="1:16" ht="39" customHeight="1" x14ac:dyDescent="0.15">
      <c r="A36" s="216"/>
      <c r="B36" s="229"/>
      <c r="C36" s="1120" t="s">
        <v>497</v>
      </c>
      <c r="D36" s="1120"/>
      <c r="E36" s="1121"/>
      <c r="F36" s="230">
        <v>1.19</v>
      </c>
      <c r="G36" s="231">
        <v>0.61</v>
      </c>
      <c r="H36" s="231">
        <v>0.77</v>
      </c>
      <c r="I36" s="231">
        <v>1.58</v>
      </c>
      <c r="J36" s="232">
        <v>1.27</v>
      </c>
      <c r="K36" s="216"/>
      <c r="L36" s="216"/>
      <c r="M36" s="216"/>
      <c r="N36" s="216"/>
      <c r="O36" s="216"/>
      <c r="P36" s="216"/>
    </row>
    <row r="37" spans="1:16" ht="39" customHeight="1" x14ac:dyDescent="0.15">
      <c r="A37" s="216"/>
      <c r="B37" s="229"/>
      <c r="C37" s="1120" t="s">
        <v>498</v>
      </c>
      <c r="D37" s="1120"/>
      <c r="E37" s="1121"/>
      <c r="F37" s="230" t="s">
        <v>463</v>
      </c>
      <c r="G37" s="231" t="s">
        <v>463</v>
      </c>
      <c r="H37" s="231">
        <v>0.75</v>
      </c>
      <c r="I37" s="231">
        <v>0.74</v>
      </c>
      <c r="J37" s="232">
        <v>0.88</v>
      </c>
      <c r="K37" s="216"/>
      <c r="L37" s="216"/>
      <c r="M37" s="216"/>
      <c r="N37" s="216"/>
      <c r="O37" s="216"/>
      <c r="P37" s="216"/>
    </row>
    <row r="38" spans="1:16" ht="39" customHeight="1" x14ac:dyDescent="0.15">
      <c r="A38" s="216"/>
      <c r="B38" s="229"/>
      <c r="C38" s="1120" t="s">
        <v>499</v>
      </c>
      <c r="D38" s="1120"/>
      <c r="E38" s="1121"/>
      <c r="F38" s="230">
        <v>0.02</v>
      </c>
      <c r="G38" s="231">
        <v>0.02</v>
      </c>
      <c r="H38" s="231">
        <v>0.02</v>
      </c>
      <c r="I38" s="231">
        <v>0.02</v>
      </c>
      <c r="J38" s="232">
        <v>0.03</v>
      </c>
      <c r="K38" s="216"/>
      <c r="L38" s="216"/>
      <c r="M38" s="216"/>
      <c r="N38" s="216"/>
      <c r="O38" s="216"/>
      <c r="P38" s="216"/>
    </row>
    <row r="39" spans="1:16" ht="39" customHeight="1" x14ac:dyDescent="0.15">
      <c r="A39" s="216"/>
      <c r="B39" s="229"/>
      <c r="C39" s="1120" t="s">
        <v>500</v>
      </c>
      <c r="D39" s="1120"/>
      <c r="E39" s="1121"/>
      <c r="F39" s="230">
        <v>0</v>
      </c>
      <c r="G39" s="231">
        <v>0</v>
      </c>
      <c r="H39" s="231">
        <v>0</v>
      </c>
      <c r="I39" s="231">
        <v>0</v>
      </c>
      <c r="J39" s="232">
        <v>0</v>
      </c>
      <c r="K39" s="216"/>
      <c r="L39" s="216"/>
      <c r="M39" s="216"/>
      <c r="N39" s="216"/>
      <c r="O39" s="216"/>
      <c r="P39" s="216"/>
    </row>
    <row r="40" spans="1:16" ht="39" customHeight="1" x14ac:dyDescent="0.15">
      <c r="A40" s="216"/>
      <c r="B40" s="229"/>
      <c r="C40" s="1120"/>
      <c r="D40" s="1120"/>
      <c r="E40" s="1121"/>
      <c r="F40" s="230"/>
      <c r="G40" s="231"/>
      <c r="H40" s="231"/>
      <c r="I40" s="231"/>
      <c r="J40" s="232"/>
      <c r="K40" s="216"/>
      <c r="L40" s="216"/>
      <c r="M40" s="216"/>
      <c r="N40" s="216"/>
      <c r="O40" s="216"/>
      <c r="P40" s="216"/>
    </row>
    <row r="41" spans="1:16" ht="39" customHeight="1" x14ac:dyDescent="0.15">
      <c r="A41" s="216"/>
      <c r="B41" s="229"/>
      <c r="C41" s="1120"/>
      <c r="D41" s="1120"/>
      <c r="E41" s="1121"/>
      <c r="F41" s="230"/>
      <c r="G41" s="231"/>
      <c r="H41" s="231"/>
      <c r="I41" s="231"/>
      <c r="J41" s="232"/>
      <c r="K41" s="216"/>
      <c r="L41" s="216"/>
      <c r="M41" s="216"/>
      <c r="N41" s="216"/>
      <c r="O41" s="216"/>
      <c r="P41" s="216"/>
    </row>
    <row r="42" spans="1:16" ht="39" customHeight="1" x14ac:dyDescent="0.15">
      <c r="A42" s="216"/>
      <c r="B42" s="233"/>
      <c r="C42" s="1120" t="s">
        <v>501</v>
      </c>
      <c r="D42" s="1120"/>
      <c r="E42" s="1121"/>
      <c r="F42" s="230" t="s">
        <v>463</v>
      </c>
      <c r="G42" s="231" t="s">
        <v>463</v>
      </c>
      <c r="H42" s="231" t="s">
        <v>463</v>
      </c>
      <c r="I42" s="231" t="s">
        <v>463</v>
      </c>
      <c r="J42" s="232" t="s">
        <v>463</v>
      </c>
      <c r="K42" s="216"/>
      <c r="L42" s="216"/>
      <c r="M42" s="216"/>
      <c r="N42" s="216"/>
      <c r="O42" s="216"/>
      <c r="P42" s="216"/>
    </row>
    <row r="43" spans="1:16" ht="39" customHeight="1" thickBot="1" x14ac:dyDescent="0.2">
      <c r="A43" s="216"/>
      <c r="B43" s="234"/>
      <c r="C43" s="1122" t="s">
        <v>502</v>
      </c>
      <c r="D43" s="1122"/>
      <c r="E43" s="1123"/>
      <c r="F43" s="235">
        <v>0.27</v>
      </c>
      <c r="G43" s="236">
        <v>0.78</v>
      </c>
      <c r="H43" s="236">
        <v>0.06</v>
      </c>
      <c r="I43" s="236">
        <v>0</v>
      </c>
      <c r="J43" s="237" t="s">
        <v>463</v>
      </c>
      <c r="K43" s="216"/>
      <c r="L43" s="216"/>
      <c r="M43" s="216"/>
      <c r="N43" s="216"/>
      <c r="O43" s="216"/>
      <c r="P43" s="216"/>
    </row>
    <row r="44" spans="1:16" ht="39" customHeight="1" x14ac:dyDescent="0.15">
      <c r="A44" s="216"/>
      <c r="B44" s="238" t="s">
        <v>503</v>
      </c>
      <c r="C44" s="239"/>
      <c r="D44" s="239"/>
      <c r="E44" s="239"/>
      <c r="F44" s="216"/>
      <c r="G44" s="216"/>
      <c r="H44" s="216"/>
      <c r="I44" s="216"/>
      <c r="J44" s="216"/>
      <c r="K44" s="216"/>
      <c r="L44" s="216"/>
      <c r="M44" s="216"/>
      <c r="N44" s="216"/>
      <c r="O44" s="216"/>
      <c r="P44" s="216"/>
    </row>
    <row r="45" spans="1:16" ht="17.25" x14ac:dyDescent="0.15">
      <c r="A45" s="216"/>
      <c r="B45" s="216"/>
      <c r="C45" s="216"/>
      <c r="D45" s="216"/>
      <c r="E45" s="216"/>
      <c r="F45" s="216"/>
      <c r="G45" s="216"/>
      <c r="H45" s="216"/>
      <c r="I45" s="216"/>
      <c r="J45" s="216"/>
      <c r="K45" s="216"/>
      <c r="L45" s="216"/>
      <c r="M45" s="216"/>
      <c r="N45" s="216"/>
      <c r="O45" s="216"/>
      <c r="P45" s="216"/>
    </row>
  </sheetData>
  <sheetProtection algorithmName="SHA-512" hashValue="kwUyGYeabQtpMkb7AfkAtR7x/RrKqhsik5fg7Dk0cFmSFHgOxff2Iq4bBG404jcVrVhtDgI7bvOmsqCHVhMVzA==" saltValue="9CFMUMg4VZoaYmJ6KbZDL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4"/>
  <sheetViews>
    <sheetView showGridLines="0" zoomScaleSheetLayoutView="55" workbookViewId="0"/>
  </sheetViews>
  <sheetFormatPr defaultColWidth="0" defaultRowHeight="12.6" customHeight="1" zeroHeight="1" x14ac:dyDescent="0.15"/>
  <cols>
    <col min="1" max="1" width="6.625" style="241" customWidth="1"/>
    <col min="2" max="3" width="10.875" style="241" customWidth="1"/>
    <col min="4" max="4" width="10" style="241" customWidth="1"/>
    <col min="5" max="10" width="11" style="241" customWidth="1"/>
    <col min="11" max="15" width="13.125" style="241" customWidth="1"/>
    <col min="16" max="21" width="11.5" style="241" customWidth="1"/>
    <col min="22" max="16384" width="0" style="241" hidden="1"/>
  </cols>
  <sheetData>
    <row r="1" spans="1:21" ht="13.5" customHeight="1" x14ac:dyDescent="0.15">
      <c r="A1" s="240"/>
      <c r="B1" s="240"/>
      <c r="C1" s="240"/>
      <c r="D1" s="240"/>
      <c r="E1" s="240"/>
      <c r="F1" s="240"/>
      <c r="G1" s="240"/>
      <c r="H1" s="240"/>
      <c r="I1" s="240"/>
      <c r="J1" s="240"/>
      <c r="K1" s="240"/>
      <c r="L1" s="240"/>
      <c r="M1" s="240"/>
      <c r="N1" s="240"/>
      <c r="O1" s="240"/>
      <c r="P1" s="240"/>
      <c r="Q1" s="240"/>
      <c r="R1" s="240"/>
      <c r="S1" s="240"/>
      <c r="T1" s="240"/>
      <c r="U1" s="240"/>
    </row>
    <row r="2" spans="1:21" ht="13.5" customHeight="1" x14ac:dyDescent="0.15">
      <c r="A2" s="240"/>
      <c r="B2" s="240"/>
      <c r="C2" s="240"/>
      <c r="D2" s="240"/>
      <c r="E2" s="240"/>
      <c r="F2" s="240"/>
      <c r="G2" s="240"/>
      <c r="H2" s="240"/>
      <c r="I2" s="240"/>
      <c r="J2" s="240"/>
      <c r="K2" s="240"/>
      <c r="L2" s="240"/>
      <c r="M2" s="240"/>
      <c r="N2" s="240"/>
      <c r="O2" s="240"/>
      <c r="P2" s="240"/>
      <c r="Q2" s="240"/>
      <c r="R2" s="240"/>
      <c r="S2" s="240"/>
      <c r="T2" s="240"/>
      <c r="U2" s="240"/>
    </row>
    <row r="3" spans="1:21" ht="13.5" customHeight="1" x14ac:dyDescent="0.15">
      <c r="A3" s="240"/>
      <c r="B3" s="240"/>
      <c r="C3" s="240"/>
      <c r="D3" s="240"/>
      <c r="E3" s="240"/>
      <c r="F3" s="240"/>
      <c r="G3" s="240"/>
      <c r="H3" s="240"/>
      <c r="I3" s="240"/>
      <c r="J3" s="240"/>
      <c r="K3" s="240"/>
      <c r="L3" s="240"/>
      <c r="M3" s="240"/>
      <c r="N3" s="240"/>
      <c r="O3" s="240"/>
      <c r="P3" s="240"/>
      <c r="Q3" s="240"/>
      <c r="R3" s="240"/>
      <c r="S3" s="240"/>
      <c r="T3" s="240"/>
      <c r="U3" s="240"/>
    </row>
    <row r="4" spans="1:21" ht="13.5" customHeight="1" x14ac:dyDescent="0.15">
      <c r="A4" s="240"/>
      <c r="B4" s="240"/>
      <c r="C4" s="240"/>
      <c r="D4" s="240"/>
      <c r="E4" s="240"/>
      <c r="F4" s="240"/>
      <c r="G4" s="240"/>
      <c r="H4" s="240"/>
      <c r="I4" s="240"/>
      <c r="J4" s="240"/>
      <c r="K4" s="240"/>
      <c r="L4" s="240"/>
      <c r="M4" s="240"/>
      <c r="N4" s="240"/>
      <c r="O4" s="240"/>
      <c r="P4" s="240"/>
      <c r="Q4" s="240"/>
      <c r="R4" s="240"/>
      <c r="S4" s="240"/>
      <c r="T4" s="240"/>
      <c r="U4" s="240"/>
    </row>
    <row r="5" spans="1:21" ht="13.5" customHeight="1" x14ac:dyDescent="0.15">
      <c r="A5" s="240"/>
      <c r="B5" s="240"/>
      <c r="C5" s="240"/>
      <c r="D5" s="240"/>
      <c r="E5" s="240"/>
      <c r="F5" s="240"/>
      <c r="G5" s="240"/>
      <c r="H5" s="240"/>
      <c r="I5" s="240"/>
      <c r="J5" s="240"/>
      <c r="K5" s="240"/>
      <c r="L5" s="240"/>
      <c r="M5" s="240"/>
      <c r="N5" s="240"/>
      <c r="O5" s="240"/>
      <c r="P5" s="240"/>
      <c r="Q5" s="240"/>
      <c r="R5" s="240"/>
      <c r="S5" s="240"/>
      <c r="T5" s="240"/>
      <c r="U5" s="240"/>
    </row>
    <row r="6" spans="1:21" ht="13.5" customHeight="1" x14ac:dyDescent="0.15">
      <c r="A6" s="240"/>
      <c r="B6" s="240"/>
      <c r="C6" s="240"/>
      <c r="D6" s="240"/>
      <c r="E6" s="240"/>
      <c r="F6" s="240"/>
      <c r="G6" s="240"/>
      <c r="H6" s="240"/>
      <c r="I6" s="240"/>
      <c r="J6" s="240"/>
      <c r="K6" s="240"/>
      <c r="L6" s="240"/>
      <c r="M6" s="240"/>
      <c r="N6" s="240"/>
      <c r="O6" s="240"/>
      <c r="P6" s="240"/>
      <c r="Q6" s="240"/>
      <c r="R6" s="240"/>
      <c r="S6" s="240"/>
      <c r="T6" s="240"/>
      <c r="U6" s="240"/>
    </row>
    <row r="7" spans="1:21" ht="13.5" customHeight="1" x14ac:dyDescent="0.15">
      <c r="A7" s="240"/>
      <c r="B7" s="240"/>
      <c r="C7" s="240"/>
      <c r="D7" s="240"/>
      <c r="E7" s="240"/>
      <c r="F7" s="240"/>
      <c r="G7" s="240"/>
      <c r="H7" s="240"/>
      <c r="I7" s="240"/>
      <c r="J7" s="240"/>
      <c r="K7" s="240"/>
      <c r="L7" s="240"/>
      <c r="M7" s="240"/>
      <c r="N7" s="240"/>
      <c r="O7" s="240"/>
      <c r="P7" s="240"/>
      <c r="Q7" s="240"/>
      <c r="R7" s="240"/>
      <c r="S7" s="240"/>
      <c r="T7" s="240"/>
      <c r="U7" s="240"/>
    </row>
    <row r="8" spans="1:21" ht="13.5" customHeight="1" x14ac:dyDescent="0.15">
      <c r="A8" s="240"/>
      <c r="B8" s="240"/>
      <c r="C8" s="240"/>
      <c r="D8" s="240"/>
      <c r="E8" s="240"/>
      <c r="F8" s="240"/>
      <c r="G8" s="240"/>
      <c r="H8" s="240"/>
      <c r="I8" s="240"/>
      <c r="J8" s="240"/>
      <c r="K8" s="240"/>
      <c r="L8" s="240"/>
      <c r="M8" s="240"/>
      <c r="N8" s="240"/>
      <c r="O8" s="240"/>
      <c r="P8" s="240"/>
      <c r="Q8" s="240"/>
      <c r="R8" s="240"/>
      <c r="S8" s="240"/>
      <c r="T8" s="240"/>
      <c r="U8" s="240"/>
    </row>
    <row r="9" spans="1:21" ht="13.5" customHeight="1" x14ac:dyDescent="0.15">
      <c r="A9" s="240"/>
      <c r="B9" s="240"/>
      <c r="C9" s="240"/>
      <c r="D9" s="240"/>
      <c r="E9" s="240"/>
      <c r="F9" s="240"/>
      <c r="G9" s="240"/>
      <c r="H9" s="240"/>
      <c r="I9" s="240"/>
      <c r="J9" s="240"/>
      <c r="K9" s="240"/>
      <c r="L9" s="240"/>
      <c r="M9" s="240"/>
      <c r="N9" s="240"/>
      <c r="O9" s="240"/>
      <c r="P9" s="240"/>
      <c r="Q9" s="240"/>
      <c r="R9" s="240"/>
      <c r="S9" s="240"/>
      <c r="T9" s="240"/>
      <c r="U9" s="240"/>
    </row>
    <row r="10" spans="1:21" ht="13.5" customHeight="1" x14ac:dyDescent="0.15">
      <c r="A10" s="240"/>
      <c r="B10" s="240"/>
      <c r="C10" s="240"/>
      <c r="D10" s="240"/>
      <c r="E10" s="240"/>
      <c r="F10" s="240"/>
      <c r="G10" s="240"/>
      <c r="H10" s="240"/>
      <c r="I10" s="240"/>
      <c r="J10" s="240"/>
      <c r="K10" s="240"/>
      <c r="L10" s="240"/>
      <c r="M10" s="240"/>
      <c r="N10" s="240"/>
      <c r="O10" s="240"/>
      <c r="P10" s="240"/>
      <c r="Q10" s="240"/>
      <c r="R10" s="240"/>
      <c r="S10" s="240"/>
      <c r="T10" s="240"/>
      <c r="U10" s="240"/>
    </row>
    <row r="11" spans="1:21" ht="13.5" customHeight="1" x14ac:dyDescent="0.15">
      <c r="A11" s="240"/>
      <c r="B11" s="240"/>
      <c r="C11" s="240"/>
      <c r="D11" s="240"/>
      <c r="E11" s="240"/>
      <c r="F11" s="240"/>
      <c r="G11" s="240"/>
      <c r="H11" s="240"/>
      <c r="I11" s="240"/>
      <c r="J11" s="240"/>
      <c r="K11" s="240"/>
      <c r="L11" s="240"/>
      <c r="M11" s="240"/>
      <c r="N11" s="240"/>
      <c r="O11" s="240"/>
      <c r="P11" s="240"/>
      <c r="Q11" s="240"/>
      <c r="R11" s="240"/>
      <c r="S11" s="240"/>
      <c r="T11" s="240"/>
      <c r="U11" s="240"/>
    </row>
    <row r="12" spans="1:21" ht="13.5" customHeight="1" x14ac:dyDescent="0.15">
      <c r="A12" s="240"/>
      <c r="B12" s="240"/>
      <c r="C12" s="240"/>
      <c r="D12" s="240"/>
      <c r="E12" s="240"/>
      <c r="F12" s="240"/>
      <c r="G12" s="240"/>
      <c r="H12" s="240"/>
      <c r="I12" s="240"/>
      <c r="J12" s="240"/>
      <c r="K12" s="240"/>
      <c r="L12" s="240"/>
      <c r="M12" s="240"/>
      <c r="N12" s="240"/>
      <c r="O12" s="240"/>
      <c r="P12" s="240"/>
      <c r="Q12" s="240"/>
      <c r="R12" s="240"/>
      <c r="S12" s="240"/>
      <c r="T12" s="240"/>
      <c r="U12" s="240"/>
    </row>
    <row r="13" spans="1:21" ht="13.5" customHeight="1" x14ac:dyDescent="0.15">
      <c r="A13" s="240"/>
      <c r="B13" s="240"/>
      <c r="C13" s="240"/>
      <c r="D13" s="240"/>
      <c r="E13" s="240"/>
      <c r="F13" s="240"/>
      <c r="G13" s="240"/>
      <c r="H13" s="240"/>
      <c r="I13" s="240"/>
      <c r="J13" s="240"/>
      <c r="K13" s="240"/>
      <c r="L13" s="240"/>
      <c r="M13" s="240"/>
      <c r="N13" s="240"/>
      <c r="O13" s="240"/>
      <c r="P13" s="240"/>
      <c r="Q13" s="240"/>
      <c r="R13" s="240"/>
      <c r="S13" s="240"/>
      <c r="T13" s="240"/>
      <c r="U13" s="240"/>
    </row>
    <row r="14" spans="1:21" ht="13.5" customHeight="1" x14ac:dyDescent="0.15">
      <c r="A14" s="240"/>
      <c r="B14" s="240"/>
      <c r="C14" s="240"/>
      <c r="D14" s="240"/>
      <c r="E14" s="240"/>
      <c r="F14" s="240"/>
      <c r="G14" s="240"/>
      <c r="H14" s="240"/>
      <c r="I14" s="240"/>
      <c r="J14" s="240"/>
      <c r="K14" s="240"/>
      <c r="L14" s="240"/>
      <c r="M14" s="240"/>
      <c r="N14" s="240"/>
      <c r="O14" s="240"/>
      <c r="P14" s="240"/>
      <c r="Q14" s="240"/>
      <c r="R14" s="240"/>
      <c r="S14" s="240"/>
      <c r="T14" s="240"/>
      <c r="U14" s="240"/>
    </row>
    <row r="15" spans="1:21" ht="13.5" customHeight="1" x14ac:dyDescent="0.15">
      <c r="A15" s="240"/>
      <c r="B15" s="240"/>
      <c r="C15" s="240"/>
      <c r="D15" s="240"/>
      <c r="E15" s="240"/>
      <c r="F15" s="240"/>
      <c r="G15" s="240"/>
      <c r="H15" s="240"/>
      <c r="I15" s="240"/>
      <c r="J15" s="240"/>
      <c r="K15" s="240"/>
      <c r="L15" s="240"/>
      <c r="M15" s="240"/>
      <c r="N15" s="240"/>
      <c r="O15" s="240"/>
      <c r="P15" s="240"/>
      <c r="Q15" s="240"/>
      <c r="R15" s="240"/>
      <c r="S15" s="240"/>
      <c r="T15" s="240"/>
      <c r="U15" s="240"/>
    </row>
    <row r="16" spans="1:21" ht="13.5" customHeight="1" x14ac:dyDescent="0.15">
      <c r="A16" s="240"/>
      <c r="B16" s="240"/>
      <c r="C16" s="240"/>
      <c r="D16" s="240"/>
      <c r="E16" s="240"/>
      <c r="F16" s="240"/>
      <c r="G16" s="240"/>
      <c r="H16" s="240"/>
      <c r="I16" s="240"/>
      <c r="J16" s="240"/>
      <c r="K16" s="240"/>
      <c r="L16" s="240"/>
      <c r="M16" s="240"/>
      <c r="N16" s="240"/>
      <c r="O16" s="240"/>
      <c r="P16" s="240"/>
      <c r="Q16" s="240"/>
      <c r="R16" s="240"/>
      <c r="S16" s="240"/>
      <c r="T16" s="240"/>
      <c r="U16" s="240"/>
    </row>
    <row r="17" spans="1:21" ht="13.5" customHeight="1" x14ac:dyDescent="0.15">
      <c r="A17" s="240"/>
      <c r="B17" s="240"/>
      <c r="C17" s="240"/>
      <c r="D17" s="240"/>
      <c r="E17" s="240"/>
      <c r="F17" s="240"/>
      <c r="G17" s="240"/>
      <c r="H17" s="240"/>
      <c r="I17" s="240"/>
      <c r="J17" s="240"/>
      <c r="K17" s="240"/>
      <c r="L17" s="240"/>
      <c r="M17" s="240"/>
      <c r="N17" s="240"/>
      <c r="O17" s="240"/>
      <c r="P17" s="240"/>
      <c r="Q17" s="240"/>
      <c r="R17" s="240"/>
      <c r="S17" s="240"/>
      <c r="T17" s="240"/>
      <c r="U17" s="240"/>
    </row>
    <row r="18" spans="1:21" ht="13.5" customHeight="1" x14ac:dyDescent="0.15">
      <c r="A18" s="240"/>
      <c r="B18" s="240"/>
      <c r="C18" s="240"/>
      <c r="D18" s="240"/>
      <c r="E18" s="240"/>
      <c r="F18" s="240"/>
      <c r="G18" s="240"/>
      <c r="H18" s="240"/>
      <c r="I18" s="240"/>
      <c r="J18" s="240"/>
      <c r="K18" s="240"/>
      <c r="L18" s="240"/>
      <c r="M18" s="240"/>
      <c r="N18" s="240"/>
      <c r="O18" s="240"/>
      <c r="P18" s="240"/>
      <c r="Q18" s="240"/>
      <c r="R18" s="240"/>
      <c r="S18" s="240"/>
      <c r="T18" s="240"/>
      <c r="U18" s="240"/>
    </row>
    <row r="19" spans="1:21" ht="13.5" customHeight="1" x14ac:dyDescent="0.15">
      <c r="A19" s="240"/>
      <c r="B19" s="240"/>
      <c r="C19" s="240"/>
      <c r="D19" s="240"/>
      <c r="E19" s="240"/>
      <c r="F19" s="240"/>
      <c r="G19" s="240"/>
      <c r="H19" s="240"/>
      <c r="I19" s="240"/>
      <c r="J19" s="240"/>
      <c r="K19" s="240"/>
      <c r="L19" s="240"/>
      <c r="M19" s="240"/>
      <c r="N19" s="240"/>
      <c r="O19" s="240"/>
      <c r="P19" s="240"/>
      <c r="Q19" s="240"/>
      <c r="R19" s="240"/>
      <c r="S19" s="240"/>
      <c r="T19" s="240"/>
      <c r="U19" s="240"/>
    </row>
    <row r="20" spans="1:21" ht="13.5" customHeight="1" x14ac:dyDescent="0.15">
      <c r="A20" s="240"/>
      <c r="B20" s="240"/>
      <c r="C20" s="240"/>
      <c r="D20" s="240"/>
      <c r="E20" s="240"/>
      <c r="F20" s="240"/>
      <c r="G20" s="240"/>
      <c r="H20" s="240"/>
      <c r="I20" s="240"/>
      <c r="J20" s="240"/>
      <c r="K20" s="240"/>
      <c r="L20" s="240"/>
      <c r="M20" s="240"/>
      <c r="N20" s="240"/>
      <c r="O20" s="240"/>
      <c r="P20" s="240"/>
      <c r="Q20" s="240"/>
      <c r="R20" s="240"/>
      <c r="S20" s="240"/>
      <c r="T20" s="240"/>
      <c r="U20" s="240"/>
    </row>
    <row r="21" spans="1:21" ht="13.5" customHeight="1" x14ac:dyDescent="0.15">
      <c r="A21" s="240"/>
      <c r="B21" s="240"/>
      <c r="C21" s="240"/>
      <c r="D21" s="240"/>
      <c r="E21" s="240"/>
      <c r="F21" s="240"/>
      <c r="G21" s="240"/>
      <c r="H21" s="240"/>
      <c r="I21" s="240"/>
      <c r="J21" s="240"/>
      <c r="K21" s="240"/>
      <c r="L21" s="240"/>
      <c r="M21" s="240"/>
      <c r="N21" s="240"/>
      <c r="O21" s="240"/>
      <c r="P21" s="240"/>
      <c r="Q21" s="240"/>
      <c r="R21" s="240"/>
      <c r="S21" s="240"/>
      <c r="T21" s="240"/>
      <c r="U21" s="240"/>
    </row>
    <row r="22" spans="1:21" ht="13.5" customHeight="1" x14ac:dyDescent="0.15">
      <c r="A22" s="240"/>
      <c r="B22" s="240"/>
      <c r="C22" s="240"/>
      <c r="D22" s="240"/>
      <c r="E22" s="240"/>
      <c r="F22" s="240"/>
      <c r="G22" s="240"/>
      <c r="H22" s="240"/>
      <c r="I22" s="240"/>
      <c r="J22" s="240"/>
      <c r="K22" s="240"/>
      <c r="L22" s="240"/>
      <c r="M22" s="240"/>
      <c r="N22" s="240"/>
      <c r="O22" s="240"/>
      <c r="P22" s="240"/>
      <c r="Q22" s="240"/>
      <c r="R22" s="240"/>
      <c r="S22" s="240"/>
      <c r="T22" s="240"/>
      <c r="U22" s="240"/>
    </row>
    <row r="23" spans="1:21" ht="13.5" customHeight="1" x14ac:dyDescent="0.15">
      <c r="A23" s="240"/>
      <c r="B23" s="240"/>
      <c r="C23" s="240"/>
      <c r="D23" s="240"/>
      <c r="E23" s="240"/>
      <c r="F23" s="240"/>
      <c r="G23" s="240"/>
      <c r="H23" s="240"/>
      <c r="I23" s="240"/>
      <c r="J23" s="240"/>
      <c r="K23" s="240"/>
      <c r="L23" s="240"/>
      <c r="M23" s="240"/>
      <c r="N23" s="240"/>
      <c r="O23" s="240"/>
      <c r="P23" s="240"/>
      <c r="Q23" s="240"/>
      <c r="R23" s="240"/>
      <c r="S23" s="240"/>
      <c r="T23" s="240"/>
      <c r="U23" s="240"/>
    </row>
    <row r="24" spans="1:21" ht="13.5" customHeight="1" x14ac:dyDescent="0.15">
      <c r="A24" s="240"/>
      <c r="B24" s="240"/>
      <c r="C24" s="240"/>
      <c r="D24" s="240"/>
      <c r="E24" s="240"/>
      <c r="F24" s="240"/>
      <c r="G24" s="240"/>
      <c r="H24" s="240"/>
      <c r="I24" s="240"/>
      <c r="J24" s="240"/>
      <c r="K24" s="240"/>
      <c r="L24" s="240"/>
      <c r="M24" s="240"/>
      <c r="N24" s="240"/>
      <c r="O24" s="240"/>
      <c r="P24" s="240"/>
      <c r="Q24" s="240"/>
      <c r="R24" s="240"/>
      <c r="S24" s="240"/>
      <c r="T24" s="240"/>
      <c r="U24" s="240"/>
    </row>
    <row r="25" spans="1:21" ht="13.5" customHeight="1" x14ac:dyDescent="0.15">
      <c r="A25" s="240"/>
      <c r="B25" s="240"/>
      <c r="C25" s="240"/>
      <c r="D25" s="240"/>
      <c r="E25" s="240"/>
      <c r="F25" s="240"/>
      <c r="G25" s="240"/>
      <c r="H25" s="240"/>
      <c r="I25" s="240"/>
      <c r="J25" s="240"/>
      <c r="K25" s="240"/>
      <c r="L25" s="240"/>
      <c r="M25" s="240"/>
      <c r="N25" s="240"/>
      <c r="O25" s="240"/>
      <c r="P25" s="240"/>
      <c r="Q25" s="240"/>
      <c r="R25" s="240"/>
      <c r="S25" s="240"/>
      <c r="T25" s="240"/>
      <c r="U25" s="240"/>
    </row>
    <row r="26" spans="1:21" ht="13.5" customHeight="1" x14ac:dyDescent="0.15">
      <c r="A26" s="240"/>
      <c r="B26" s="240"/>
      <c r="C26" s="240"/>
      <c r="D26" s="240"/>
      <c r="E26" s="240"/>
      <c r="F26" s="240"/>
      <c r="G26" s="240"/>
      <c r="H26" s="240"/>
      <c r="I26" s="240"/>
      <c r="J26" s="240"/>
      <c r="K26" s="240"/>
      <c r="L26" s="240"/>
      <c r="M26" s="240"/>
      <c r="N26" s="240"/>
      <c r="O26" s="240"/>
      <c r="P26" s="240"/>
      <c r="Q26" s="240"/>
      <c r="R26" s="240"/>
      <c r="S26" s="240"/>
      <c r="T26" s="240"/>
      <c r="U26" s="240"/>
    </row>
    <row r="27" spans="1:21" ht="13.5" customHeight="1" x14ac:dyDescent="0.15">
      <c r="A27" s="240"/>
      <c r="B27" s="240"/>
      <c r="C27" s="240"/>
      <c r="D27" s="240"/>
      <c r="E27" s="240"/>
      <c r="F27" s="240"/>
      <c r="G27" s="240"/>
      <c r="H27" s="240"/>
      <c r="I27" s="240"/>
      <c r="J27" s="240"/>
      <c r="K27" s="240"/>
      <c r="L27" s="240"/>
      <c r="M27" s="240"/>
      <c r="N27" s="240"/>
      <c r="O27" s="240"/>
      <c r="P27" s="240"/>
      <c r="Q27" s="240"/>
      <c r="R27" s="240"/>
      <c r="S27" s="240"/>
      <c r="T27" s="240"/>
      <c r="U27" s="240"/>
    </row>
    <row r="28" spans="1:21" ht="13.5" customHeight="1" x14ac:dyDescent="0.15">
      <c r="A28" s="240"/>
      <c r="B28" s="240"/>
      <c r="C28" s="240"/>
      <c r="D28" s="240"/>
      <c r="E28" s="240"/>
      <c r="F28" s="240"/>
      <c r="G28" s="240"/>
      <c r="H28" s="240"/>
      <c r="I28" s="240"/>
      <c r="J28" s="240"/>
      <c r="K28" s="240"/>
      <c r="L28" s="240"/>
      <c r="M28" s="240"/>
      <c r="N28" s="240"/>
      <c r="O28" s="240"/>
      <c r="P28" s="240"/>
      <c r="Q28" s="240"/>
      <c r="R28" s="240"/>
      <c r="S28" s="240"/>
      <c r="T28" s="240"/>
      <c r="U28" s="240"/>
    </row>
    <row r="29" spans="1:21" ht="13.5" customHeight="1" x14ac:dyDescent="0.15">
      <c r="A29" s="240"/>
      <c r="B29" s="240"/>
      <c r="C29" s="240"/>
      <c r="D29" s="240"/>
      <c r="E29" s="240"/>
      <c r="F29" s="240"/>
      <c r="G29" s="240"/>
      <c r="H29" s="240"/>
      <c r="I29" s="240"/>
      <c r="J29" s="240"/>
      <c r="K29" s="240"/>
      <c r="L29" s="240"/>
      <c r="M29" s="240"/>
      <c r="N29" s="240"/>
      <c r="O29" s="240"/>
      <c r="P29" s="240"/>
      <c r="Q29" s="240"/>
      <c r="R29" s="240"/>
      <c r="S29" s="240"/>
      <c r="T29" s="240"/>
      <c r="U29" s="240"/>
    </row>
    <row r="30" spans="1:21" ht="13.5" customHeight="1" x14ac:dyDescent="0.15">
      <c r="A30" s="240"/>
      <c r="B30" s="240"/>
      <c r="C30" s="240"/>
      <c r="D30" s="240"/>
      <c r="E30" s="240"/>
      <c r="F30" s="240"/>
      <c r="G30" s="240"/>
      <c r="H30" s="240"/>
      <c r="I30" s="240"/>
      <c r="J30" s="240"/>
      <c r="K30" s="240"/>
      <c r="L30" s="240"/>
      <c r="M30" s="240"/>
      <c r="N30" s="240"/>
      <c r="O30" s="240"/>
      <c r="P30" s="240"/>
      <c r="Q30" s="240"/>
      <c r="R30" s="240"/>
      <c r="S30" s="240"/>
      <c r="T30" s="240"/>
      <c r="U30" s="240"/>
    </row>
    <row r="31" spans="1:21" ht="13.5" customHeight="1" x14ac:dyDescent="0.15">
      <c r="A31" s="240"/>
      <c r="B31" s="240"/>
      <c r="C31" s="240"/>
      <c r="D31" s="240"/>
      <c r="E31" s="240"/>
      <c r="F31" s="240"/>
      <c r="G31" s="240"/>
      <c r="H31" s="240"/>
      <c r="I31" s="240"/>
      <c r="J31" s="240"/>
      <c r="K31" s="240"/>
      <c r="L31" s="240"/>
      <c r="M31" s="240"/>
      <c r="N31" s="240"/>
      <c r="O31" s="240"/>
      <c r="P31" s="240"/>
      <c r="Q31" s="240"/>
      <c r="R31" s="240"/>
      <c r="S31" s="240"/>
      <c r="T31" s="240"/>
      <c r="U31" s="240"/>
    </row>
    <row r="32" spans="1:21" ht="13.5" customHeight="1" x14ac:dyDescent="0.15">
      <c r="A32" s="240"/>
      <c r="B32" s="240"/>
      <c r="C32" s="240"/>
      <c r="D32" s="240"/>
      <c r="E32" s="240"/>
      <c r="F32" s="240"/>
      <c r="G32" s="240"/>
      <c r="H32" s="240"/>
      <c r="I32" s="240"/>
      <c r="J32" s="240"/>
      <c r="K32" s="240"/>
      <c r="L32" s="240"/>
      <c r="M32" s="240"/>
      <c r="N32" s="240"/>
      <c r="O32" s="240"/>
      <c r="P32" s="240"/>
      <c r="Q32" s="240"/>
      <c r="R32" s="240"/>
      <c r="S32" s="240"/>
      <c r="T32" s="240"/>
      <c r="U32" s="240"/>
    </row>
    <row r="33" spans="1:21" ht="13.5" customHeight="1" x14ac:dyDescent="0.15">
      <c r="A33" s="240"/>
      <c r="B33" s="240"/>
      <c r="C33" s="240"/>
      <c r="D33" s="240"/>
      <c r="E33" s="240"/>
      <c r="F33" s="240"/>
      <c r="G33" s="240"/>
      <c r="H33" s="240"/>
      <c r="I33" s="240"/>
      <c r="J33" s="240"/>
      <c r="K33" s="240"/>
      <c r="L33" s="240"/>
      <c r="M33" s="240"/>
      <c r="N33" s="240"/>
      <c r="O33" s="240"/>
      <c r="P33" s="240"/>
      <c r="Q33" s="240"/>
      <c r="R33" s="240"/>
      <c r="S33" s="240"/>
      <c r="T33" s="240"/>
      <c r="U33" s="240"/>
    </row>
    <row r="34" spans="1:21" ht="13.5" customHeight="1" x14ac:dyDescent="0.15">
      <c r="A34" s="240"/>
      <c r="B34" s="240"/>
      <c r="C34" s="240"/>
      <c r="D34" s="240"/>
      <c r="E34" s="240"/>
      <c r="F34" s="240"/>
      <c r="G34" s="240"/>
      <c r="H34" s="240"/>
      <c r="I34" s="240"/>
      <c r="J34" s="240"/>
      <c r="K34" s="240"/>
      <c r="L34" s="240"/>
      <c r="M34" s="240"/>
      <c r="N34" s="240"/>
      <c r="O34" s="240"/>
      <c r="P34" s="240"/>
      <c r="Q34" s="240"/>
      <c r="R34" s="240"/>
      <c r="S34" s="240"/>
      <c r="T34" s="240"/>
      <c r="U34" s="240"/>
    </row>
    <row r="35" spans="1:21" ht="13.5" customHeight="1" x14ac:dyDescent="0.15">
      <c r="A35" s="240"/>
      <c r="B35" s="240"/>
      <c r="C35" s="240"/>
      <c r="D35" s="240"/>
      <c r="E35" s="240"/>
      <c r="F35" s="240"/>
      <c r="G35" s="240"/>
      <c r="H35" s="240"/>
      <c r="I35" s="240"/>
      <c r="J35" s="240"/>
      <c r="K35" s="240"/>
      <c r="L35" s="240"/>
      <c r="M35" s="240"/>
      <c r="N35" s="240"/>
      <c r="O35" s="240"/>
      <c r="P35" s="240"/>
      <c r="Q35" s="240"/>
      <c r="R35" s="240"/>
      <c r="S35" s="240"/>
      <c r="T35" s="240"/>
      <c r="U35" s="240"/>
    </row>
    <row r="36" spans="1:21" ht="13.5" customHeight="1" x14ac:dyDescent="0.15">
      <c r="A36" s="240"/>
      <c r="B36" s="240"/>
      <c r="C36" s="240"/>
      <c r="D36" s="240"/>
      <c r="E36" s="240"/>
      <c r="F36" s="240"/>
      <c r="G36" s="240"/>
      <c r="H36" s="240"/>
      <c r="I36" s="240"/>
      <c r="J36" s="240"/>
      <c r="K36" s="240"/>
      <c r="L36" s="240"/>
      <c r="M36" s="240"/>
      <c r="N36" s="240"/>
      <c r="O36" s="240"/>
      <c r="P36" s="240"/>
      <c r="Q36" s="240"/>
      <c r="R36" s="240"/>
      <c r="S36" s="240"/>
      <c r="T36" s="240"/>
      <c r="U36" s="240"/>
    </row>
    <row r="37" spans="1:21" ht="13.5" customHeight="1" x14ac:dyDescent="0.15">
      <c r="A37" s="240"/>
      <c r="B37" s="240"/>
      <c r="C37" s="240"/>
      <c r="D37" s="240"/>
      <c r="E37" s="240"/>
      <c r="F37" s="240"/>
      <c r="G37" s="240"/>
      <c r="H37" s="240"/>
      <c r="I37" s="240"/>
      <c r="J37" s="240"/>
      <c r="K37" s="240"/>
      <c r="L37" s="240"/>
      <c r="M37" s="240"/>
      <c r="N37" s="240"/>
      <c r="O37" s="240"/>
      <c r="P37" s="240"/>
      <c r="Q37" s="240"/>
      <c r="R37" s="240"/>
      <c r="S37" s="240"/>
      <c r="T37" s="240"/>
      <c r="U37" s="240"/>
    </row>
    <row r="38" spans="1:21" ht="13.5" customHeight="1" x14ac:dyDescent="0.15">
      <c r="A38" s="240"/>
      <c r="B38" s="240"/>
      <c r="C38" s="240"/>
      <c r="D38" s="240"/>
      <c r="E38" s="240"/>
      <c r="F38" s="240"/>
      <c r="G38" s="240"/>
      <c r="H38" s="240"/>
      <c r="I38" s="240"/>
      <c r="J38" s="240"/>
      <c r="K38" s="240"/>
      <c r="L38" s="240"/>
      <c r="M38" s="240"/>
      <c r="N38" s="240"/>
      <c r="O38" s="240"/>
      <c r="P38" s="240"/>
      <c r="Q38" s="240"/>
      <c r="R38" s="240"/>
      <c r="S38" s="240"/>
      <c r="T38" s="240"/>
      <c r="U38" s="240"/>
    </row>
    <row r="39" spans="1:21" ht="13.5" customHeight="1" x14ac:dyDescent="0.15">
      <c r="A39" s="240"/>
      <c r="B39" s="240"/>
      <c r="C39" s="240"/>
      <c r="D39" s="240"/>
      <c r="E39" s="240"/>
      <c r="F39" s="240"/>
      <c r="G39" s="240"/>
      <c r="H39" s="240"/>
      <c r="I39" s="240"/>
      <c r="J39" s="240"/>
      <c r="K39" s="240"/>
      <c r="L39" s="240"/>
      <c r="M39" s="240"/>
      <c r="N39" s="240"/>
      <c r="O39" s="240"/>
      <c r="P39" s="240"/>
      <c r="Q39" s="240"/>
      <c r="R39" s="240"/>
      <c r="S39" s="240"/>
      <c r="T39" s="240"/>
      <c r="U39" s="240"/>
    </row>
    <row r="40" spans="1:21" ht="13.5" customHeight="1" x14ac:dyDescent="0.15">
      <c r="A40" s="240"/>
      <c r="B40" s="240"/>
      <c r="C40" s="240"/>
      <c r="D40" s="240"/>
      <c r="E40" s="240"/>
      <c r="F40" s="240"/>
      <c r="G40" s="240"/>
      <c r="H40" s="240"/>
      <c r="I40" s="240"/>
      <c r="J40" s="240"/>
      <c r="K40" s="240"/>
      <c r="L40" s="240"/>
      <c r="M40" s="240"/>
      <c r="N40" s="240"/>
      <c r="O40" s="240"/>
      <c r="P40" s="240"/>
      <c r="Q40" s="240"/>
      <c r="R40" s="240"/>
      <c r="S40" s="240"/>
      <c r="T40" s="240"/>
      <c r="U40" s="240"/>
    </row>
    <row r="41" spans="1:21" ht="13.5" customHeight="1" x14ac:dyDescent="0.15">
      <c r="A41" s="240"/>
      <c r="B41" s="240"/>
      <c r="C41" s="240"/>
      <c r="D41" s="240"/>
      <c r="E41" s="240"/>
      <c r="F41" s="240"/>
      <c r="G41" s="240"/>
      <c r="H41" s="240"/>
      <c r="I41" s="240"/>
      <c r="J41" s="240"/>
      <c r="K41" s="240"/>
      <c r="L41" s="240"/>
      <c r="M41" s="240"/>
      <c r="N41" s="240"/>
      <c r="O41" s="240"/>
      <c r="P41" s="240"/>
      <c r="Q41" s="240"/>
      <c r="R41" s="240"/>
      <c r="S41" s="240"/>
      <c r="T41" s="240"/>
      <c r="U41" s="240"/>
    </row>
    <row r="42" spans="1:21" ht="13.5" customHeight="1" x14ac:dyDescent="0.15">
      <c r="A42" s="240"/>
      <c r="B42" s="240"/>
      <c r="C42" s="240"/>
      <c r="D42" s="240"/>
      <c r="E42" s="240"/>
      <c r="F42" s="240"/>
      <c r="G42" s="240"/>
      <c r="H42" s="240"/>
      <c r="I42" s="240"/>
      <c r="J42" s="240"/>
      <c r="K42" s="240"/>
      <c r="L42" s="240"/>
      <c r="M42" s="240"/>
      <c r="N42" s="240"/>
      <c r="O42" s="240"/>
      <c r="P42" s="240"/>
      <c r="Q42" s="240"/>
      <c r="R42" s="240"/>
      <c r="S42" s="240"/>
      <c r="T42" s="240"/>
      <c r="U42" s="240"/>
    </row>
    <row r="43" spans="1:21" ht="30.75" customHeight="1" thickBot="1" x14ac:dyDescent="0.2">
      <c r="A43" s="240"/>
      <c r="B43" s="240"/>
      <c r="C43" s="240"/>
      <c r="D43" s="240"/>
      <c r="E43" s="240"/>
      <c r="F43" s="240"/>
      <c r="G43" s="240"/>
      <c r="H43" s="240"/>
      <c r="I43" s="240"/>
      <c r="J43" s="240"/>
      <c r="K43" s="240"/>
      <c r="L43" s="240"/>
      <c r="M43" s="240"/>
      <c r="N43" s="240"/>
      <c r="O43" s="242" t="s">
        <v>504</v>
      </c>
      <c r="P43" s="240"/>
      <c r="Q43" s="240"/>
      <c r="R43" s="240"/>
      <c r="S43" s="240"/>
      <c r="T43" s="240"/>
      <c r="U43" s="240"/>
    </row>
    <row r="44" spans="1:21" ht="30.75" customHeight="1" thickBot="1" x14ac:dyDescent="0.2">
      <c r="A44" s="240"/>
      <c r="B44" s="243" t="s">
        <v>505</v>
      </c>
      <c r="C44" s="244"/>
      <c r="D44" s="244"/>
      <c r="E44" s="245"/>
      <c r="F44" s="245"/>
      <c r="G44" s="245"/>
      <c r="H44" s="245"/>
      <c r="I44" s="245"/>
      <c r="J44" s="246" t="s">
        <v>488</v>
      </c>
      <c r="K44" s="247" t="s">
        <v>3</v>
      </c>
      <c r="L44" s="248" t="s">
        <v>4</v>
      </c>
      <c r="M44" s="248" t="s">
        <v>5</v>
      </c>
      <c r="N44" s="248" t="s">
        <v>6</v>
      </c>
      <c r="O44" s="249" t="s">
        <v>7</v>
      </c>
      <c r="P44" s="240"/>
      <c r="Q44" s="240"/>
      <c r="R44" s="240"/>
      <c r="S44" s="240"/>
      <c r="T44" s="240"/>
      <c r="U44" s="240"/>
    </row>
    <row r="45" spans="1:21" ht="30.75" customHeight="1" x14ac:dyDescent="0.15">
      <c r="A45" s="240"/>
      <c r="B45" s="1126" t="s">
        <v>506</v>
      </c>
      <c r="C45" s="1127"/>
      <c r="D45" s="250"/>
      <c r="E45" s="1132" t="s">
        <v>507</v>
      </c>
      <c r="F45" s="1132"/>
      <c r="G45" s="1132"/>
      <c r="H45" s="1132"/>
      <c r="I45" s="1132"/>
      <c r="J45" s="1133"/>
      <c r="K45" s="251">
        <v>2995</v>
      </c>
      <c r="L45" s="252">
        <v>3074</v>
      </c>
      <c r="M45" s="252">
        <v>3126</v>
      </c>
      <c r="N45" s="252">
        <v>3008</v>
      </c>
      <c r="O45" s="253">
        <v>3207</v>
      </c>
      <c r="P45" s="240"/>
      <c r="Q45" s="240"/>
      <c r="R45" s="240"/>
      <c r="S45" s="240"/>
      <c r="T45" s="240"/>
      <c r="U45" s="240"/>
    </row>
    <row r="46" spans="1:21" ht="30.75" customHeight="1" x14ac:dyDescent="0.15">
      <c r="A46" s="240"/>
      <c r="B46" s="1128"/>
      <c r="C46" s="1129"/>
      <c r="D46" s="254"/>
      <c r="E46" s="1134" t="s">
        <v>508</v>
      </c>
      <c r="F46" s="1134"/>
      <c r="G46" s="1134"/>
      <c r="H46" s="1134"/>
      <c r="I46" s="1134"/>
      <c r="J46" s="1135"/>
      <c r="K46" s="255" t="s">
        <v>463</v>
      </c>
      <c r="L46" s="256" t="s">
        <v>463</v>
      </c>
      <c r="M46" s="256" t="s">
        <v>463</v>
      </c>
      <c r="N46" s="256" t="s">
        <v>463</v>
      </c>
      <c r="O46" s="257" t="s">
        <v>463</v>
      </c>
      <c r="P46" s="240"/>
      <c r="Q46" s="240"/>
      <c r="R46" s="240"/>
      <c r="S46" s="240"/>
      <c r="T46" s="240"/>
      <c r="U46" s="240"/>
    </row>
    <row r="47" spans="1:21" ht="30.75" customHeight="1" x14ac:dyDescent="0.15">
      <c r="A47" s="240"/>
      <c r="B47" s="1128"/>
      <c r="C47" s="1129"/>
      <c r="D47" s="254"/>
      <c r="E47" s="1134" t="s">
        <v>509</v>
      </c>
      <c r="F47" s="1134"/>
      <c r="G47" s="1134"/>
      <c r="H47" s="1134"/>
      <c r="I47" s="1134"/>
      <c r="J47" s="1135"/>
      <c r="K47" s="255" t="s">
        <v>463</v>
      </c>
      <c r="L47" s="256" t="s">
        <v>463</v>
      </c>
      <c r="M47" s="256" t="s">
        <v>463</v>
      </c>
      <c r="N47" s="256" t="s">
        <v>463</v>
      </c>
      <c r="O47" s="257" t="s">
        <v>463</v>
      </c>
      <c r="P47" s="240"/>
      <c r="Q47" s="240"/>
      <c r="R47" s="240"/>
      <c r="S47" s="240"/>
      <c r="T47" s="240"/>
      <c r="U47" s="240"/>
    </row>
    <row r="48" spans="1:21" ht="30.75" customHeight="1" x14ac:dyDescent="0.15">
      <c r="A48" s="240"/>
      <c r="B48" s="1128"/>
      <c r="C48" s="1129"/>
      <c r="D48" s="254"/>
      <c r="E48" s="1134" t="s">
        <v>510</v>
      </c>
      <c r="F48" s="1134"/>
      <c r="G48" s="1134"/>
      <c r="H48" s="1134"/>
      <c r="I48" s="1134"/>
      <c r="J48" s="1135"/>
      <c r="K48" s="255">
        <v>471</v>
      </c>
      <c r="L48" s="256">
        <v>466</v>
      </c>
      <c r="M48" s="256">
        <v>474</v>
      </c>
      <c r="N48" s="256">
        <v>457</v>
      </c>
      <c r="O48" s="257">
        <v>483</v>
      </c>
      <c r="P48" s="240"/>
      <c r="Q48" s="240"/>
      <c r="R48" s="240"/>
      <c r="S48" s="240"/>
      <c r="T48" s="240"/>
      <c r="U48" s="240"/>
    </row>
    <row r="49" spans="1:21" ht="30.75" customHeight="1" x14ac:dyDescent="0.15">
      <c r="A49" s="240"/>
      <c r="B49" s="1128"/>
      <c r="C49" s="1129"/>
      <c r="D49" s="254"/>
      <c r="E49" s="1134" t="s">
        <v>511</v>
      </c>
      <c r="F49" s="1134"/>
      <c r="G49" s="1134"/>
      <c r="H49" s="1134"/>
      <c r="I49" s="1134"/>
      <c r="J49" s="1135"/>
      <c r="K49" s="255">
        <v>34</v>
      </c>
      <c r="L49" s="256">
        <v>34</v>
      </c>
      <c r="M49" s="256">
        <v>53</v>
      </c>
      <c r="N49" s="256">
        <v>58</v>
      </c>
      <c r="O49" s="257">
        <v>61</v>
      </c>
      <c r="P49" s="240"/>
      <c r="Q49" s="240"/>
      <c r="R49" s="240"/>
      <c r="S49" s="240"/>
      <c r="T49" s="240"/>
      <c r="U49" s="240"/>
    </row>
    <row r="50" spans="1:21" ht="30.75" customHeight="1" x14ac:dyDescent="0.15">
      <c r="A50" s="240"/>
      <c r="B50" s="1128"/>
      <c r="C50" s="1129"/>
      <c r="D50" s="254"/>
      <c r="E50" s="1134" t="s">
        <v>512</v>
      </c>
      <c r="F50" s="1134"/>
      <c r="G50" s="1134"/>
      <c r="H50" s="1134"/>
      <c r="I50" s="1134"/>
      <c r="J50" s="1135"/>
      <c r="K50" s="255">
        <v>93</v>
      </c>
      <c r="L50" s="256">
        <v>79</v>
      </c>
      <c r="M50" s="256">
        <v>122</v>
      </c>
      <c r="N50" s="256">
        <v>72</v>
      </c>
      <c r="O50" s="257">
        <v>69</v>
      </c>
      <c r="P50" s="240"/>
      <c r="Q50" s="240"/>
      <c r="R50" s="240"/>
      <c r="S50" s="240"/>
      <c r="T50" s="240"/>
      <c r="U50" s="240"/>
    </row>
    <row r="51" spans="1:21" ht="30.75" customHeight="1" x14ac:dyDescent="0.15">
      <c r="A51" s="240"/>
      <c r="B51" s="1130"/>
      <c r="C51" s="1131"/>
      <c r="D51" s="258"/>
      <c r="E51" s="1134" t="s">
        <v>513</v>
      </c>
      <c r="F51" s="1134"/>
      <c r="G51" s="1134"/>
      <c r="H51" s="1134"/>
      <c r="I51" s="1134"/>
      <c r="J51" s="1135"/>
      <c r="K51" s="255">
        <v>0</v>
      </c>
      <c r="L51" s="256">
        <v>0</v>
      </c>
      <c r="M51" s="256">
        <v>0</v>
      </c>
      <c r="N51" s="256">
        <v>0</v>
      </c>
      <c r="O51" s="257">
        <v>0</v>
      </c>
      <c r="P51" s="240"/>
      <c r="Q51" s="240"/>
      <c r="R51" s="240"/>
      <c r="S51" s="240"/>
      <c r="T51" s="240"/>
      <c r="U51" s="240"/>
    </row>
    <row r="52" spans="1:21" ht="30.75" customHeight="1" x14ac:dyDescent="0.15">
      <c r="A52" s="240"/>
      <c r="B52" s="1136" t="s">
        <v>514</v>
      </c>
      <c r="C52" s="1137"/>
      <c r="D52" s="258"/>
      <c r="E52" s="1134" t="s">
        <v>515</v>
      </c>
      <c r="F52" s="1134"/>
      <c r="G52" s="1134"/>
      <c r="H52" s="1134"/>
      <c r="I52" s="1134"/>
      <c r="J52" s="1135"/>
      <c r="K52" s="255">
        <v>2892</v>
      </c>
      <c r="L52" s="256">
        <v>2955</v>
      </c>
      <c r="M52" s="256">
        <v>2973</v>
      </c>
      <c r="N52" s="256">
        <v>2791</v>
      </c>
      <c r="O52" s="257">
        <v>2781</v>
      </c>
      <c r="P52" s="240"/>
      <c r="Q52" s="240"/>
      <c r="R52" s="240"/>
      <c r="S52" s="240"/>
      <c r="T52" s="240"/>
      <c r="U52" s="240"/>
    </row>
    <row r="53" spans="1:21" ht="30.75" customHeight="1" thickBot="1" x14ac:dyDescent="0.2">
      <c r="A53" s="240"/>
      <c r="B53" s="1138" t="s">
        <v>516</v>
      </c>
      <c r="C53" s="1139"/>
      <c r="D53" s="259"/>
      <c r="E53" s="1140" t="s">
        <v>517</v>
      </c>
      <c r="F53" s="1140"/>
      <c r="G53" s="1140"/>
      <c r="H53" s="1140"/>
      <c r="I53" s="1140"/>
      <c r="J53" s="1141"/>
      <c r="K53" s="260">
        <v>701</v>
      </c>
      <c r="L53" s="261">
        <v>698</v>
      </c>
      <c r="M53" s="261">
        <v>802</v>
      </c>
      <c r="N53" s="261">
        <v>804</v>
      </c>
      <c r="O53" s="262">
        <v>1039</v>
      </c>
      <c r="P53" s="240"/>
      <c r="Q53" s="240"/>
      <c r="R53" s="240"/>
      <c r="S53" s="240"/>
      <c r="T53" s="240"/>
      <c r="U53" s="240"/>
    </row>
    <row r="54" spans="1:21" ht="24" customHeight="1" x14ac:dyDescent="0.15">
      <c r="A54" s="240"/>
      <c r="B54" s="263" t="s">
        <v>518</v>
      </c>
      <c r="C54" s="240"/>
      <c r="D54" s="240"/>
      <c r="E54" s="240"/>
      <c r="F54" s="240"/>
      <c r="G54" s="240"/>
      <c r="H54" s="240"/>
      <c r="I54" s="240"/>
      <c r="J54" s="240"/>
      <c r="K54" s="240"/>
      <c r="L54" s="240"/>
      <c r="M54" s="240"/>
      <c r="N54" s="240"/>
      <c r="O54" s="240"/>
      <c r="P54" s="240"/>
      <c r="Q54" s="240"/>
      <c r="R54" s="240"/>
      <c r="S54" s="240"/>
      <c r="T54" s="240"/>
      <c r="U54" s="240"/>
    </row>
    <row r="55" spans="1:21" ht="24" customHeight="1" x14ac:dyDescent="0.15">
      <c r="A55" s="240"/>
      <c r="B55" s="263" t="s">
        <v>519</v>
      </c>
      <c r="C55" s="240"/>
      <c r="D55" s="240"/>
      <c r="E55" s="240"/>
      <c r="F55" s="240"/>
      <c r="G55" s="240"/>
      <c r="H55" s="240"/>
      <c r="I55" s="240"/>
      <c r="J55" s="240"/>
      <c r="K55" s="240"/>
      <c r="L55" s="240"/>
      <c r="M55" s="240"/>
      <c r="N55" s="240"/>
      <c r="O55" s="240"/>
      <c r="P55" s="240"/>
      <c r="Q55" s="240"/>
      <c r="R55" s="240"/>
      <c r="S55" s="240"/>
      <c r="T55" s="240"/>
      <c r="U55" s="240"/>
    </row>
    <row r="56" spans="1:21" ht="24" customHeight="1" thickBot="1" x14ac:dyDescent="0.2">
      <c r="A56" s="240"/>
      <c r="B56" s="264" t="s">
        <v>520</v>
      </c>
      <c r="C56" s="265"/>
      <c r="D56" s="265"/>
      <c r="E56" s="265"/>
      <c r="F56" s="265"/>
      <c r="G56" s="265"/>
      <c r="H56" s="265"/>
      <c r="I56" s="265"/>
      <c r="J56" s="265"/>
      <c r="K56" s="266"/>
      <c r="L56" s="266"/>
      <c r="M56" s="266"/>
      <c r="N56" s="266"/>
      <c r="O56" s="267" t="s">
        <v>521</v>
      </c>
      <c r="P56" s="240"/>
      <c r="Q56" s="240"/>
      <c r="R56" s="240"/>
      <c r="S56" s="240"/>
      <c r="T56" s="240"/>
      <c r="U56" s="240"/>
    </row>
    <row r="57" spans="1:21" ht="31.5" customHeight="1" thickBot="1" x14ac:dyDescent="0.2">
      <c r="A57" s="240"/>
      <c r="B57" s="268"/>
      <c r="C57" s="269"/>
      <c r="D57" s="269"/>
      <c r="E57" s="270"/>
      <c r="F57" s="270"/>
      <c r="G57" s="270"/>
      <c r="H57" s="270"/>
      <c r="I57" s="270"/>
      <c r="J57" s="271" t="s">
        <v>488</v>
      </c>
      <c r="K57" s="272" t="s">
        <v>522</v>
      </c>
      <c r="L57" s="273" t="s">
        <v>523</v>
      </c>
      <c r="M57" s="273" t="s">
        <v>524</v>
      </c>
      <c r="N57" s="273" t="s">
        <v>525</v>
      </c>
      <c r="O57" s="274" t="s">
        <v>526</v>
      </c>
      <c r="P57" s="240"/>
      <c r="Q57" s="240"/>
      <c r="R57" s="240"/>
      <c r="S57" s="240"/>
      <c r="T57" s="240"/>
      <c r="U57" s="240"/>
    </row>
    <row r="58" spans="1:21" ht="31.5" customHeight="1" x14ac:dyDescent="0.15">
      <c r="B58" s="1142" t="s">
        <v>527</v>
      </c>
      <c r="C58" s="1143"/>
      <c r="D58" s="1148" t="s">
        <v>528</v>
      </c>
      <c r="E58" s="1149"/>
      <c r="F58" s="1149"/>
      <c r="G58" s="1149"/>
      <c r="H58" s="1149"/>
      <c r="I58" s="1149"/>
      <c r="J58" s="1150"/>
      <c r="K58" s="275"/>
      <c r="L58" s="276"/>
      <c r="M58" s="276"/>
      <c r="N58" s="276"/>
      <c r="O58" s="277"/>
    </row>
    <row r="59" spans="1:21" ht="31.5" customHeight="1" x14ac:dyDescent="0.15">
      <c r="B59" s="1144"/>
      <c r="C59" s="1145"/>
      <c r="D59" s="1151" t="s">
        <v>529</v>
      </c>
      <c r="E59" s="1152"/>
      <c r="F59" s="1152"/>
      <c r="G59" s="1152"/>
      <c r="H59" s="1152"/>
      <c r="I59" s="1152"/>
      <c r="J59" s="1153"/>
      <c r="K59" s="278"/>
      <c r="L59" s="279"/>
      <c r="M59" s="279"/>
      <c r="N59" s="279"/>
      <c r="O59" s="280"/>
    </row>
    <row r="60" spans="1:21" ht="31.5" customHeight="1" thickBot="1" x14ac:dyDescent="0.2">
      <c r="B60" s="1146"/>
      <c r="C60" s="1147"/>
      <c r="D60" s="1154" t="s">
        <v>530</v>
      </c>
      <c r="E60" s="1155"/>
      <c r="F60" s="1155"/>
      <c r="G60" s="1155"/>
      <c r="H60" s="1155"/>
      <c r="I60" s="1155"/>
      <c r="J60" s="1156"/>
      <c r="K60" s="281"/>
      <c r="L60" s="282"/>
      <c r="M60" s="282"/>
      <c r="N60" s="282"/>
      <c r="O60" s="283"/>
    </row>
    <row r="61" spans="1:21" ht="24" customHeight="1" x14ac:dyDescent="0.15">
      <c r="B61" s="284"/>
      <c r="C61" s="284"/>
      <c r="D61" s="285" t="s">
        <v>531</v>
      </c>
      <c r="E61" s="286"/>
      <c r="F61" s="286"/>
      <c r="G61" s="286"/>
      <c r="H61" s="286"/>
      <c r="I61" s="286"/>
      <c r="J61" s="286"/>
      <c r="K61" s="286"/>
      <c r="L61" s="286"/>
      <c r="M61" s="286"/>
      <c r="N61" s="286"/>
      <c r="O61" s="286"/>
    </row>
    <row r="62" spans="1:21" ht="24" customHeight="1" x14ac:dyDescent="0.15">
      <c r="B62" s="287"/>
      <c r="C62" s="287"/>
      <c r="D62" s="285" t="s">
        <v>532</v>
      </c>
      <c r="E62" s="286"/>
      <c r="F62" s="286"/>
      <c r="G62" s="286"/>
      <c r="H62" s="286"/>
      <c r="I62" s="286"/>
      <c r="J62" s="286"/>
      <c r="K62" s="286"/>
      <c r="L62" s="286"/>
      <c r="M62" s="286"/>
      <c r="N62" s="286"/>
      <c r="O62" s="286"/>
    </row>
    <row r="63" spans="1:21" ht="24" customHeight="1" x14ac:dyDescent="0.15">
      <c r="A63" s="240"/>
      <c r="B63" s="263"/>
      <c r="C63" s="240"/>
      <c r="D63" s="240"/>
      <c r="E63" s="240"/>
      <c r="F63" s="240"/>
      <c r="G63" s="240"/>
      <c r="H63" s="240"/>
      <c r="I63" s="240"/>
      <c r="J63" s="240"/>
      <c r="K63" s="240"/>
      <c r="L63" s="240"/>
      <c r="M63" s="240"/>
      <c r="N63" s="240"/>
      <c r="O63" s="240"/>
      <c r="P63" s="240"/>
      <c r="Q63" s="240"/>
      <c r="R63" s="240"/>
      <c r="S63" s="240"/>
      <c r="T63" s="240"/>
      <c r="U63" s="240"/>
    </row>
    <row r="64" spans="1:21" ht="24" customHeight="1" x14ac:dyDescent="0.15">
      <c r="A64" s="240"/>
      <c r="B64" s="263"/>
      <c r="C64" s="240"/>
      <c r="D64" s="240"/>
      <c r="E64" s="240"/>
      <c r="F64" s="240"/>
      <c r="G64" s="240"/>
      <c r="H64" s="240"/>
      <c r="I64" s="240"/>
      <c r="J64" s="240"/>
      <c r="K64" s="240"/>
      <c r="L64" s="240"/>
      <c r="M64" s="240"/>
      <c r="N64" s="240"/>
      <c r="O64" s="240"/>
      <c r="P64" s="240"/>
      <c r="Q64" s="240"/>
      <c r="R64" s="240"/>
      <c r="S64" s="240"/>
      <c r="T64" s="240"/>
      <c r="U64" s="240"/>
    </row>
  </sheetData>
  <sheetProtection algorithmName="SHA-512" hashValue="u0Q17xIs4tdNjypNRhNl4+fLH8US+W3lGiqsI18RuzCY7XuCmBrzcglTi5bg1eWNq8tsTBprZ0dtj84B5x21qg==" saltValue="b13ra7cpb5QPpjcC0JnXr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zoomScale="80" zoomScaleNormal="80" zoomScaleSheetLayoutView="100" workbookViewId="0"/>
  </sheetViews>
  <sheetFormatPr defaultColWidth="0" defaultRowHeight="13.5" customHeight="1" zeroHeight="1" x14ac:dyDescent="0.15"/>
  <cols>
    <col min="1" max="1" width="6.625" style="288" customWidth="1"/>
    <col min="2" max="3" width="12.625" style="288" customWidth="1"/>
    <col min="4" max="4" width="11.625" style="288" customWidth="1"/>
    <col min="5" max="8" width="10.375" style="288" customWidth="1"/>
    <col min="9" max="13" width="16.375" style="288" customWidth="1"/>
    <col min="14" max="19" width="12.625" style="288" customWidth="1"/>
    <col min="20" max="16384" width="0" style="288"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289" t="s">
        <v>504</v>
      </c>
    </row>
    <row r="40" spans="2:13" ht="27.75" customHeight="1" thickBot="1" x14ac:dyDescent="0.2">
      <c r="B40" s="290" t="s">
        <v>505</v>
      </c>
      <c r="C40" s="291"/>
      <c r="D40" s="291"/>
      <c r="E40" s="292"/>
      <c r="F40" s="292"/>
      <c r="G40" s="292"/>
      <c r="H40" s="293" t="s">
        <v>488</v>
      </c>
      <c r="I40" s="294" t="s">
        <v>3</v>
      </c>
      <c r="J40" s="295" t="s">
        <v>4</v>
      </c>
      <c r="K40" s="295" t="s">
        <v>5</v>
      </c>
      <c r="L40" s="295" t="s">
        <v>6</v>
      </c>
      <c r="M40" s="296" t="s">
        <v>7</v>
      </c>
    </row>
    <row r="41" spans="2:13" ht="27.75" customHeight="1" x14ac:dyDescent="0.15">
      <c r="B41" s="1157" t="s">
        <v>533</v>
      </c>
      <c r="C41" s="1158"/>
      <c r="D41" s="297"/>
      <c r="E41" s="1163" t="s">
        <v>534</v>
      </c>
      <c r="F41" s="1163"/>
      <c r="G41" s="1163"/>
      <c r="H41" s="1164"/>
      <c r="I41" s="298">
        <v>31350</v>
      </c>
      <c r="J41" s="299">
        <v>32416</v>
      </c>
      <c r="K41" s="299">
        <v>35649</v>
      </c>
      <c r="L41" s="299">
        <v>38630</v>
      </c>
      <c r="M41" s="300">
        <v>37776</v>
      </c>
    </row>
    <row r="42" spans="2:13" ht="27.75" customHeight="1" x14ac:dyDescent="0.15">
      <c r="B42" s="1159"/>
      <c r="C42" s="1160"/>
      <c r="D42" s="301"/>
      <c r="E42" s="1165" t="s">
        <v>535</v>
      </c>
      <c r="F42" s="1165"/>
      <c r="G42" s="1165"/>
      <c r="H42" s="1166"/>
      <c r="I42" s="302">
        <v>581</v>
      </c>
      <c r="J42" s="303">
        <v>756</v>
      </c>
      <c r="K42" s="303">
        <v>639</v>
      </c>
      <c r="L42" s="303">
        <v>570</v>
      </c>
      <c r="M42" s="304">
        <v>504</v>
      </c>
    </row>
    <row r="43" spans="2:13" ht="27.75" customHeight="1" x14ac:dyDescent="0.15">
      <c r="B43" s="1159"/>
      <c r="C43" s="1160"/>
      <c r="D43" s="301"/>
      <c r="E43" s="1165" t="s">
        <v>536</v>
      </c>
      <c r="F43" s="1165"/>
      <c r="G43" s="1165"/>
      <c r="H43" s="1166"/>
      <c r="I43" s="302">
        <v>6582</v>
      </c>
      <c r="J43" s="303">
        <v>6282</v>
      </c>
      <c r="K43" s="303">
        <v>5946</v>
      </c>
      <c r="L43" s="303">
        <v>5493</v>
      </c>
      <c r="M43" s="304">
        <v>5159</v>
      </c>
    </row>
    <row r="44" spans="2:13" ht="27.75" customHeight="1" x14ac:dyDescent="0.15">
      <c r="B44" s="1159"/>
      <c r="C44" s="1160"/>
      <c r="D44" s="301"/>
      <c r="E44" s="1165" t="s">
        <v>537</v>
      </c>
      <c r="F44" s="1165"/>
      <c r="G44" s="1165"/>
      <c r="H44" s="1166"/>
      <c r="I44" s="302" t="s">
        <v>463</v>
      </c>
      <c r="J44" s="303" t="s">
        <v>463</v>
      </c>
      <c r="K44" s="303" t="s">
        <v>463</v>
      </c>
      <c r="L44" s="303" t="s">
        <v>463</v>
      </c>
      <c r="M44" s="304" t="s">
        <v>463</v>
      </c>
    </row>
    <row r="45" spans="2:13" ht="27.75" customHeight="1" x14ac:dyDescent="0.15">
      <c r="B45" s="1159"/>
      <c r="C45" s="1160"/>
      <c r="D45" s="301"/>
      <c r="E45" s="1165" t="s">
        <v>538</v>
      </c>
      <c r="F45" s="1165"/>
      <c r="G45" s="1165"/>
      <c r="H45" s="1166"/>
      <c r="I45" s="302">
        <v>4435</v>
      </c>
      <c r="J45" s="303">
        <v>4222</v>
      </c>
      <c r="K45" s="303">
        <v>4383</v>
      </c>
      <c r="L45" s="303">
        <v>4331</v>
      </c>
      <c r="M45" s="304">
        <v>4349</v>
      </c>
    </row>
    <row r="46" spans="2:13" ht="27.75" customHeight="1" x14ac:dyDescent="0.15">
      <c r="B46" s="1159"/>
      <c r="C46" s="1160"/>
      <c r="D46" s="305"/>
      <c r="E46" s="1165" t="s">
        <v>539</v>
      </c>
      <c r="F46" s="1165"/>
      <c r="G46" s="1165"/>
      <c r="H46" s="1166"/>
      <c r="I46" s="302">
        <v>1</v>
      </c>
      <c r="J46" s="303">
        <v>2</v>
      </c>
      <c r="K46" s="303">
        <v>0</v>
      </c>
      <c r="L46" s="303">
        <v>1</v>
      </c>
      <c r="M46" s="304" t="s">
        <v>463</v>
      </c>
    </row>
    <row r="47" spans="2:13" ht="27.75" customHeight="1" x14ac:dyDescent="0.15">
      <c r="B47" s="1159"/>
      <c r="C47" s="1160"/>
      <c r="D47" s="306"/>
      <c r="E47" s="1167" t="s">
        <v>540</v>
      </c>
      <c r="F47" s="1168"/>
      <c r="G47" s="1168"/>
      <c r="H47" s="1169"/>
      <c r="I47" s="302" t="s">
        <v>463</v>
      </c>
      <c r="J47" s="303" t="s">
        <v>463</v>
      </c>
      <c r="K47" s="303" t="s">
        <v>463</v>
      </c>
      <c r="L47" s="303" t="s">
        <v>463</v>
      </c>
      <c r="M47" s="304" t="s">
        <v>463</v>
      </c>
    </row>
    <row r="48" spans="2:13" ht="27.75" customHeight="1" x14ac:dyDescent="0.15">
      <c r="B48" s="1159"/>
      <c r="C48" s="1160"/>
      <c r="D48" s="301"/>
      <c r="E48" s="1165" t="s">
        <v>541</v>
      </c>
      <c r="F48" s="1165"/>
      <c r="G48" s="1165"/>
      <c r="H48" s="1166"/>
      <c r="I48" s="302" t="s">
        <v>463</v>
      </c>
      <c r="J48" s="303" t="s">
        <v>463</v>
      </c>
      <c r="K48" s="303" t="s">
        <v>463</v>
      </c>
      <c r="L48" s="303" t="s">
        <v>463</v>
      </c>
      <c r="M48" s="304" t="s">
        <v>463</v>
      </c>
    </row>
    <row r="49" spans="2:13" ht="27.75" customHeight="1" x14ac:dyDescent="0.15">
      <c r="B49" s="1161"/>
      <c r="C49" s="1162"/>
      <c r="D49" s="301"/>
      <c r="E49" s="1165" t="s">
        <v>542</v>
      </c>
      <c r="F49" s="1165"/>
      <c r="G49" s="1165"/>
      <c r="H49" s="1166"/>
      <c r="I49" s="302" t="s">
        <v>463</v>
      </c>
      <c r="J49" s="303" t="s">
        <v>463</v>
      </c>
      <c r="K49" s="303" t="s">
        <v>463</v>
      </c>
      <c r="L49" s="303" t="s">
        <v>463</v>
      </c>
      <c r="M49" s="304" t="s">
        <v>463</v>
      </c>
    </row>
    <row r="50" spans="2:13" ht="27.75" customHeight="1" x14ac:dyDescent="0.15">
      <c r="B50" s="1170" t="s">
        <v>543</v>
      </c>
      <c r="C50" s="1171"/>
      <c r="D50" s="307"/>
      <c r="E50" s="1165" t="s">
        <v>544</v>
      </c>
      <c r="F50" s="1165"/>
      <c r="G50" s="1165"/>
      <c r="H50" s="1166"/>
      <c r="I50" s="302">
        <v>11101</v>
      </c>
      <c r="J50" s="303">
        <v>11065</v>
      </c>
      <c r="K50" s="303">
        <v>11063</v>
      </c>
      <c r="L50" s="303">
        <v>11414</v>
      </c>
      <c r="M50" s="304">
        <v>12925</v>
      </c>
    </row>
    <row r="51" spans="2:13" ht="27.75" customHeight="1" x14ac:dyDescent="0.15">
      <c r="B51" s="1159"/>
      <c r="C51" s="1160"/>
      <c r="D51" s="301"/>
      <c r="E51" s="1165" t="s">
        <v>545</v>
      </c>
      <c r="F51" s="1165"/>
      <c r="G51" s="1165"/>
      <c r="H51" s="1166"/>
      <c r="I51" s="302">
        <v>814</v>
      </c>
      <c r="J51" s="303">
        <v>910</v>
      </c>
      <c r="K51" s="303">
        <v>936</v>
      </c>
      <c r="L51" s="303">
        <v>989</v>
      </c>
      <c r="M51" s="304">
        <v>1054</v>
      </c>
    </row>
    <row r="52" spans="2:13" ht="27.75" customHeight="1" x14ac:dyDescent="0.15">
      <c r="B52" s="1161"/>
      <c r="C52" s="1162"/>
      <c r="D52" s="301"/>
      <c r="E52" s="1165" t="s">
        <v>546</v>
      </c>
      <c r="F52" s="1165"/>
      <c r="G52" s="1165"/>
      <c r="H52" s="1166"/>
      <c r="I52" s="302">
        <v>28755</v>
      </c>
      <c r="J52" s="303">
        <v>28702</v>
      </c>
      <c r="K52" s="303">
        <v>30197</v>
      </c>
      <c r="L52" s="303">
        <v>30488</v>
      </c>
      <c r="M52" s="304">
        <v>28962</v>
      </c>
    </row>
    <row r="53" spans="2:13" ht="27.75" customHeight="1" thickBot="1" x14ac:dyDescent="0.2">
      <c r="B53" s="1172" t="s">
        <v>516</v>
      </c>
      <c r="C53" s="1173"/>
      <c r="D53" s="308"/>
      <c r="E53" s="1174" t="s">
        <v>547</v>
      </c>
      <c r="F53" s="1174"/>
      <c r="G53" s="1174"/>
      <c r="H53" s="1175"/>
      <c r="I53" s="309">
        <v>2278</v>
      </c>
      <c r="J53" s="310">
        <v>3001</v>
      </c>
      <c r="K53" s="310">
        <v>4420</v>
      </c>
      <c r="L53" s="310">
        <v>6135</v>
      </c>
      <c r="M53" s="311">
        <v>4848</v>
      </c>
    </row>
    <row r="54" spans="2:13" ht="27.75" customHeight="1" x14ac:dyDescent="0.15">
      <c r="B54" s="312" t="s">
        <v>548</v>
      </c>
      <c r="C54" s="313"/>
      <c r="D54" s="313"/>
      <c r="E54" s="314"/>
      <c r="F54" s="314"/>
      <c r="G54" s="314"/>
      <c r="H54" s="314"/>
      <c r="I54" s="315"/>
      <c r="J54" s="315"/>
      <c r="K54" s="315"/>
      <c r="L54" s="315"/>
      <c r="M54" s="315"/>
    </row>
    <row r="55" spans="2:13" x14ac:dyDescent="0.15"/>
  </sheetData>
  <sheetProtection algorithmName="SHA-512" hashValue="LQJclQSJ8cvzGa6caKnLC2qLDZLikjcnukjO7E5j22LwufR4aEe6jKynZY20jG40ApS9dNsCT7draUA/eKGKAg==" saltValue="z+9TjuGKRkte/FcTogNa+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195" customWidth="1"/>
    <col min="2" max="2" width="16.375" style="195" customWidth="1"/>
    <col min="3" max="5" width="26.25" style="195" customWidth="1"/>
    <col min="6" max="8" width="24.25" style="195" customWidth="1"/>
    <col min="9" max="14" width="26" style="195" customWidth="1"/>
    <col min="15" max="15" width="6.125" style="195" customWidth="1"/>
    <col min="16" max="16" width="9" style="195" hidden="1" customWidth="1"/>
    <col min="17" max="20" width="0" style="195" hidden="1" customWidth="1"/>
    <col min="21" max="21" width="9" style="195" hidden="1" customWidth="1"/>
    <col min="22" max="22" width="0" style="195" hidden="1" customWidth="1"/>
    <col min="23" max="23" width="9" style="195" hidden="1" customWidth="1"/>
    <col min="24" max="16384" width="0" style="195"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196"/>
      <c r="C53" s="196"/>
      <c r="D53" s="196"/>
      <c r="E53" s="196"/>
      <c r="F53" s="196"/>
      <c r="G53" s="196"/>
      <c r="H53" s="316" t="s">
        <v>549</v>
      </c>
    </row>
    <row r="54" spans="2:8" ht="29.25" customHeight="1" thickBot="1" x14ac:dyDescent="0.25">
      <c r="B54" s="317" t="s">
        <v>22</v>
      </c>
      <c r="C54" s="318"/>
      <c r="D54" s="318"/>
      <c r="E54" s="319" t="s">
        <v>488</v>
      </c>
      <c r="F54" s="320" t="s">
        <v>5</v>
      </c>
      <c r="G54" s="320" t="s">
        <v>6</v>
      </c>
      <c r="H54" s="321" t="s">
        <v>7</v>
      </c>
    </row>
    <row r="55" spans="2:8" ht="52.5" customHeight="1" x14ac:dyDescent="0.15">
      <c r="B55" s="322"/>
      <c r="C55" s="1184" t="s">
        <v>117</v>
      </c>
      <c r="D55" s="1184"/>
      <c r="E55" s="1185"/>
      <c r="F55" s="323">
        <v>5086</v>
      </c>
      <c r="G55" s="323">
        <v>5117</v>
      </c>
      <c r="H55" s="324">
        <v>5124</v>
      </c>
    </row>
    <row r="56" spans="2:8" ht="52.5" customHeight="1" x14ac:dyDescent="0.15">
      <c r="B56" s="325"/>
      <c r="C56" s="1186" t="s">
        <v>550</v>
      </c>
      <c r="D56" s="1186"/>
      <c r="E56" s="1187"/>
      <c r="F56" s="326">
        <v>2994</v>
      </c>
      <c r="G56" s="326">
        <v>2998</v>
      </c>
      <c r="H56" s="327">
        <v>3236</v>
      </c>
    </row>
    <row r="57" spans="2:8" ht="53.25" customHeight="1" x14ac:dyDescent="0.15">
      <c r="B57" s="325"/>
      <c r="C57" s="1188" t="s">
        <v>122</v>
      </c>
      <c r="D57" s="1188"/>
      <c r="E57" s="1189"/>
      <c r="F57" s="328">
        <v>4679</v>
      </c>
      <c r="G57" s="328">
        <v>4994</v>
      </c>
      <c r="H57" s="329">
        <v>6142</v>
      </c>
    </row>
    <row r="58" spans="2:8" ht="45.75" customHeight="1" x14ac:dyDescent="0.15">
      <c r="B58" s="330"/>
      <c r="C58" s="1176" t="s">
        <v>551</v>
      </c>
      <c r="D58" s="1177"/>
      <c r="E58" s="1178"/>
      <c r="F58" s="331">
        <v>2385</v>
      </c>
      <c r="G58" s="331">
        <v>2385</v>
      </c>
      <c r="H58" s="332">
        <v>2366</v>
      </c>
    </row>
    <row r="59" spans="2:8" ht="45.75" customHeight="1" x14ac:dyDescent="0.15">
      <c r="B59" s="330"/>
      <c r="C59" s="1176" t="s">
        <v>552</v>
      </c>
      <c r="D59" s="1177"/>
      <c r="E59" s="1178"/>
      <c r="F59" s="331">
        <v>1060</v>
      </c>
      <c r="G59" s="331">
        <v>1444</v>
      </c>
      <c r="H59" s="332">
        <v>2293</v>
      </c>
    </row>
    <row r="60" spans="2:8" ht="45.75" customHeight="1" x14ac:dyDescent="0.15">
      <c r="B60" s="330"/>
      <c r="C60" s="1176" t="s">
        <v>553</v>
      </c>
      <c r="D60" s="1177"/>
      <c r="E60" s="1178"/>
      <c r="F60" s="331">
        <v>859</v>
      </c>
      <c r="G60" s="331">
        <v>1163</v>
      </c>
      <c r="H60" s="332">
        <v>1481</v>
      </c>
    </row>
    <row r="61" spans="2:8" ht="45.75" customHeight="1" x14ac:dyDescent="0.15">
      <c r="B61" s="330"/>
      <c r="C61" s="1176" t="s">
        <v>554</v>
      </c>
      <c r="D61" s="1177"/>
      <c r="E61" s="1178"/>
      <c r="F61" s="331">
        <v>366</v>
      </c>
      <c r="G61" s="331">
        <v>2</v>
      </c>
      <c r="H61" s="332">
        <v>2</v>
      </c>
    </row>
    <row r="62" spans="2:8" ht="45.75" customHeight="1" thickBot="1" x14ac:dyDescent="0.2">
      <c r="B62" s="333"/>
      <c r="C62" s="1179" t="s">
        <v>555</v>
      </c>
      <c r="D62" s="1180"/>
      <c r="E62" s="1181"/>
      <c r="F62" s="334">
        <v>8</v>
      </c>
      <c r="G62" s="334">
        <v>0</v>
      </c>
      <c r="H62" s="335">
        <v>0</v>
      </c>
    </row>
    <row r="63" spans="2:8" ht="52.5" customHeight="1" thickBot="1" x14ac:dyDescent="0.2">
      <c r="B63" s="336"/>
      <c r="C63" s="1182" t="s">
        <v>556</v>
      </c>
      <c r="D63" s="1182"/>
      <c r="E63" s="1183"/>
      <c r="F63" s="337">
        <v>12759</v>
      </c>
      <c r="G63" s="337">
        <v>13110</v>
      </c>
      <c r="H63" s="338">
        <v>14502</v>
      </c>
    </row>
    <row r="64" spans="2:8" x14ac:dyDescent="0.15"/>
  </sheetData>
  <sheetProtection algorithmName="SHA-512" hashValue="sCIrerUdm6DntPhP73HNb7pMUlr+Nv2H9lr8HVReVK0AcDnmEgEuOpU072eVbDaTSsdqkugRiByvZLmUxFV49A==" saltValue="Yd/sKOxXabw0rS55h0t9X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5" zoomScaleNormal="75" zoomScaleSheetLayoutView="55" workbookViewId="0"/>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1198" t="s">
        <v>557</v>
      </c>
      <c r="AO43" s="1199"/>
      <c r="AP43" s="1199"/>
      <c r="AQ43" s="1199"/>
      <c r="AR43" s="1199"/>
      <c r="AS43" s="1199"/>
      <c r="AT43" s="1199"/>
      <c r="AU43" s="1199"/>
      <c r="AV43" s="1199"/>
      <c r="AW43" s="1199"/>
      <c r="AX43" s="1199"/>
      <c r="AY43" s="1199"/>
      <c r="AZ43" s="1199"/>
      <c r="BA43" s="1199"/>
      <c r="BB43" s="1199"/>
      <c r="BC43" s="1199"/>
      <c r="BD43" s="1199"/>
      <c r="BE43" s="1199"/>
      <c r="BF43" s="1199"/>
      <c r="BG43" s="1199"/>
      <c r="BH43" s="1199"/>
      <c r="BI43" s="1199"/>
      <c r="BJ43" s="1199"/>
      <c r="BK43" s="1199"/>
      <c r="BL43" s="1199"/>
      <c r="BM43" s="1199"/>
      <c r="BN43" s="1199"/>
      <c r="BO43" s="1199"/>
      <c r="BP43" s="1199"/>
      <c r="BQ43" s="1199"/>
      <c r="BR43" s="1199"/>
      <c r="BS43" s="1199"/>
      <c r="BT43" s="1199"/>
      <c r="BU43" s="1199"/>
      <c r="BV43" s="1199"/>
      <c r="BW43" s="1199"/>
      <c r="BX43" s="1199"/>
      <c r="BY43" s="1199"/>
      <c r="BZ43" s="1199"/>
      <c r="CA43" s="1199"/>
      <c r="CB43" s="1199"/>
      <c r="CC43" s="1199"/>
      <c r="CD43" s="1199"/>
      <c r="CE43" s="1199"/>
      <c r="CF43" s="1199"/>
      <c r="CG43" s="1199"/>
      <c r="CH43" s="1199"/>
      <c r="CI43" s="1199"/>
      <c r="CJ43" s="1199"/>
      <c r="CK43" s="1199"/>
      <c r="CL43" s="1199"/>
      <c r="CM43" s="1199"/>
      <c r="CN43" s="1199"/>
      <c r="CO43" s="1199"/>
      <c r="CP43" s="1199"/>
      <c r="CQ43" s="1199"/>
      <c r="CR43" s="1199"/>
      <c r="CS43" s="1199"/>
      <c r="CT43" s="1199"/>
      <c r="CU43" s="1199"/>
      <c r="CV43" s="1199"/>
      <c r="CW43" s="1199"/>
      <c r="CX43" s="1199"/>
      <c r="CY43" s="1199"/>
      <c r="CZ43" s="1199"/>
      <c r="DA43" s="1199"/>
      <c r="DB43" s="1199"/>
      <c r="DC43" s="1200"/>
    </row>
    <row r="44" spans="2:109" x14ac:dyDescent="0.15">
      <c r="B44" s="10"/>
      <c r="AN44" s="1201"/>
      <c r="AO44" s="1202"/>
      <c r="AP44" s="1202"/>
      <c r="AQ44" s="1202"/>
      <c r="AR44" s="1202"/>
      <c r="AS44" s="1202"/>
      <c r="AT44" s="1202"/>
      <c r="AU44" s="1202"/>
      <c r="AV44" s="1202"/>
      <c r="AW44" s="1202"/>
      <c r="AX44" s="1202"/>
      <c r="AY44" s="1202"/>
      <c r="AZ44" s="1202"/>
      <c r="BA44" s="1202"/>
      <c r="BB44" s="1202"/>
      <c r="BC44" s="1202"/>
      <c r="BD44" s="1202"/>
      <c r="BE44" s="1202"/>
      <c r="BF44" s="1202"/>
      <c r="BG44" s="1202"/>
      <c r="BH44" s="1202"/>
      <c r="BI44" s="1202"/>
      <c r="BJ44" s="1202"/>
      <c r="BK44" s="1202"/>
      <c r="BL44" s="1202"/>
      <c r="BM44" s="1202"/>
      <c r="BN44" s="1202"/>
      <c r="BO44" s="1202"/>
      <c r="BP44" s="1202"/>
      <c r="BQ44" s="1202"/>
      <c r="BR44" s="1202"/>
      <c r="BS44" s="1202"/>
      <c r="BT44" s="1202"/>
      <c r="BU44" s="1202"/>
      <c r="BV44" s="1202"/>
      <c r="BW44" s="1202"/>
      <c r="BX44" s="1202"/>
      <c r="BY44" s="1202"/>
      <c r="BZ44" s="1202"/>
      <c r="CA44" s="1202"/>
      <c r="CB44" s="1202"/>
      <c r="CC44" s="1202"/>
      <c r="CD44" s="1202"/>
      <c r="CE44" s="1202"/>
      <c r="CF44" s="1202"/>
      <c r="CG44" s="1202"/>
      <c r="CH44" s="1202"/>
      <c r="CI44" s="1202"/>
      <c r="CJ44" s="1202"/>
      <c r="CK44" s="1202"/>
      <c r="CL44" s="1202"/>
      <c r="CM44" s="1202"/>
      <c r="CN44" s="1202"/>
      <c r="CO44" s="1202"/>
      <c r="CP44" s="1202"/>
      <c r="CQ44" s="1202"/>
      <c r="CR44" s="1202"/>
      <c r="CS44" s="1202"/>
      <c r="CT44" s="1202"/>
      <c r="CU44" s="1202"/>
      <c r="CV44" s="1202"/>
      <c r="CW44" s="1202"/>
      <c r="CX44" s="1202"/>
      <c r="CY44" s="1202"/>
      <c r="CZ44" s="1202"/>
      <c r="DA44" s="1202"/>
      <c r="DB44" s="1202"/>
      <c r="DC44" s="1203"/>
    </row>
    <row r="45" spans="2:109" x14ac:dyDescent="0.15">
      <c r="B45" s="10"/>
      <c r="AN45" s="1201"/>
      <c r="AO45" s="1202"/>
      <c r="AP45" s="1202"/>
      <c r="AQ45" s="1202"/>
      <c r="AR45" s="1202"/>
      <c r="AS45" s="1202"/>
      <c r="AT45" s="1202"/>
      <c r="AU45" s="1202"/>
      <c r="AV45" s="1202"/>
      <c r="AW45" s="1202"/>
      <c r="AX45" s="1202"/>
      <c r="AY45" s="1202"/>
      <c r="AZ45" s="1202"/>
      <c r="BA45" s="1202"/>
      <c r="BB45" s="1202"/>
      <c r="BC45" s="1202"/>
      <c r="BD45" s="1202"/>
      <c r="BE45" s="1202"/>
      <c r="BF45" s="1202"/>
      <c r="BG45" s="1202"/>
      <c r="BH45" s="1202"/>
      <c r="BI45" s="1202"/>
      <c r="BJ45" s="1202"/>
      <c r="BK45" s="1202"/>
      <c r="BL45" s="1202"/>
      <c r="BM45" s="1202"/>
      <c r="BN45" s="1202"/>
      <c r="BO45" s="1202"/>
      <c r="BP45" s="1202"/>
      <c r="BQ45" s="1202"/>
      <c r="BR45" s="1202"/>
      <c r="BS45" s="1202"/>
      <c r="BT45" s="1202"/>
      <c r="BU45" s="1202"/>
      <c r="BV45" s="1202"/>
      <c r="BW45" s="1202"/>
      <c r="BX45" s="1202"/>
      <c r="BY45" s="1202"/>
      <c r="BZ45" s="1202"/>
      <c r="CA45" s="1202"/>
      <c r="CB45" s="1202"/>
      <c r="CC45" s="1202"/>
      <c r="CD45" s="1202"/>
      <c r="CE45" s="1202"/>
      <c r="CF45" s="1202"/>
      <c r="CG45" s="1202"/>
      <c r="CH45" s="1202"/>
      <c r="CI45" s="1202"/>
      <c r="CJ45" s="1202"/>
      <c r="CK45" s="1202"/>
      <c r="CL45" s="1202"/>
      <c r="CM45" s="1202"/>
      <c r="CN45" s="1202"/>
      <c r="CO45" s="1202"/>
      <c r="CP45" s="1202"/>
      <c r="CQ45" s="1202"/>
      <c r="CR45" s="1202"/>
      <c r="CS45" s="1202"/>
      <c r="CT45" s="1202"/>
      <c r="CU45" s="1202"/>
      <c r="CV45" s="1202"/>
      <c r="CW45" s="1202"/>
      <c r="CX45" s="1202"/>
      <c r="CY45" s="1202"/>
      <c r="CZ45" s="1202"/>
      <c r="DA45" s="1202"/>
      <c r="DB45" s="1202"/>
      <c r="DC45" s="1203"/>
    </row>
    <row r="46" spans="2:109" x14ac:dyDescent="0.15">
      <c r="B46" s="10"/>
      <c r="AN46" s="1201"/>
      <c r="AO46" s="1202"/>
      <c r="AP46" s="1202"/>
      <c r="AQ46" s="1202"/>
      <c r="AR46" s="1202"/>
      <c r="AS46" s="1202"/>
      <c r="AT46" s="1202"/>
      <c r="AU46" s="1202"/>
      <c r="AV46" s="1202"/>
      <c r="AW46" s="1202"/>
      <c r="AX46" s="1202"/>
      <c r="AY46" s="1202"/>
      <c r="AZ46" s="1202"/>
      <c r="BA46" s="1202"/>
      <c r="BB46" s="1202"/>
      <c r="BC46" s="1202"/>
      <c r="BD46" s="1202"/>
      <c r="BE46" s="1202"/>
      <c r="BF46" s="1202"/>
      <c r="BG46" s="1202"/>
      <c r="BH46" s="1202"/>
      <c r="BI46" s="1202"/>
      <c r="BJ46" s="1202"/>
      <c r="BK46" s="1202"/>
      <c r="BL46" s="1202"/>
      <c r="BM46" s="1202"/>
      <c r="BN46" s="1202"/>
      <c r="BO46" s="1202"/>
      <c r="BP46" s="1202"/>
      <c r="BQ46" s="1202"/>
      <c r="BR46" s="1202"/>
      <c r="BS46" s="1202"/>
      <c r="BT46" s="1202"/>
      <c r="BU46" s="1202"/>
      <c r="BV46" s="1202"/>
      <c r="BW46" s="1202"/>
      <c r="BX46" s="1202"/>
      <c r="BY46" s="1202"/>
      <c r="BZ46" s="1202"/>
      <c r="CA46" s="1202"/>
      <c r="CB46" s="1202"/>
      <c r="CC46" s="1202"/>
      <c r="CD46" s="1202"/>
      <c r="CE46" s="1202"/>
      <c r="CF46" s="1202"/>
      <c r="CG46" s="1202"/>
      <c r="CH46" s="1202"/>
      <c r="CI46" s="1202"/>
      <c r="CJ46" s="1202"/>
      <c r="CK46" s="1202"/>
      <c r="CL46" s="1202"/>
      <c r="CM46" s="1202"/>
      <c r="CN46" s="1202"/>
      <c r="CO46" s="1202"/>
      <c r="CP46" s="1202"/>
      <c r="CQ46" s="1202"/>
      <c r="CR46" s="1202"/>
      <c r="CS46" s="1202"/>
      <c r="CT46" s="1202"/>
      <c r="CU46" s="1202"/>
      <c r="CV46" s="1202"/>
      <c r="CW46" s="1202"/>
      <c r="CX46" s="1202"/>
      <c r="CY46" s="1202"/>
      <c r="CZ46" s="1202"/>
      <c r="DA46" s="1202"/>
      <c r="DB46" s="1202"/>
      <c r="DC46" s="1203"/>
    </row>
    <row r="47" spans="2:109" x14ac:dyDescent="0.15">
      <c r="B47" s="10"/>
      <c r="AN47" s="1204"/>
      <c r="AO47" s="1205"/>
      <c r="AP47" s="1205"/>
      <c r="AQ47" s="1205"/>
      <c r="AR47" s="1205"/>
      <c r="AS47" s="1205"/>
      <c r="AT47" s="1205"/>
      <c r="AU47" s="1205"/>
      <c r="AV47" s="1205"/>
      <c r="AW47" s="1205"/>
      <c r="AX47" s="1205"/>
      <c r="AY47" s="1205"/>
      <c r="AZ47" s="1205"/>
      <c r="BA47" s="1205"/>
      <c r="BB47" s="1205"/>
      <c r="BC47" s="1205"/>
      <c r="BD47" s="1205"/>
      <c r="BE47" s="1205"/>
      <c r="BF47" s="1205"/>
      <c r="BG47" s="1205"/>
      <c r="BH47" s="1205"/>
      <c r="BI47" s="1205"/>
      <c r="BJ47" s="1205"/>
      <c r="BK47" s="1205"/>
      <c r="BL47" s="1205"/>
      <c r="BM47" s="1205"/>
      <c r="BN47" s="1205"/>
      <c r="BO47" s="1205"/>
      <c r="BP47" s="1205"/>
      <c r="BQ47" s="1205"/>
      <c r="BR47" s="1205"/>
      <c r="BS47" s="1205"/>
      <c r="BT47" s="1205"/>
      <c r="BU47" s="1205"/>
      <c r="BV47" s="1205"/>
      <c r="BW47" s="1205"/>
      <c r="BX47" s="1205"/>
      <c r="BY47" s="1205"/>
      <c r="BZ47" s="1205"/>
      <c r="CA47" s="1205"/>
      <c r="CB47" s="1205"/>
      <c r="CC47" s="1205"/>
      <c r="CD47" s="1205"/>
      <c r="CE47" s="1205"/>
      <c r="CF47" s="1205"/>
      <c r="CG47" s="1205"/>
      <c r="CH47" s="1205"/>
      <c r="CI47" s="1205"/>
      <c r="CJ47" s="1205"/>
      <c r="CK47" s="1205"/>
      <c r="CL47" s="1205"/>
      <c r="CM47" s="1205"/>
      <c r="CN47" s="1205"/>
      <c r="CO47" s="1205"/>
      <c r="CP47" s="1205"/>
      <c r="CQ47" s="1205"/>
      <c r="CR47" s="1205"/>
      <c r="CS47" s="1205"/>
      <c r="CT47" s="1205"/>
      <c r="CU47" s="1205"/>
      <c r="CV47" s="1205"/>
      <c r="CW47" s="1205"/>
      <c r="CX47" s="1205"/>
      <c r="CY47" s="1205"/>
      <c r="CZ47" s="1205"/>
      <c r="DA47" s="1205"/>
      <c r="DB47" s="1205"/>
      <c r="DC47" s="1206"/>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1190"/>
      <c r="H50" s="1190"/>
      <c r="I50" s="1190"/>
      <c r="J50" s="1190"/>
      <c r="K50" s="20"/>
      <c r="L50" s="20"/>
      <c r="M50" s="21"/>
      <c r="N50" s="21"/>
      <c r="AN50" s="1208"/>
      <c r="AO50" s="1209"/>
      <c r="AP50" s="1209"/>
      <c r="AQ50" s="1209"/>
      <c r="AR50" s="1209"/>
      <c r="AS50" s="1209"/>
      <c r="AT50" s="1209"/>
      <c r="AU50" s="1209"/>
      <c r="AV50" s="1209"/>
      <c r="AW50" s="1209"/>
      <c r="AX50" s="1209"/>
      <c r="AY50" s="1209"/>
      <c r="AZ50" s="1209"/>
      <c r="BA50" s="1209"/>
      <c r="BB50" s="1209"/>
      <c r="BC50" s="1209"/>
      <c r="BD50" s="1209"/>
      <c r="BE50" s="1209"/>
      <c r="BF50" s="1209"/>
      <c r="BG50" s="1209"/>
      <c r="BH50" s="1209"/>
      <c r="BI50" s="1209"/>
      <c r="BJ50" s="1209"/>
      <c r="BK50" s="1209"/>
      <c r="BL50" s="1209"/>
      <c r="BM50" s="1209"/>
      <c r="BN50" s="1209"/>
      <c r="BO50" s="1210"/>
      <c r="BP50" s="1196" t="s">
        <v>3</v>
      </c>
      <c r="BQ50" s="1196"/>
      <c r="BR50" s="1196"/>
      <c r="BS50" s="1196"/>
      <c r="BT50" s="1196"/>
      <c r="BU50" s="1196"/>
      <c r="BV50" s="1196"/>
      <c r="BW50" s="1196"/>
      <c r="BX50" s="1196" t="s">
        <v>4</v>
      </c>
      <c r="BY50" s="1196"/>
      <c r="BZ50" s="1196"/>
      <c r="CA50" s="1196"/>
      <c r="CB50" s="1196"/>
      <c r="CC50" s="1196"/>
      <c r="CD50" s="1196"/>
      <c r="CE50" s="1196"/>
      <c r="CF50" s="1196" t="s">
        <v>5</v>
      </c>
      <c r="CG50" s="1196"/>
      <c r="CH50" s="1196"/>
      <c r="CI50" s="1196"/>
      <c r="CJ50" s="1196"/>
      <c r="CK50" s="1196"/>
      <c r="CL50" s="1196"/>
      <c r="CM50" s="1196"/>
      <c r="CN50" s="1196" t="s">
        <v>6</v>
      </c>
      <c r="CO50" s="1196"/>
      <c r="CP50" s="1196"/>
      <c r="CQ50" s="1196"/>
      <c r="CR50" s="1196"/>
      <c r="CS50" s="1196"/>
      <c r="CT50" s="1196"/>
      <c r="CU50" s="1196"/>
      <c r="CV50" s="1196" t="s">
        <v>7</v>
      </c>
      <c r="CW50" s="1196"/>
      <c r="CX50" s="1196"/>
      <c r="CY50" s="1196"/>
      <c r="CZ50" s="1196"/>
      <c r="DA50" s="1196"/>
      <c r="DB50" s="1196"/>
      <c r="DC50" s="1196"/>
    </row>
    <row r="51" spans="1:109" ht="13.5" customHeight="1" x14ac:dyDescent="0.15">
      <c r="B51" s="10"/>
      <c r="G51" s="1207"/>
      <c r="H51" s="1207"/>
      <c r="I51" s="1211"/>
      <c r="J51" s="1211"/>
      <c r="K51" s="1197"/>
      <c r="L51" s="1197"/>
      <c r="M51" s="1197"/>
      <c r="N51" s="1197"/>
      <c r="AM51" s="19"/>
      <c r="AN51" s="1195" t="s">
        <v>8</v>
      </c>
      <c r="AO51" s="1195"/>
      <c r="AP51" s="1195"/>
      <c r="AQ51" s="1195"/>
      <c r="AR51" s="1195"/>
      <c r="AS51" s="1195"/>
      <c r="AT51" s="1195"/>
      <c r="AU51" s="1195"/>
      <c r="AV51" s="1195"/>
      <c r="AW51" s="1195"/>
      <c r="AX51" s="1195"/>
      <c r="AY51" s="1195"/>
      <c r="AZ51" s="1195"/>
      <c r="BA51" s="1195"/>
      <c r="BB51" s="1195" t="s">
        <v>9</v>
      </c>
      <c r="BC51" s="1195"/>
      <c r="BD51" s="1195"/>
      <c r="BE51" s="1195"/>
      <c r="BF51" s="1195"/>
      <c r="BG51" s="1195"/>
      <c r="BH51" s="1195"/>
      <c r="BI51" s="1195"/>
      <c r="BJ51" s="1195"/>
      <c r="BK51" s="1195"/>
      <c r="BL51" s="1195"/>
      <c r="BM51" s="1195"/>
      <c r="BN51" s="1195"/>
      <c r="BO51" s="1195"/>
      <c r="BP51" s="1192">
        <v>16.7</v>
      </c>
      <c r="BQ51" s="1192"/>
      <c r="BR51" s="1192"/>
      <c r="BS51" s="1192"/>
      <c r="BT51" s="1192"/>
      <c r="BU51" s="1192"/>
      <c r="BV51" s="1192"/>
      <c r="BW51" s="1192"/>
      <c r="BX51" s="1192">
        <v>22.3</v>
      </c>
      <c r="BY51" s="1192"/>
      <c r="BZ51" s="1192"/>
      <c r="CA51" s="1192"/>
      <c r="CB51" s="1192"/>
      <c r="CC51" s="1192"/>
      <c r="CD51" s="1192"/>
      <c r="CE51" s="1192"/>
      <c r="CF51" s="1192">
        <v>32.5</v>
      </c>
      <c r="CG51" s="1192"/>
      <c r="CH51" s="1192"/>
      <c r="CI51" s="1192"/>
      <c r="CJ51" s="1192"/>
      <c r="CK51" s="1192"/>
      <c r="CL51" s="1192"/>
      <c r="CM51" s="1192"/>
      <c r="CN51" s="1192">
        <v>42.4</v>
      </c>
      <c r="CO51" s="1192"/>
      <c r="CP51" s="1192"/>
      <c r="CQ51" s="1192"/>
      <c r="CR51" s="1192"/>
      <c r="CS51" s="1192"/>
      <c r="CT51" s="1192"/>
      <c r="CU51" s="1192"/>
      <c r="CV51" s="1192">
        <v>34.299999999999997</v>
      </c>
      <c r="CW51" s="1192"/>
      <c r="CX51" s="1192"/>
      <c r="CY51" s="1192"/>
      <c r="CZ51" s="1192"/>
      <c r="DA51" s="1192"/>
      <c r="DB51" s="1192"/>
      <c r="DC51" s="1192"/>
    </row>
    <row r="52" spans="1:109" x14ac:dyDescent="0.15">
      <c r="B52" s="10"/>
      <c r="G52" s="1207"/>
      <c r="H52" s="1207"/>
      <c r="I52" s="1211"/>
      <c r="J52" s="1211"/>
      <c r="K52" s="1197"/>
      <c r="L52" s="1197"/>
      <c r="M52" s="1197"/>
      <c r="N52" s="1197"/>
      <c r="AM52" s="19"/>
      <c r="AN52" s="1195"/>
      <c r="AO52" s="1195"/>
      <c r="AP52" s="1195"/>
      <c r="AQ52" s="1195"/>
      <c r="AR52" s="1195"/>
      <c r="AS52" s="1195"/>
      <c r="AT52" s="1195"/>
      <c r="AU52" s="1195"/>
      <c r="AV52" s="1195"/>
      <c r="AW52" s="1195"/>
      <c r="AX52" s="1195"/>
      <c r="AY52" s="1195"/>
      <c r="AZ52" s="1195"/>
      <c r="BA52" s="1195"/>
      <c r="BB52" s="1195"/>
      <c r="BC52" s="1195"/>
      <c r="BD52" s="1195"/>
      <c r="BE52" s="1195"/>
      <c r="BF52" s="1195"/>
      <c r="BG52" s="1195"/>
      <c r="BH52" s="1195"/>
      <c r="BI52" s="1195"/>
      <c r="BJ52" s="1195"/>
      <c r="BK52" s="1195"/>
      <c r="BL52" s="1195"/>
      <c r="BM52" s="1195"/>
      <c r="BN52" s="1195"/>
      <c r="BO52" s="1195"/>
      <c r="BP52" s="1192"/>
      <c r="BQ52" s="1192"/>
      <c r="BR52" s="1192"/>
      <c r="BS52" s="1192"/>
      <c r="BT52" s="1192"/>
      <c r="BU52" s="1192"/>
      <c r="BV52" s="1192"/>
      <c r="BW52" s="1192"/>
      <c r="BX52" s="1192"/>
      <c r="BY52" s="1192"/>
      <c r="BZ52" s="1192"/>
      <c r="CA52" s="1192"/>
      <c r="CB52" s="1192"/>
      <c r="CC52" s="1192"/>
      <c r="CD52" s="1192"/>
      <c r="CE52" s="1192"/>
      <c r="CF52" s="1192"/>
      <c r="CG52" s="1192"/>
      <c r="CH52" s="1192"/>
      <c r="CI52" s="1192"/>
      <c r="CJ52" s="1192"/>
      <c r="CK52" s="1192"/>
      <c r="CL52" s="1192"/>
      <c r="CM52" s="1192"/>
      <c r="CN52" s="1192"/>
      <c r="CO52" s="1192"/>
      <c r="CP52" s="1192"/>
      <c r="CQ52" s="1192"/>
      <c r="CR52" s="1192"/>
      <c r="CS52" s="1192"/>
      <c r="CT52" s="1192"/>
      <c r="CU52" s="1192"/>
      <c r="CV52" s="1192"/>
      <c r="CW52" s="1192"/>
      <c r="CX52" s="1192"/>
      <c r="CY52" s="1192"/>
      <c r="CZ52" s="1192"/>
      <c r="DA52" s="1192"/>
      <c r="DB52" s="1192"/>
      <c r="DC52" s="1192"/>
    </row>
    <row r="53" spans="1:109" x14ac:dyDescent="0.15">
      <c r="A53" s="18"/>
      <c r="B53" s="10"/>
      <c r="G53" s="1207"/>
      <c r="H53" s="1207"/>
      <c r="I53" s="1190"/>
      <c r="J53" s="1190"/>
      <c r="K53" s="1197"/>
      <c r="L53" s="1197"/>
      <c r="M53" s="1197"/>
      <c r="N53" s="1197"/>
      <c r="AM53" s="19"/>
      <c r="AN53" s="1195"/>
      <c r="AO53" s="1195"/>
      <c r="AP53" s="1195"/>
      <c r="AQ53" s="1195"/>
      <c r="AR53" s="1195"/>
      <c r="AS53" s="1195"/>
      <c r="AT53" s="1195"/>
      <c r="AU53" s="1195"/>
      <c r="AV53" s="1195"/>
      <c r="AW53" s="1195"/>
      <c r="AX53" s="1195"/>
      <c r="AY53" s="1195"/>
      <c r="AZ53" s="1195"/>
      <c r="BA53" s="1195"/>
      <c r="BB53" s="1195" t="s">
        <v>10</v>
      </c>
      <c r="BC53" s="1195"/>
      <c r="BD53" s="1195"/>
      <c r="BE53" s="1195"/>
      <c r="BF53" s="1195"/>
      <c r="BG53" s="1195"/>
      <c r="BH53" s="1195"/>
      <c r="BI53" s="1195"/>
      <c r="BJ53" s="1195"/>
      <c r="BK53" s="1195"/>
      <c r="BL53" s="1195"/>
      <c r="BM53" s="1195"/>
      <c r="BN53" s="1195"/>
      <c r="BO53" s="1195"/>
      <c r="BP53" s="1192">
        <v>58.2</v>
      </c>
      <c r="BQ53" s="1192"/>
      <c r="BR53" s="1192"/>
      <c r="BS53" s="1192"/>
      <c r="BT53" s="1192"/>
      <c r="BU53" s="1192"/>
      <c r="BV53" s="1192"/>
      <c r="BW53" s="1192"/>
      <c r="BX53" s="1192">
        <v>59.3</v>
      </c>
      <c r="BY53" s="1192"/>
      <c r="BZ53" s="1192"/>
      <c r="CA53" s="1192"/>
      <c r="CB53" s="1192"/>
      <c r="CC53" s="1192"/>
      <c r="CD53" s="1192"/>
      <c r="CE53" s="1192"/>
      <c r="CF53" s="1192">
        <v>58.9</v>
      </c>
      <c r="CG53" s="1192"/>
      <c r="CH53" s="1192"/>
      <c r="CI53" s="1192"/>
      <c r="CJ53" s="1192"/>
      <c r="CK53" s="1192"/>
      <c r="CL53" s="1192"/>
      <c r="CM53" s="1192"/>
      <c r="CN53" s="1192">
        <v>60.2</v>
      </c>
      <c r="CO53" s="1192"/>
      <c r="CP53" s="1192"/>
      <c r="CQ53" s="1192"/>
      <c r="CR53" s="1192"/>
      <c r="CS53" s="1192"/>
      <c r="CT53" s="1192"/>
      <c r="CU53" s="1192"/>
      <c r="CV53" s="1192">
        <v>61.6</v>
      </c>
      <c r="CW53" s="1192"/>
      <c r="CX53" s="1192"/>
      <c r="CY53" s="1192"/>
      <c r="CZ53" s="1192"/>
      <c r="DA53" s="1192"/>
      <c r="DB53" s="1192"/>
      <c r="DC53" s="1192"/>
    </row>
    <row r="54" spans="1:109" x14ac:dyDescent="0.15">
      <c r="A54" s="18"/>
      <c r="B54" s="10"/>
      <c r="G54" s="1207"/>
      <c r="H54" s="1207"/>
      <c r="I54" s="1190"/>
      <c r="J54" s="1190"/>
      <c r="K54" s="1197"/>
      <c r="L54" s="1197"/>
      <c r="M54" s="1197"/>
      <c r="N54" s="1197"/>
      <c r="AM54" s="19"/>
      <c r="AN54" s="1195"/>
      <c r="AO54" s="1195"/>
      <c r="AP54" s="1195"/>
      <c r="AQ54" s="1195"/>
      <c r="AR54" s="1195"/>
      <c r="AS54" s="1195"/>
      <c r="AT54" s="1195"/>
      <c r="AU54" s="1195"/>
      <c r="AV54" s="1195"/>
      <c r="AW54" s="1195"/>
      <c r="AX54" s="1195"/>
      <c r="AY54" s="1195"/>
      <c r="AZ54" s="1195"/>
      <c r="BA54" s="1195"/>
      <c r="BB54" s="1195"/>
      <c r="BC54" s="1195"/>
      <c r="BD54" s="1195"/>
      <c r="BE54" s="1195"/>
      <c r="BF54" s="1195"/>
      <c r="BG54" s="1195"/>
      <c r="BH54" s="1195"/>
      <c r="BI54" s="1195"/>
      <c r="BJ54" s="1195"/>
      <c r="BK54" s="1195"/>
      <c r="BL54" s="1195"/>
      <c r="BM54" s="1195"/>
      <c r="BN54" s="1195"/>
      <c r="BO54" s="1195"/>
      <c r="BP54" s="1192"/>
      <c r="BQ54" s="1192"/>
      <c r="BR54" s="1192"/>
      <c r="BS54" s="1192"/>
      <c r="BT54" s="1192"/>
      <c r="BU54" s="1192"/>
      <c r="BV54" s="1192"/>
      <c r="BW54" s="1192"/>
      <c r="BX54" s="1192"/>
      <c r="BY54" s="1192"/>
      <c r="BZ54" s="1192"/>
      <c r="CA54" s="1192"/>
      <c r="CB54" s="1192"/>
      <c r="CC54" s="1192"/>
      <c r="CD54" s="1192"/>
      <c r="CE54" s="1192"/>
      <c r="CF54" s="1192"/>
      <c r="CG54" s="1192"/>
      <c r="CH54" s="1192"/>
      <c r="CI54" s="1192"/>
      <c r="CJ54" s="1192"/>
      <c r="CK54" s="1192"/>
      <c r="CL54" s="1192"/>
      <c r="CM54" s="1192"/>
      <c r="CN54" s="1192"/>
      <c r="CO54" s="1192"/>
      <c r="CP54" s="1192"/>
      <c r="CQ54" s="1192"/>
      <c r="CR54" s="1192"/>
      <c r="CS54" s="1192"/>
      <c r="CT54" s="1192"/>
      <c r="CU54" s="1192"/>
      <c r="CV54" s="1192"/>
      <c r="CW54" s="1192"/>
      <c r="CX54" s="1192"/>
      <c r="CY54" s="1192"/>
      <c r="CZ54" s="1192"/>
      <c r="DA54" s="1192"/>
      <c r="DB54" s="1192"/>
      <c r="DC54" s="1192"/>
    </row>
    <row r="55" spans="1:109" x14ac:dyDescent="0.15">
      <c r="A55" s="18"/>
      <c r="B55" s="10"/>
      <c r="G55" s="1190"/>
      <c r="H55" s="1190"/>
      <c r="I55" s="1190"/>
      <c r="J55" s="1190"/>
      <c r="K55" s="1197"/>
      <c r="L55" s="1197"/>
      <c r="M55" s="1197"/>
      <c r="N55" s="1197"/>
      <c r="AN55" s="1196" t="s">
        <v>11</v>
      </c>
      <c r="AO55" s="1196"/>
      <c r="AP55" s="1196"/>
      <c r="AQ55" s="1196"/>
      <c r="AR55" s="1196"/>
      <c r="AS55" s="1196"/>
      <c r="AT55" s="1196"/>
      <c r="AU55" s="1196"/>
      <c r="AV55" s="1196"/>
      <c r="AW55" s="1196"/>
      <c r="AX55" s="1196"/>
      <c r="AY55" s="1196"/>
      <c r="AZ55" s="1196"/>
      <c r="BA55" s="1196"/>
      <c r="BB55" s="1195" t="s">
        <v>9</v>
      </c>
      <c r="BC55" s="1195"/>
      <c r="BD55" s="1195"/>
      <c r="BE55" s="1195"/>
      <c r="BF55" s="1195"/>
      <c r="BG55" s="1195"/>
      <c r="BH55" s="1195"/>
      <c r="BI55" s="1195"/>
      <c r="BJ55" s="1195"/>
      <c r="BK55" s="1195"/>
      <c r="BL55" s="1195"/>
      <c r="BM55" s="1195"/>
      <c r="BN55" s="1195"/>
      <c r="BO55" s="1195"/>
      <c r="BP55" s="1192">
        <v>25.4</v>
      </c>
      <c r="BQ55" s="1192"/>
      <c r="BR55" s="1192"/>
      <c r="BS55" s="1192"/>
      <c r="BT55" s="1192"/>
      <c r="BU55" s="1192"/>
      <c r="BV55" s="1192"/>
      <c r="BW55" s="1192"/>
      <c r="BX55" s="1192">
        <v>23</v>
      </c>
      <c r="BY55" s="1192"/>
      <c r="BZ55" s="1192"/>
      <c r="CA55" s="1192"/>
      <c r="CB55" s="1192"/>
      <c r="CC55" s="1192"/>
      <c r="CD55" s="1192"/>
      <c r="CE55" s="1192"/>
      <c r="CF55" s="1192">
        <v>28</v>
      </c>
      <c r="CG55" s="1192"/>
      <c r="CH55" s="1192"/>
      <c r="CI55" s="1192"/>
      <c r="CJ55" s="1192"/>
      <c r="CK55" s="1192"/>
      <c r="CL55" s="1192"/>
      <c r="CM55" s="1192"/>
      <c r="CN55" s="1192">
        <v>19.2</v>
      </c>
      <c r="CO55" s="1192"/>
      <c r="CP55" s="1192"/>
      <c r="CQ55" s="1192"/>
      <c r="CR55" s="1192"/>
      <c r="CS55" s="1192"/>
      <c r="CT55" s="1192"/>
      <c r="CU55" s="1192"/>
      <c r="CV55" s="1192">
        <v>4</v>
      </c>
      <c r="CW55" s="1192"/>
      <c r="CX55" s="1192"/>
      <c r="CY55" s="1192"/>
      <c r="CZ55" s="1192"/>
      <c r="DA55" s="1192"/>
      <c r="DB55" s="1192"/>
      <c r="DC55" s="1192"/>
    </row>
    <row r="56" spans="1:109" x14ac:dyDescent="0.15">
      <c r="A56" s="18"/>
      <c r="B56" s="10"/>
      <c r="G56" s="1190"/>
      <c r="H56" s="1190"/>
      <c r="I56" s="1190"/>
      <c r="J56" s="1190"/>
      <c r="K56" s="1197"/>
      <c r="L56" s="1197"/>
      <c r="M56" s="1197"/>
      <c r="N56" s="1197"/>
      <c r="AN56" s="1196"/>
      <c r="AO56" s="1196"/>
      <c r="AP56" s="1196"/>
      <c r="AQ56" s="1196"/>
      <c r="AR56" s="1196"/>
      <c r="AS56" s="1196"/>
      <c r="AT56" s="1196"/>
      <c r="AU56" s="1196"/>
      <c r="AV56" s="1196"/>
      <c r="AW56" s="1196"/>
      <c r="AX56" s="1196"/>
      <c r="AY56" s="1196"/>
      <c r="AZ56" s="1196"/>
      <c r="BA56" s="1196"/>
      <c r="BB56" s="1195"/>
      <c r="BC56" s="1195"/>
      <c r="BD56" s="1195"/>
      <c r="BE56" s="1195"/>
      <c r="BF56" s="1195"/>
      <c r="BG56" s="1195"/>
      <c r="BH56" s="1195"/>
      <c r="BI56" s="1195"/>
      <c r="BJ56" s="1195"/>
      <c r="BK56" s="1195"/>
      <c r="BL56" s="1195"/>
      <c r="BM56" s="1195"/>
      <c r="BN56" s="1195"/>
      <c r="BO56" s="1195"/>
      <c r="BP56" s="1192"/>
      <c r="BQ56" s="1192"/>
      <c r="BR56" s="1192"/>
      <c r="BS56" s="1192"/>
      <c r="BT56" s="1192"/>
      <c r="BU56" s="1192"/>
      <c r="BV56" s="1192"/>
      <c r="BW56" s="1192"/>
      <c r="BX56" s="1192"/>
      <c r="BY56" s="1192"/>
      <c r="BZ56" s="1192"/>
      <c r="CA56" s="1192"/>
      <c r="CB56" s="1192"/>
      <c r="CC56" s="1192"/>
      <c r="CD56" s="1192"/>
      <c r="CE56" s="1192"/>
      <c r="CF56" s="1192"/>
      <c r="CG56" s="1192"/>
      <c r="CH56" s="1192"/>
      <c r="CI56" s="1192"/>
      <c r="CJ56" s="1192"/>
      <c r="CK56" s="1192"/>
      <c r="CL56" s="1192"/>
      <c r="CM56" s="1192"/>
      <c r="CN56" s="1192"/>
      <c r="CO56" s="1192"/>
      <c r="CP56" s="1192"/>
      <c r="CQ56" s="1192"/>
      <c r="CR56" s="1192"/>
      <c r="CS56" s="1192"/>
      <c r="CT56" s="1192"/>
      <c r="CU56" s="1192"/>
      <c r="CV56" s="1192"/>
      <c r="CW56" s="1192"/>
      <c r="CX56" s="1192"/>
      <c r="CY56" s="1192"/>
      <c r="CZ56" s="1192"/>
      <c r="DA56" s="1192"/>
      <c r="DB56" s="1192"/>
      <c r="DC56" s="1192"/>
    </row>
    <row r="57" spans="1:109" s="18" customFormat="1" x14ac:dyDescent="0.15">
      <c r="B57" s="22"/>
      <c r="G57" s="1190"/>
      <c r="H57" s="1190"/>
      <c r="I57" s="1193"/>
      <c r="J57" s="1193"/>
      <c r="K57" s="1197"/>
      <c r="L57" s="1197"/>
      <c r="M57" s="1197"/>
      <c r="N57" s="1197"/>
      <c r="AM57" s="3"/>
      <c r="AN57" s="1196"/>
      <c r="AO57" s="1196"/>
      <c r="AP57" s="1196"/>
      <c r="AQ57" s="1196"/>
      <c r="AR57" s="1196"/>
      <c r="AS57" s="1196"/>
      <c r="AT57" s="1196"/>
      <c r="AU57" s="1196"/>
      <c r="AV57" s="1196"/>
      <c r="AW57" s="1196"/>
      <c r="AX57" s="1196"/>
      <c r="AY57" s="1196"/>
      <c r="AZ57" s="1196"/>
      <c r="BA57" s="1196"/>
      <c r="BB57" s="1195" t="s">
        <v>10</v>
      </c>
      <c r="BC57" s="1195"/>
      <c r="BD57" s="1195"/>
      <c r="BE57" s="1195"/>
      <c r="BF57" s="1195"/>
      <c r="BG57" s="1195"/>
      <c r="BH57" s="1195"/>
      <c r="BI57" s="1195"/>
      <c r="BJ57" s="1195"/>
      <c r="BK57" s="1195"/>
      <c r="BL57" s="1195"/>
      <c r="BM57" s="1195"/>
      <c r="BN57" s="1195"/>
      <c r="BO57" s="1195"/>
      <c r="BP57" s="1192">
        <v>60</v>
      </c>
      <c r="BQ57" s="1192"/>
      <c r="BR57" s="1192"/>
      <c r="BS57" s="1192"/>
      <c r="BT57" s="1192"/>
      <c r="BU57" s="1192"/>
      <c r="BV57" s="1192"/>
      <c r="BW57" s="1192"/>
      <c r="BX57" s="1192">
        <v>60.6</v>
      </c>
      <c r="BY57" s="1192"/>
      <c r="BZ57" s="1192"/>
      <c r="CA57" s="1192"/>
      <c r="CB57" s="1192"/>
      <c r="CC57" s="1192"/>
      <c r="CD57" s="1192"/>
      <c r="CE57" s="1192"/>
      <c r="CF57" s="1192">
        <v>62.3</v>
      </c>
      <c r="CG57" s="1192"/>
      <c r="CH57" s="1192"/>
      <c r="CI57" s="1192"/>
      <c r="CJ57" s="1192"/>
      <c r="CK57" s="1192"/>
      <c r="CL57" s="1192"/>
      <c r="CM57" s="1192"/>
      <c r="CN57" s="1192">
        <v>62.2</v>
      </c>
      <c r="CO57" s="1192"/>
      <c r="CP57" s="1192"/>
      <c r="CQ57" s="1192"/>
      <c r="CR57" s="1192"/>
      <c r="CS57" s="1192"/>
      <c r="CT57" s="1192"/>
      <c r="CU57" s="1192"/>
      <c r="CV57" s="1192">
        <v>63.5</v>
      </c>
      <c r="CW57" s="1192"/>
      <c r="CX57" s="1192"/>
      <c r="CY57" s="1192"/>
      <c r="CZ57" s="1192"/>
      <c r="DA57" s="1192"/>
      <c r="DB57" s="1192"/>
      <c r="DC57" s="1192"/>
      <c r="DD57" s="23"/>
      <c r="DE57" s="22"/>
    </row>
    <row r="58" spans="1:109" s="18" customFormat="1" x14ac:dyDescent="0.15">
      <c r="A58" s="3"/>
      <c r="B58" s="22"/>
      <c r="G58" s="1190"/>
      <c r="H58" s="1190"/>
      <c r="I58" s="1193"/>
      <c r="J58" s="1193"/>
      <c r="K58" s="1197"/>
      <c r="L58" s="1197"/>
      <c r="M58" s="1197"/>
      <c r="N58" s="1197"/>
      <c r="AM58" s="3"/>
      <c r="AN58" s="1196"/>
      <c r="AO58" s="1196"/>
      <c r="AP58" s="1196"/>
      <c r="AQ58" s="1196"/>
      <c r="AR58" s="1196"/>
      <c r="AS58" s="1196"/>
      <c r="AT58" s="1196"/>
      <c r="AU58" s="1196"/>
      <c r="AV58" s="1196"/>
      <c r="AW58" s="1196"/>
      <c r="AX58" s="1196"/>
      <c r="AY58" s="1196"/>
      <c r="AZ58" s="1196"/>
      <c r="BA58" s="1196"/>
      <c r="BB58" s="1195"/>
      <c r="BC58" s="1195"/>
      <c r="BD58" s="1195"/>
      <c r="BE58" s="1195"/>
      <c r="BF58" s="1195"/>
      <c r="BG58" s="1195"/>
      <c r="BH58" s="1195"/>
      <c r="BI58" s="1195"/>
      <c r="BJ58" s="1195"/>
      <c r="BK58" s="1195"/>
      <c r="BL58" s="1195"/>
      <c r="BM58" s="1195"/>
      <c r="BN58" s="1195"/>
      <c r="BO58" s="1195"/>
      <c r="BP58" s="1192"/>
      <c r="BQ58" s="1192"/>
      <c r="BR58" s="1192"/>
      <c r="BS58" s="1192"/>
      <c r="BT58" s="1192"/>
      <c r="BU58" s="1192"/>
      <c r="BV58" s="1192"/>
      <c r="BW58" s="1192"/>
      <c r="BX58" s="1192"/>
      <c r="BY58" s="1192"/>
      <c r="BZ58" s="1192"/>
      <c r="CA58" s="1192"/>
      <c r="CB58" s="1192"/>
      <c r="CC58" s="1192"/>
      <c r="CD58" s="1192"/>
      <c r="CE58" s="1192"/>
      <c r="CF58" s="1192"/>
      <c r="CG58" s="1192"/>
      <c r="CH58" s="1192"/>
      <c r="CI58" s="1192"/>
      <c r="CJ58" s="1192"/>
      <c r="CK58" s="1192"/>
      <c r="CL58" s="1192"/>
      <c r="CM58" s="1192"/>
      <c r="CN58" s="1192"/>
      <c r="CO58" s="1192"/>
      <c r="CP58" s="1192"/>
      <c r="CQ58" s="1192"/>
      <c r="CR58" s="1192"/>
      <c r="CS58" s="1192"/>
      <c r="CT58" s="1192"/>
      <c r="CU58" s="1192"/>
      <c r="CV58" s="1192"/>
      <c r="CW58" s="1192"/>
      <c r="CX58" s="1192"/>
      <c r="CY58" s="1192"/>
      <c r="CZ58" s="1192"/>
      <c r="DA58" s="1192"/>
      <c r="DB58" s="1192"/>
      <c r="DC58" s="1192"/>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1198" t="s">
        <v>558</v>
      </c>
      <c r="AO65" s="1199"/>
      <c r="AP65" s="1199"/>
      <c r="AQ65" s="1199"/>
      <c r="AR65" s="1199"/>
      <c r="AS65" s="1199"/>
      <c r="AT65" s="1199"/>
      <c r="AU65" s="1199"/>
      <c r="AV65" s="1199"/>
      <c r="AW65" s="1199"/>
      <c r="AX65" s="1199"/>
      <c r="AY65" s="1199"/>
      <c r="AZ65" s="1199"/>
      <c r="BA65" s="1199"/>
      <c r="BB65" s="1199"/>
      <c r="BC65" s="1199"/>
      <c r="BD65" s="1199"/>
      <c r="BE65" s="1199"/>
      <c r="BF65" s="1199"/>
      <c r="BG65" s="1199"/>
      <c r="BH65" s="1199"/>
      <c r="BI65" s="1199"/>
      <c r="BJ65" s="1199"/>
      <c r="BK65" s="1199"/>
      <c r="BL65" s="1199"/>
      <c r="BM65" s="1199"/>
      <c r="BN65" s="1199"/>
      <c r="BO65" s="1199"/>
      <c r="BP65" s="1199"/>
      <c r="BQ65" s="1199"/>
      <c r="BR65" s="1199"/>
      <c r="BS65" s="1199"/>
      <c r="BT65" s="1199"/>
      <c r="BU65" s="1199"/>
      <c r="BV65" s="1199"/>
      <c r="BW65" s="1199"/>
      <c r="BX65" s="1199"/>
      <c r="BY65" s="1199"/>
      <c r="BZ65" s="1199"/>
      <c r="CA65" s="1199"/>
      <c r="CB65" s="1199"/>
      <c r="CC65" s="1199"/>
      <c r="CD65" s="1199"/>
      <c r="CE65" s="1199"/>
      <c r="CF65" s="1199"/>
      <c r="CG65" s="1199"/>
      <c r="CH65" s="1199"/>
      <c r="CI65" s="1199"/>
      <c r="CJ65" s="1199"/>
      <c r="CK65" s="1199"/>
      <c r="CL65" s="1199"/>
      <c r="CM65" s="1199"/>
      <c r="CN65" s="1199"/>
      <c r="CO65" s="1199"/>
      <c r="CP65" s="1199"/>
      <c r="CQ65" s="1199"/>
      <c r="CR65" s="1199"/>
      <c r="CS65" s="1199"/>
      <c r="CT65" s="1199"/>
      <c r="CU65" s="1199"/>
      <c r="CV65" s="1199"/>
      <c r="CW65" s="1199"/>
      <c r="CX65" s="1199"/>
      <c r="CY65" s="1199"/>
      <c r="CZ65" s="1199"/>
      <c r="DA65" s="1199"/>
      <c r="DB65" s="1199"/>
      <c r="DC65" s="1200"/>
    </row>
    <row r="66" spans="2:107" x14ac:dyDescent="0.15">
      <c r="B66" s="10"/>
      <c r="AN66" s="1201"/>
      <c r="AO66" s="1202"/>
      <c r="AP66" s="1202"/>
      <c r="AQ66" s="1202"/>
      <c r="AR66" s="1202"/>
      <c r="AS66" s="1202"/>
      <c r="AT66" s="1202"/>
      <c r="AU66" s="1202"/>
      <c r="AV66" s="1202"/>
      <c r="AW66" s="1202"/>
      <c r="AX66" s="1202"/>
      <c r="AY66" s="1202"/>
      <c r="AZ66" s="1202"/>
      <c r="BA66" s="1202"/>
      <c r="BB66" s="1202"/>
      <c r="BC66" s="1202"/>
      <c r="BD66" s="1202"/>
      <c r="BE66" s="1202"/>
      <c r="BF66" s="1202"/>
      <c r="BG66" s="1202"/>
      <c r="BH66" s="1202"/>
      <c r="BI66" s="1202"/>
      <c r="BJ66" s="1202"/>
      <c r="BK66" s="1202"/>
      <c r="BL66" s="1202"/>
      <c r="BM66" s="1202"/>
      <c r="BN66" s="1202"/>
      <c r="BO66" s="1202"/>
      <c r="BP66" s="1202"/>
      <c r="BQ66" s="1202"/>
      <c r="BR66" s="1202"/>
      <c r="BS66" s="1202"/>
      <c r="BT66" s="1202"/>
      <c r="BU66" s="1202"/>
      <c r="BV66" s="1202"/>
      <c r="BW66" s="1202"/>
      <c r="BX66" s="1202"/>
      <c r="BY66" s="1202"/>
      <c r="BZ66" s="1202"/>
      <c r="CA66" s="1202"/>
      <c r="CB66" s="1202"/>
      <c r="CC66" s="1202"/>
      <c r="CD66" s="1202"/>
      <c r="CE66" s="1202"/>
      <c r="CF66" s="1202"/>
      <c r="CG66" s="1202"/>
      <c r="CH66" s="1202"/>
      <c r="CI66" s="1202"/>
      <c r="CJ66" s="1202"/>
      <c r="CK66" s="1202"/>
      <c r="CL66" s="1202"/>
      <c r="CM66" s="1202"/>
      <c r="CN66" s="1202"/>
      <c r="CO66" s="1202"/>
      <c r="CP66" s="1202"/>
      <c r="CQ66" s="1202"/>
      <c r="CR66" s="1202"/>
      <c r="CS66" s="1202"/>
      <c r="CT66" s="1202"/>
      <c r="CU66" s="1202"/>
      <c r="CV66" s="1202"/>
      <c r="CW66" s="1202"/>
      <c r="CX66" s="1202"/>
      <c r="CY66" s="1202"/>
      <c r="CZ66" s="1202"/>
      <c r="DA66" s="1202"/>
      <c r="DB66" s="1202"/>
      <c r="DC66" s="1203"/>
    </row>
    <row r="67" spans="2:107" x14ac:dyDescent="0.15">
      <c r="B67" s="10"/>
      <c r="AN67" s="1201"/>
      <c r="AO67" s="1202"/>
      <c r="AP67" s="1202"/>
      <c r="AQ67" s="1202"/>
      <c r="AR67" s="1202"/>
      <c r="AS67" s="1202"/>
      <c r="AT67" s="1202"/>
      <c r="AU67" s="1202"/>
      <c r="AV67" s="1202"/>
      <c r="AW67" s="1202"/>
      <c r="AX67" s="1202"/>
      <c r="AY67" s="1202"/>
      <c r="AZ67" s="1202"/>
      <c r="BA67" s="1202"/>
      <c r="BB67" s="1202"/>
      <c r="BC67" s="1202"/>
      <c r="BD67" s="1202"/>
      <c r="BE67" s="1202"/>
      <c r="BF67" s="1202"/>
      <c r="BG67" s="1202"/>
      <c r="BH67" s="1202"/>
      <c r="BI67" s="1202"/>
      <c r="BJ67" s="1202"/>
      <c r="BK67" s="1202"/>
      <c r="BL67" s="1202"/>
      <c r="BM67" s="1202"/>
      <c r="BN67" s="1202"/>
      <c r="BO67" s="1202"/>
      <c r="BP67" s="1202"/>
      <c r="BQ67" s="1202"/>
      <c r="BR67" s="1202"/>
      <c r="BS67" s="1202"/>
      <c r="BT67" s="1202"/>
      <c r="BU67" s="1202"/>
      <c r="BV67" s="1202"/>
      <c r="BW67" s="1202"/>
      <c r="BX67" s="1202"/>
      <c r="BY67" s="1202"/>
      <c r="BZ67" s="1202"/>
      <c r="CA67" s="1202"/>
      <c r="CB67" s="1202"/>
      <c r="CC67" s="1202"/>
      <c r="CD67" s="1202"/>
      <c r="CE67" s="1202"/>
      <c r="CF67" s="1202"/>
      <c r="CG67" s="1202"/>
      <c r="CH67" s="1202"/>
      <c r="CI67" s="1202"/>
      <c r="CJ67" s="1202"/>
      <c r="CK67" s="1202"/>
      <c r="CL67" s="1202"/>
      <c r="CM67" s="1202"/>
      <c r="CN67" s="1202"/>
      <c r="CO67" s="1202"/>
      <c r="CP67" s="1202"/>
      <c r="CQ67" s="1202"/>
      <c r="CR67" s="1202"/>
      <c r="CS67" s="1202"/>
      <c r="CT67" s="1202"/>
      <c r="CU67" s="1202"/>
      <c r="CV67" s="1202"/>
      <c r="CW67" s="1202"/>
      <c r="CX67" s="1202"/>
      <c r="CY67" s="1202"/>
      <c r="CZ67" s="1202"/>
      <c r="DA67" s="1202"/>
      <c r="DB67" s="1202"/>
      <c r="DC67" s="1203"/>
    </row>
    <row r="68" spans="2:107" x14ac:dyDescent="0.15">
      <c r="B68" s="10"/>
      <c r="AN68" s="1201"/>
      <c r="AO68" s="1202"/>
      <c r="AP68" s="1202"/>
      <c r="AQ68" s="1202"/>
      <c r="AR68" s="1202"/>
      <c r="AS68" s="1202"/>
      <c r="AT68" s="1202"/>
      <c r="AU68" s="1202"/>
      <c r="AV68" s="1202"/>
      <c r="AW68" s="1202"/>
      <c r="AX68" s="1202"/>
      <c r="AY68" s="1202"/>
      <c r="AZ68" s="1202"/>
      <c r="BA68" s="1202"/>
      <c r="BB68" s="1202"/>
      <c r="BC68" s="1202"/>
      <c r="BD68" s="1202"/>
      <c r="BE68" s="1202"/>
      <c r="BF68" s="1202"/>
      <c r="BG68" s="1202"/>
      <c r="BH68" s="1202"/>
      <c r="BI68" s="1202"/>
      <c r="BJ68" s="1202"/>
      <c r="BK68" s="1202"/>
      <c r="BL68" s="1202"/>
      <c r="BM68" s="1202"/>
      <c r="BN68" s="1202"/>
      <c r="BO68" s="1202"/>
      <c r="BP68" s="1202"/>
      <c r="BQ68" s="1202"/>
      <c r="BR68" s="1202"/>
      <c r="BS68" s="1202"/>
      <c r="BT68" s="1202"/>
      <c r="BU68" s="1202"/>
      <c r="BV68" s="1202"/>
      <c r="BW68" s="1202"/>
      <c r="BX68" s="1202"/>
      <c r="BY68" s="1202"/>
      <c r="BZ68" s="1202"/>
      <c r="CA68" s="1202"/>
      <c r="CB68" s="1202"/>
      <c r="CC68" s="1202"/>
      <c r="CD68" s="1202"/>
      <c r="CE68" s="1202"/>
      <c r="CF68" s="1202"/>
      <c r="CG68" s="1202"/>
      <c r="CH68" s="1202"/>
      <c r="CI68" s="1202"/>
      <c r="CJ68" s="1202"/>
      <c r="CK68" s="1202"/>
      <c r="CL68" s="1202"/>
      <c r="CM68" s="1202"/>
      <c r="CN68" s="1202"/>
      <c r="CO68" s="1202"/>
      <c r="CP68" s="1202"/>
      <c r="CQ68" s="1202"/>
      <c r="CR68" s="1202"/>
      <c r="CS68" s="1202"/>
      <c r="CT68" s="1202"/>
      <c r="CU68" s="1202"/>
      <c r="CV68" s="1202"/>
      <c r="CW68" s="1202"/>
      <c r="CX68" s="1202"/>
      <c r="CY68" s="1202"/>
      <c r="CZ68" s="1202"/>
      <c r="DA68" s="1202"/>
      <c r="DB68" s="1202"/>
      <c r="DC68" s="1203"/>
    </row>
    <row r="69" spans="2:107" x14ac:dyDescent="0.15">
      <c r="B69" s="10"/>
      <c r="AN69" s="1204"/>
      <c r="AO69" s="1205"/>
      <c r="AP69" s="1205"/>
      <c r="AQ69" s="1205"/>
      <c r="AR69" s="1205"/>
      <c r="AS69" s="1205"/>
      <c r="AT69" s="1205"/>
      <c r="AU69" s="1205"/>
      <c r="AV69" s="1205"/>
      <c r="AW69" s="1205"/>
      <c r="AX69" s="1205"/>
      <c r="AY69" s="1205"/>
      <c r="AZ69" s="1205"/>
      <c r="BA69" s="1205"/>
      <c r="BB69" s="1205"/>
      <c r="BC69" s="1205"/>
      <c r="BD69" s="1205"/>
      <c r="BE69" s="1205"/>
      <c r="BF69" s="1205"/>
      <c r="BG69" s="1205"/>
      <c r="BH69" s="1205"/>
      <c r="BI69" s="1205"/>
      <c r="BJ69" s="1205"/>
      <c r="BK69" s="1205"/>
      <c r="BL69" s="1205"/>
      <c r="BM69" s="1205"/>
      <c r="BN69" s="1205"/>
      <c r="BO69" s="1205"/>
      <c r="BP69" s="1205"/>
      <c r="BQ69" s="1205"/>
      <c r="BR69" s="1205"/>
      <c r="BS69" s="1205"/>
      <c r="BT69" s="1205"/>
      <c r="BU69" s="1205"/>
      <c r="BV69" s="1205"/>
      <c r="BW69" s="1205"/>
      <c r="BX69" s="1205"/>
      <c r="BY69" s="1205"/>
      <c r="BZ69" s="1205"/>
      <c r="CA69" s="1205"/>
      <c r="CB69" s="1205"/>
      <c r="CC69" s="1205"/>
      <c r="CD69" s="1205"/>
      <c r="CE69" s="1205"/>
      <c r="CF69" s="1205"/>
      <c r="CG69" s="1205"/>
      <c r="CH69" s="1205"/>
      <c r="CI69" s="1205"/>
      <c r="CJ69" s="1205"/>
      <c r="CK69" s="1205"/>
      <c r="CL69" s="1205"/>
      <c r="CM69" s="1205"/>
      <c r="CN69" s="1205"/>
      <c r="CO69" s="1205"/>
      <c r="CP69" s="1205"/>
      <c r="CQ69" s="1205"/>
      <c r="CR69" s="1205"/>
      <c r="CS69" s="1205"/>
      <c r="CT69" s="1205"/>
      <c r="CU69" s="1205"/>
      <c r="CV69" s="1205"/>
      <c r="CW69" s="1205"/>
      <c r="CX69" s="1205"/>
      <c r="CY69" s="1205"/>
      <c r="CZ69" s="1205"/>
      <c r="DA69" s="1205"/>
      <c r="DB69" s="1205"/>
      <c r="DC69" s="1206"/>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1190"/>
      <c r="H72" s="1190"/>
      <c r="I72" s="1190"/>
      <c r="J72" s="1190"/>
      <c r="K72" s="20"/>
      <c r="L72" s="20"/>
      <c r="M72" s="21"/>
      <c r="N72" s="21"/>
      <c r="AN72" s="1208"/>
      <c r="AO72" s="1209"/>
      <c r="AP72" s="1209"/>
      <c r="AQ72" s="1209"/>
      <c r="AR72" s="1209"/>
      <c r="AS72" s="1209"/>
      <c r="AT72" s="1209"/>
      <c r="AU72" s="1209"/>
      <c r="AV72" s="1209"/>
      <c r="AW72" s="1209"/>
      <c r="AX72" s="1209"/>
      <c r="AY72" s="1209"/>
      <c r="AZ72" s="1209"/>
      <c r="BA72" s="1209"/>
      <c r="BB72" s="1209"/>
      <c r="BC72" s="1209"/>
      <c r="BD72" s="1209"/>
      <c r="BE72" s="1209"/>
      <c r="BF72" s="1209"/>
      <c r="BG72" s="1209"/>
      <c r="BH72" s="1209"/>
      <c r="BI72" s="1209"/>
      <c r="BJ72" s="1209"/>
      <c r="BK72" s="1209"/>
      <c r="BL72" s="1209"/>
      <c r="BM72" s="1209"/>
      <c r="BN72" s="1209"/>
      <c r="BO72" s="1210"/>
      <c r="BP72" s="1196" t="s">
        <v>3</v>
      </c>
      <c r="BQ72" s="1196"/>
      <c r="BR72" s="1196"/>
      <c r="BS72" s="1196"/>
      <c r="BT72" s="1196"/>
      <c r="BU72" s="1196"/>
      <c r="BV72" s="1196"/>
      <c r="BW72" s="1196"/>
      <c r="BX72" s="1196" t="s">
        <v>4</v>
      </c>
      <c r="BY72" s="1196"/>
      <c r="BZ72" s="1196"/>
      <c r="CA72" s="1196"/>
      <c r="CB72" s="1196"/>
      <c r="CC72" s="1196"/>
      <c r="CD72" s="1196"/>
      <c r="CE72" s="1196"/>
      <c r="CF72" s="1196" t="s">
        <v>5</v>
      </c>
      <c r="CG72" s="1196"/>
      <c r="CH72" s="1196"/>
      <c r="CI72" s="1196"/>
      <c r="CJ72" s="1196"/>
      <c r="CK72" s="1196"/>
      <c r="CL72" s="1196"/>
      <c r="CM72" s="1196"/>
      <c r="CN72" s="1196" t="s">
        <v>6</v>
      </c>
      <c r="CO72" s="1196"/>
      <c r="CP72" s="1196"/>
      <c r="CQ72" s="1196"/>
      <c r="CR72" s="1196"/>
      <c r="CS72" s="1196"/>
      <c r="CT72" s="1196"/>
      <c r="CU72" s="1196"/>
      <c r="CV72" s="1196" t="s">
        <v>7</v>
      </c>
      <c r="CW72" s="1196"/>
      <c r="CX72" s="1196"/>
      <c r="CY72" s="1196"/>
      <c r="CZ72" s="1196"/>
      <c r="DA72" s="1196"/>
      <c r="DB72" s="1196"/>
      <c r="DC72" s="1196"/>
    </row>
    <row r="73" spans="2:107" x14ac:dyDescent="0.15">
      <c r="B73" s="10"/>
      <c r="G73" s="1207"/>
      <c r="H73" s="1207"/>
      <c r="I73" s="1207"/>
      <c r="J73" s="1207"/>
      <c r="K73" s="1191"/>
      <c r="L73" s="1191"/>
      <c r="M73" s="1191"/>
      <c r="N73" s="1191"/>
      <c r="AM73" s="19"/>
      <c r="AN73" s="1195" t="s">
        <v>8</v>
      </c>
      <c r="AO73" s="1195"/>
      <c r="AP73" s="1195"/>
      <c r="AQ73" s="1195"/>
      <c r="AR73" s="1195"/>
      <c r="AS73" s="1195"/>
      <c r="AT73" s="1195"/>
      <c r="AU73" s="1195"/>
      <c r="AV73" s="1195"/>
      <c r="AW73" s="1195"/>
      <c r="AX73" s="1195"/>
      <c r="AY73" s="1195"/>
      <c r="AZ73" s="1195"/>
      <c r="BA73" s="1195"/>
      <c r="BB73" s="1195" t="s">
        <v>9</v>
      </c>
      <c r="BC73" s="1195"/>
      <c r="BD73" s="1195"/>
      <c r="BE73" s="1195"/>
      <c r="BF73" s="1195"/>
      <c r="BG73" s="1195"/>
      <c r="BH73" s="1195"/>
      <c r="BI73" s="1195"/>
      <c r="BJ73" s="1195"/>
      <c r="BK73" s="1195"/>
      <c r="BL73" s="1195"/>
      <c r="BM73" s="1195"/>
      <c r="BN73" s="1195"/>
      <c r="BO73" s="1195"/>
      <c r="BP73" s="1192">
        <v>16.7</v>
      </c>
      <c r="BQ73" s="1192"/>
      <c r="BR73" s="1192"/>
      <c r="BS73" s="1192"/>
      <c r="BT73" s="1192"/>
      <c r="BU73" s="1192"/>
      <c r="BV73" s="1192"/>
      <c r="BW73" s="1192"/>
      <c r="BX73" s="1192">
        <v>22.3</v>
      </c>
      <c r="BY73" s="1192"/>
      <c r="BZ73" s="1192"/>
      <c r="CA73" s="1192"/>
      <c r="CB73" s="1192"/>
      <c r="CC73" s="1192"/>
      <c r="CD73" s="1192"/>
      <c r="CE73" s="1192"/>
      <c r="CF73" s="1192">
        <v>32.5</v>
      </c>
      <c r="CG73" s="1192"/>
      <c r="CH73" s="1192"/>
      <c r="CI73" s="1192"/>
      <c r="CJ73" s="1192"/>
      <c r="CK73" s="1192"/>
      <c r="CL73" s="1192"/>
      <c r="CM73" s="1192"/>
      <c r="CN73" s="1192">
        <v>42.4</v>
      </c>
      <c r="CO73" s="1192"/>
      <c r="CP73" s="1192"/>
      <c r="CQ73" s="1192"/>
      <c r="CR73" s="1192"/>
      <c r="CS73" s="1192"/>
      <c r="CT73" s="1192"/>
      <c r="CU73" s="1192"/>
      <c r="CV73" s="1192">
        <v>34.299999999999997</v>
      </c>
      <c r="CW73" s="1192"/>
      <c r="CX73" s="1192"/>
      <c r="CY73" s="1192"/>
      <c r="CZ73" s="1192"/>
      <c r="DA73" s="1192"/>
      <c r="DB73" s="1192"/>
      <c r="DC73" s="1192"/>
    </row>
    <row r="74" spans="2:107" x14ac:dyDescent="0.15">
      <c r="B74" s="10"/>
      <c r="G74" s="1207"/>
      <c r="H74" s="1207"/>
      <c r="I74" s="1207"/>
      <c r="J74" s="1207"/>
      <c r="K74" s="1191"/>
      <c r="L74" s="1191"/>
      <c r="M74" s="1191"/>
      <c r="N74" s="1191"/>
      <c r="AM74" s="19"/>
      <c r="AN74" s="1195"/>
      <c r="AO74" s="1195"/>
      <c r="AP74" s="1195"/>
      <c r="AQ74" s="1195"/>
      <c r="AR74" s="1195"/>
      <c r="AS74" s="1195"/>
      <c r="AT74" s="1195"/>
      <c r="AU74" s="1195"/>
      <c r="AV74" s="1195"/>
      <c r="AW74" s="1195"/>
      <c r="AX74" s="1195"/>
      <c r="AY74" s="1195"/>
      <c r="AZ74" s="1195"/>
      <c r="BA74" s="1195"/>
      <c r="BB74" s="1195"/>
      <c r="BC74" s="1195"/>
      <c r="BD74" s="1195"/>
      <c r="BE74" s="1195"/>
      <c r="BF74" s="1195"/>
      <c r="BG74" s="1195"/>
      <c r="BH74" s="1195"/>
      <c r="BI74" s="1195"/>
      <c r="BJ74" s="1195"/>
      <c r="BK74" s="1195"/>
      <c r="BL74" s="1195"/>
      <c r="BM74" s="1195"/>
      <c r="BN74" s="1195"/>
      <c r="BO74" s="1195"/>
      <c r="BP74" s="1192"/>
      <c r="BQ74" s="1192"/>
      <c r="BR74" s="1192"/>
      <c r="BS74" s="1192"/>
      <c r="BT74" s="1192"/>
      <c r="BU74" s="1192"/>
      <c r="BV74" s="1192"/>
      <c r="BW74" s="1192"/>
      <c r="BX74" s="1192"/>
      <c r="BY74" s="1192"/>
      <c r="BZ74" s="1192"/>
      <c r="CA74" s="1192"/>
      <c r="CB74" s="1192"/>
      <c r="CC74" s="1192"/>
      <c r="CD74" s="1192"/>
      <c r="CE74" s="1192"/>
      <c r="CF74" s="1192"/>
      <c r="CG74" s="1192"/>
      <c r="CH74" s="1192"/>
      <c r="CI74" s="1192"/>
      <c r="CJ74" s="1192"/>
      <c r="CK74" s="1192"/>
      <c r="CL74" s="1192"/>
      <c r="CM74" s="1192"/>
      <c r="CN74" s="1192"/>
      <c r="CO74" s="1192"/>
      <c r="CP74" s="1192"/>
      <c r="CQ74" s="1192"/>
      <c r="CR74" s="1192"/>
      <c r="CS74" s="1192"/>
      <c r="CT74" s="1192"/>
      <c r="CU74" s="1192"/>
      <c r="CV74" s="1192"/>
      <c r="CW74" s="1192"/>
      <c r="CX74" s="1192"/>
      <c r="CY74" s="1192"/>
      <c r="CZ74" s="1192"/>
      <c r="DA74" s="1192"/>
      <c r="DB74" s="1192"/>
      <c r="DC74" s="1192"/>
    </row>
    <row r="75" spans="2:107" x14ac:dyDescent="0.15">
      <c r="B75" s="10"/>
      <c r="G75" s="1207"/>
      <c r="H75" s="1207"/>
      <c r="I75" s="1190"/>
      <c r="J75" s="1190"/>
      <c r="K75" s="1197"/>
      <c r="L75" s="1197"/>
      <c r="M75" s="1197"/>
      <c r="N75" s="1197"/>
      <c r="AM75" s="19"/>
      <c r="AN75" s="1195"/>
      <c r="AO75" s="1195"/>
      <c r="AP75" s="1195"/>
      <c r="AQ75" s="1195"/>
      <c r="AR75" s="1195"/>
      <c r="AS75" s="1195"/>
      <c r="AT75" s="1195"/>
      <c r="AU75" s="1195"/>
      <c r="AV75" s="1195"/>
      <c r="AW75" s="1195"/>
      <c r="AX75" s="1195"/>
      <c r="AY75" s="1195"/>
      <c r="AZ75" s="1195"/>
      <c r="BA75" s="1195"/>
      <c r="BB75" s="1195" t="s">
        <v>13</v>
      </c>
      <c r="BC75" s="1195"/>
      <c r="BD75" s="1195"/>
      <c r="BE75" s="1195"/>
      <c r="BF75" s="1195"/>
      <c r="BG75" s="1195"/>
      <c r="BH75" s="1195"/>
      <c r="BI75" s="1195"/>
      <c r="BJ75" s="1195"/>
      <c r="BK75" s="1195"/>
      <c r="BL75" s="1195"/>
      <c r="BM75" s="1195"/>
      <c r="BN75" s="1195"/>
      <c r="BO75" s="1195"/>
      <c r="BP75" s="1192">
        <v>6</v>
      </c>
      <c r="BQ75" s="1192"/>
      <c r="BR75" s="1192"/>
      <c r="BS75" s="1192"/>
      <c r="BT75" s="1192"/>
      <c r="BU75" s="1192"/>
      <c r="BV75" s="1192"/>
      <c r="BW75" s="1192"/>
      <c r="BX75" s="1192">
        <v>5</v>
      </c>
      <c r="BY75" s="1192"/>
      <c r="BZ75" s="1192"/>
      <c r="CA75" s="1192"/>
      <c r="CB75" s="1192"/>
      <c r="CC75" s="1192"/>
      <c r="CD75" s="1192"/>
      <c r="CE75" s="1192"/>
      <c r="CF75" s="1192">
        <v>5.4</v>
      </c>
      <c r="CG75" s="1192"/>
      <c r="CH75" s="1192"/>
      <c r="CI75" s="1192"/>
      <c r="CJ75" s="1192"/>
      <c r="CK75" s="1192"/>
      <c r="CL75" s="1192"/>
      <c r="CM75" s="1192"/>
      <c r="CN75" s="1192">
        <v>5.5</v>
      </c>
      <c r="CO75" s="1192"/>
      <c r="CP75" s="1192"/>
      <c r="CQ75" s="1192"/>
      <c r="CR75" s="1192"/>
      <c r="CS75" s="1192"/>
      <c r="CT75" s="1192"/>
      <c r="CU75" s="1192"/>
      <c r="CV75" s="1192">
        <v>6.2</v>
      </c>
      <c r="CW75" s="1192"/>
      <c r="CX75" s="1192"/>
      <c r="CY75" s="1192"/>
      <c r="CZ75" s="1192"/>
      <c r="DA75" s="1192"/>
      <c r="DB75" s="1192"/>
      <c r="DC75" s="1192"/>
    </row>
    <row r="76" spans="2:107" x14ac:dyDescent="0.15">
      <c r="B76" s="10"/>
      <c r="G76" s="1207"/>
      <c r="H76" s="1207"/>
      <c r="I76" s="1190"/>
      <c r="J76" s="1190"/>
      <c r="K76" s="1197"/>
      <c r="L76" s="1197"/>
      <c r="M76" s="1197"/>
      <c r="N76" s="1197"/>
      <c r="AM76" s="19"/>
      <c r="AN76" s="1195"/>
      <c r="AO76" s="1195"/>
      <c r="AP76" s="1195"/>
      <c r="AQ76" s="1195"/>
      <c r="AR76" s="1195"/>
      <c r="AS76" s="1195"/>
      <c r="AT76" s="1195"/>
      <c r="AU76" s="1195"/>
      <c r="AV76" s="1195"/>
      <c r="AW76" s="1195"/>
      <c r="AX76" s="1195"/>
      <c r="AY76" s="1195"/>
      <c r="AZ76" s="1195"/>
      <c r="BA76" s="1195"/>
      <c r="BB76" s="1195"/>
      <c r="BC76" s="1195"/>
      <c r="BD76" s="1195"/>
      <c r="BE76" s="1195"/>
      <c r="BF76" s="1195"/>
      <c r="BG76" s="1195"/>
      <c r="BH76" s="1195"/>
      <c r="BI76" s="1195"/>
      <c r="BJ76" s="1195"/>
      <c r="BK76" s="1195"/>
      <c r="BL76" s="1195"/>
      <c r="BM76" s="1195"/>
      <c r="BN76" s="1195"/>
      <c r="BO76" s="1195"/>
      <c r="BP76" s="1192"/>
      <c r="BQ76" s="1192"/>
      <c r="BR76" s="1192"/>
      <c r="BS76" s="1192"/>
      <c r="BT76" s="1192"/>
      <c r="BU76" s="1192"/>
      <c r="BV76" s="1192"/>
      <c r="BW76" s="1192"/>
      <c r="BX76" s="1192"/>
      <c r="BY76" s="1192"/>
      <c r="BZ76" s="1192"/>
      <c r="CA76" s="1192"/>
      <c r="CB76" s="1192"/>
      <c r="CC76" s="1192"/>
      <c r="CD76" s="1192"/>
      <c r="CE76" s="1192"/>
      <c r="CF76" s="1192"/>
      <c r="CG76" s="1192"/>
      <c r="CH76" s="1192"/>
      <c r="CI76" s="1192"/>
      <c r="CJ76" s="1192"/>
      <c r="CK76" s="1192"/>
      <c r="CL76" s="1192"/>
      <c r="CM76" s="1192"/>
      <c r="CN76" s="1192"/>
      <c r="CO76" s="1192"/>
      <c r="CP76" s="1192"/>
      <c r="CQ76" s="1192"/>
      <c r="CR76" s="1192"/>
      <c r="CS76" s="1192"/>
      <c r="CT76" s="1192"/>
      <c r="CU76" s="1192"/>
      <c r="CV76" s="1192"/>
      <c r="CW76" s="1192"/>
      <c r="CX76" s="1192"/>
      <c r="CY76" s="1192"/>
      <c r="CZ76" s="1192"/>
      <c r="DA76" s="1192"/>
      <c r="DB76" s="1192"/>
      <c r="DC76" s="1192"/>
    </row>
    <row r="77" spans="2:107" x14ac:dyDescent="0.15">
      <c r="B77" s="10"/>
      <c r="G77" s="1190"/>
      <c r="H77" s="1190"/>
      <c r="I77" s="1190"/>
      <c r="J77" s="1190"/>
      <c r="K77" s="1191"/>
      <c r="L77" s="1191"/>
      <c r="M77" s="1191"/>
      <c r="N77" s="1191"/>
      <c r="AN77" s="1196" t="s">
        <v>11</v>
      </c>
      <c r="AO77" s="1196"/>
      <c r="AP77" s="1196"/>
      <c r="AQ77" s="1196"/>
      <c r="AR77" s="1196"/>
      <c r="AS77" s="1196"/>
      <c r="AT77" s="1196"/>
      <c r="AU77" s="1196"/>
      <c r="AV77" s="1196"/>
      <c r="AW77" s="1196"/>
      <c r="AX77" s="1196"/>
      <c r="AY77" s="1196"/>
      <c r="AZ77" s="1196"/>
      <c r="BA77" s="1196"/>
      <c r="BB77" s="1195" t="s">
        <v>9</v>
      </c>
      <c r="BC77" s="1195"/>
      <c r="BD77" s="1195"/>
      <c r="BE77" s="1195"/>
      <c r="BF77" s="1195"/>
      <c r="BG77" s="1195"/>
      <c r="BH77" s="1195"/>
      <c r="BI77" s="1195"/>
      <c r="BJ77" s="1195"/>
      <c r="BK77" s="1195"/>
      <c r="BL77" s="1195"/>
      <c r="BM77" s="1195"/>
      <c r="BN77" s="1195"/>
      <c r="BO77" s="1195"/>
      <c r="BP77" s="1192">
        <v>25.4</v>
      </c>
      <c r="BQ77" s="1192"/>
      <c r="BR77" s="1192"/>
      <c r="BS77" s="1192"/>
      <c r="BT77" s="1192"/>
      <c r="BU77" s="1192"/>
      <c r="BV77" s="1192"/>
      <c r="BW77" s="1192"/>
      <c r="BX77" s="1192">
        <v>23</v>
      </c>
      <c r="BY77" s="1192"/>
      <c r="BZ77" s="1192"/>
      <c r="CA77" s="1192"/>
      <c r="CB77" s="1192"/>
      <c r="CC77" s="1192"/>
      <c r="CD77" s="1192"/>
      <c r="CE77" s="1192"/>
      <c r="CF77" s="1192">
        <v>28</v>
      </c>
      <c r="CG77" s="1192"/>
      <c r="CH77" s="1192"/>
      <c r="CI77" s="1192"/>
      <c r="CJ77" s="1192"/>
      <c r="CK77" s="1192"/>
      <c r="CL77" s="1192"/>
      <c r="CM77" s="1192"/>
      <c r="CN77" s="1192">
        <v>19.2</v>
      </c>
      <c r="CO77" s="1192"/>
      <c r="CP77" s="1192"/>
      <c r="CQ77" s="1192"/>
      <c r="CR77" s="1192"/>
      <c r="CS77" s="1192"/>
      <c r="CT77" s="1192"/>
      <c r="CU77" s="1192"/>
      <c r="CV77" s="1192">
        <v>4</v>
      </c>
      <c r="CW77" s="1192"/>
      <c r="CX77" s="1192"/>
      <c r="CY77" s="1192"/>
      <c r="CZ77" s="1192"/>
      <c r="DA77" s="1192"/>
      <c r="DB77" s="1192"/>
      <c r="DC77" s="1192"/>
    </row>
    <row r="78" spans="2:107" x14ac:dyDescent="0.15">
      <c r="B78" s="10"/>
      <c r="G78" s="1190"/>
      <c r="H78" s="1190"/>
      <c r="I78" s="1190"/>
      <c r="J78" s="1190"/>
      <c r="K78" s="1191"/>
      <c r="L78" s="1191"/>
      <c r="M78" s="1191"/>
      <c r="N78" s="1191"/>
      <c r="AN78" s="1196"/>
      <c r="AO78" s="1196"/>
      <c r="AP78" s="1196"/>
      <c r="AQ78" s="1196"/>
      <c r="AR78" s="1196"/>
      <c r="AS78" s="1196"/>
      <c r="AT78" s="1196"/>
      <c r="AU78" s="1196"/>
      <c r="AV78" s="1196"/>
      <c r="AW78" s="1196"/>
      <c r="AX78" s="1196"/>
      <c r="AY78" s="1196"/>
      <c r="AZ78" s="1196"/>
      <c r="BA78" s="1196"/>
      <c r="BB78" s="1195"/>
      <c r="BC78" s="1195"/>
      <c r="BD78" s="1195"/>
      <c r="BE78" s="1195"/>
      <c r="BF78" s="1195"/>
      <c r="BG78" s="1195"/>
      <c r="BH78" s="1195"/>
      <c r="BI78" s="1195"/>
      <c r="BJ78" s="1195"/>
      <c r="BK78" s="1195"/>
      <c r="BL78" s="1195"/>
      <c r="BM78" s="1195"/>
      <c r="BN78" s="1195"/>
      <c r="BO78" s="1195"/>
      <c r="BP78" s="1192"/>
      <c r="BQ78" s="1192"/>
      <c r="BR78" s="1192"/>
      <c r="BS78" s="1192"/>
      <c r="BT78" s="1192"/>
      <c r="BU78" s="1192"/>
      <c r="BV78" s="1192"/>
      <c r="BW78" s="1192"/>
      <c r="BX78" s="1192"/>
      <c r="BY78" s="1192"/>
      <c r="BZ78" s="1192"/>
      <c r="CA78" s="1192"/>
      <c r="CB78" s="1192"/>
      <c r="CC78" s="1192"/>
      <c r="CD78" s="1192"/>
      <c r="CE78" s="1192"/>
      <c r="CF78" s="1192"/>
      <c r="CG78" s="1192"/>
      <c r="CH78" s="1192"/>
      <c r="CI78" s="1192"/>
      <c r="CJ78" s="1192"/>
      <c r="CK78" s="1192"/>
      <c r="CL78" s="1192"/>
      <c r="CM78" s="1192"/>
      <c r="CN78" s="1192"/>
      <c r="CO78" s="1192"/>
      <c r="CP78" s="1192"/>
      <c r="CQ78" s="1192"/>
      <c r="CR78" s="1192"/>
      <c r="CS78" s="1192"/>
      <c r="CT78" s="1192"/>
      <c r="CU78" s="1192"/>
      <c r="CV78" s="1192"/>
      <c r="CW78" s="1192"/>
      <c r="CX78" s="1192"/>
      <c r="CY78" s="1192"/>
      <c r="CZ78" s="1192"/>
      <c r="DA78" s="1192"/>
      <c r="DB78" s="1192"/>
      <c r="DC78" s="1192"/>
    </row>
    <row r="79" spans="2:107" x14ac:dyDescent="0.15">
      <c r="B79" s="10"/>
      <c r="G79" s="1190"/>
      <c r="H79" s="1190"/>
      <c r="I79" s="1193"/>
      <c r="J79" s="1193"/>
      <c r="K79" s="1194"/>
      <c r="L79" s="1194"/>
      <c r="M79" s="1194"/>
      <c r="N79" s="1194"/>
      <c r="AN79" s="1196"/>
      <c r="AO79" s="1196"/>
      <c r="AP79" s="1196"/>
      <c r="AQ79" s="1196"/>
      <c r="AR79" s="1196"/>
      <c r="AS79" s="1196"/>
      <c r="AT79" s="1196"/>
      <c r="AU79" s="1196"/>
      <c r="AV79" s="1196"/>
      <c r="AW79" s="1196"/>
      <c r="AX79" s="1196"/>
      <c r="AY79" s="1196"/>
      <c r="AZ79" s="1196"/>
      <c r="BA79" s="1196"/>
      <c r="BB79" s="1195" t="s">
        <v>13</v>
      </c>
      <c r="BC79" s="1195"/>
      <c r="BD79" s="1195"/>
      <c r="BE79" s="1195"/>
      <c r="BF79" s="1195"/>
      <c r="BG79" s="1195"/>
      <c r="BH79" s="1195"/>
      <c r="BI79" s="1195"/>
      <c r="BJ79" s="1195"/>
      <c r="BK79" s="1195"/>
      <c r="BL79" s="1195"/>
      <c r="BM79" s="1195"/>
      <c r="BN79" s="1195"/>
      <c r="BO79" s="1195"/>
      <c r="BP79" s="1192">
        <v>7.8</v>
      </c>
      <c r="BQ79" s="1192"/>
      <c r="BR79" s="1192"/>
      <c r="BS79" s="1192"/>
      <c r="BT79" s="1192"/>
      <c r="BU79" s="1192"/>
      <c r="BV79" s="1192"/>
      <c r="BW79" s="1192"/>
      <c r="BX79" s="1192">
        <v>7.7</v>
      </c>
      <c r="BY79" s="1192"/>
      <c r="BZ79" s="1192"/>
      <c r="CA79" s="1192"/>
      <c r="CB79" s="1192"/>
      <c r="CC79" s="1192"/>
      <c r="CD79" s="1192"/>
      <c r="CE79" s="1192"/>
      <c r="CF79" s="1192">
        <v>7.5</v>
      </c>
      <c r="CG79" s="1192"/>
      <c r="CH79" s="1192"/>
      <c r="CI79" s="1192"/>
      <c r="CJ79" s="1192"/>
      <c r="CK79" s="1192"/>
      <c r="CL79" s="1192"/>
      <c r="CM79" s="1192"/>
      <c r="CN79" s="1192">
        <v>8</v>
      </c>
      <c r="CO79" s="1192"/>
      <c r="CP79" s="1192"/>
      <c r="CQ79" s="1192"/>
      <c r="CR79" s="1192"/>
      <c r="CS79" s="1192"/>
      <c r="CT79" s="1192"/>
      <c r="CU79" s="1192"/>
      <c r="CV79" s="1192">
        <v>8</v>
      </c>
      <c r="CW79" s="1192"/>
      <c r="CX79" s="1192"/>
      <c r="CY79" s="1192"/>
      <c r="CZ79" s="1192"/>
      <c r="DA79" s="1192"/>
      <c r="DB79" s="1192"/>
      <c r="DC79" s="1192"/>
    </row>
    <row r="80" spans="2:107" x14ac:dyDescent="0.15">
      <c r="B80" s="10"/>
      <c r="G80" s="1190"/>
      <c r="H80" s="1190"/>
      <c r="I80" s="1193"/>
      <c r="J80" s="1193"/>
      <c r="K80" s="1194"/>
      <c r="L80" s="1194"/>
      <c r="M80" s="1194"/>
      <c r="N80" s="1194"/>
      <c r="AN80" s="1196"/>
      <c r="AO80" s="1196"/>
      <c r="AP80" s="1196"/>
      <c r="AQ80" s="1196"/>
      <c r="AR80" s="1196"/>
      <c r="AS80" s="1196"/>
      <c r="AT80" s="1196"/>
      <c r="AU80" s="1196"/>
      <c r="AV80" s="1196"/>
      <c r="AW80" s="1196"/>
      <c r="AX80" s="1196"/>
      <c r="AY80" s="1196"/>
      <c r="AZ80" s="1196"/>
      <c r="BA80" s="1196"/>
      <c r="BB80" s="1195"/>
      <c r="BC80" s="1195"/>
      <c r="BD80" s="1195"/>
      <c r="BE80" s="1195"/>
      <c r="BF80" s="1195"/>
      <c r="BG80" s="1195"/>
      <c r="BH80" s="1195"/>
      <c r="BI80" s="1195"/>
      <c r="BJ80" s="1195"/>
      <c r="BK80" s="1195"/>
      <c r="BL80" s="1195"/>
      <c r="BM80" s="1195"/>
      <c r="BN80" s="1195"/>
      <c r="BO80" s="1195"/>
      <c r="BP80" s="1192"/>
      <c r="BQ80" s="1192"/>
      <c r="BR80" s="1192"/>
      <c r="BS80" s="1192"/>
      <c r="BT80" s="1192"/>
      <c r="BU80" s="1192"/>
      <c r="BV80" s="1192"/>
      <c r="BW80" s="1192"/>
      <c r="BX80" s="1192"/>
      <c r="BY80" s="1192"/>
      <c r="BZ80" s="1192"/>
      <c r="CA80" s="1192"/>
      <c r="CB80" s="1192"/>
      <c r="CC80" s="1192"/>
      <c r="CD80" s="1192"/>
      <c r="CE80" s="1192"/>
      <c r="CF80" s="1192"/>
      <c r="CG80" s="1192"/>
      <c r="CH80" s="1192"/>
      <c r="CI80" s="1192"/>
      <c r="CJ80" s="1192"/>
      <c r="CK80" s="1192"/>
      <c r="CL80" s="1192"/>
      <c r="CM80" s="1192"/>
      <c r="CN80" s="1192"/>
      <c r="CO80" s="1192"/>
      <c r="CP80" s="1192"/>
      <c r="CQ80" s="1192"/>
      <c r="CR80" s="1192"/>
      <c r="CS80" s="1192"/>
      <c r="CT80" s="1192"/>
      <c r="CU80" s="1192"/>
      <c r="CV80" s="1192"/>
      <c r="CW80" s="1192"/>
      <c r="CX80" s="1192"/>
      <c r="CY80" s="1192"/>
      <c r="CZ80" s="1192"/>
      <c r="DA80" s="1192"/>
      <c r="DB80" s="1192"/>
      <c r="DC80" s="1192"/>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hA5koLZHi6eR3wzwdeZ599PAG0eC9s+AWDMfsneq82ZVNidZNmP3DbSuzBBWejwPN1OBj+52aE+uHKon7f4lJg==" saltValue="mIHXmrS9YZo45kQNDKPrw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70"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JnQaVw+5QGe8SvZ18aB4p/xL2iF050PYPEGBZgtGROmpbnZLZAPrw++QFba/MPM4KzbV1TmzsUvtgNkOAu30wg==" saltValue="JCKDFCskY+IB1dRF6I438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55"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bljQunXpLKHNfs4nmDdNE8wdrsjaSA8eStXRDwh1flJVZQE1KnEEjHEjuB+e8vyzsiRdD8VALFUZ62thB5bCBQ==" saltValue="ORtm4qeo2/7ylUhjA6aG0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73" customWidth="1"/>
    <col min="2" max="2" width="2.375" style="73" customWidth="1"/>
    <col min="3" max="16" width="2.625" style="73" customWidth="1"/>
    <col min="17" max="17" width="2.375" style="73" customWidth="1"/>
    <col min="18" max="95" width="1.625" style="73" customWidth="1"/>
    <col min="96" max="133" width="1.625" style="85" customWidth="1"/>
    <col min="134" max="143" width="1.625" style="73" customWidth="1"/>
    <col min="144" max="16384" width="0" style="73" hidden="1"/>
  </cols>
  <sheetData>
    <row r="1" spans="2:143" ht="22.5" customHeight="1" thickBot="1" x14ac:dyDescent="0.2">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577" t="s">
        <v>145</v>
      </c>
      <c r="DI1" s="578"/>
      <c r="DJ1" s="578"/>
      <c r="DK1" s="578"/>
      <c r="DL1" s="578"/>
      <c r="DM1" s="578"/>
      <c r="DN1" s="579"/>
      <c r="DO1" s="73"/>
      <c r="DP1" s="577" t="s">
        <v>146</v>
      </c>
      <c r="DQ1" s="578"/>
      <c r="DR1" s="578"/>
      <c r="DS1" s="578"/>
      <c r="DT1" s="578"/>
      <c r="DU1" s="578"/>
      <c r="DV1" s="578"/>
      <c r="DW1" s="578"/>
      <c r="DX1" s="578"/>
      <c r="DY1" s="578"/>
      <c r="DZ1" s="578"/>
      <c r="EA1" s="578"/>
      <c r="EB1" s="578"/>
      <c r="EC1" s="579"/>
      <c r="ED1" s="72"/>
      <c r="EE1" s="72"/>
      <c r="EF1" s="72"/>
      <c r="EG1" s="72"/>
      <c r="EH1" s="72"/>
      <c r="EI1" s="72"/>
      <c r="EJ1" s="72"/>
      <c r="EK1" s="72"/>
      <c r="EL1" s="72"/>
      <c r="EM1" s="72"/>
    </row>
    <row r="2" spans="2:143" ht="22.5" customHeight="1" x14ac:dyDescent="0.15">
      <c r="B2" s="74" t="s">
        <v>147</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15">
      <c r="B3" s="580" t="s">
        <v>148</v>
      </c>
      <c r="C3" s="581"/>
      <c r="D3" s="581"/>
      <c r="E3" s="581"/>
      <c r="F3" s="581"/>
      <c r="G3" s="581"/>
      <c r="H3" s="581"/>
      <c r="I3" s="581"/>
      <c r="J3" s="581"/>
      <c r="K3" s="581"/>
      <c r="L3" s="581"/>
      <c r="M3" s="581"/>
      <c r="N3" s="581"/>
      <c r="O3" s="581"/>
      <c r="P3" s="581"/>
      <c r="Q3" s="581"/>
      <c r="R3" s="581"/>
      <c r="S3" s="581"/>
      <c r="T3" s="581"/>
      <c r="U3" s="581"/>
      <c r="V3" s="581"/>
      <c r="W3" s="581"/>
      <c r="X3" s="581"/>
      <c r="Y3" s="581"/>
      <c r="Z3" s="581"/>
      <c r="AA3" s="581"/>
      <c r="AB3" s="581"/>
      <c r="AC3" s="581"/>
      <c r="AD3" s="581"/>
      <c r="AE3" s="581"/>
      <c r="AF3" s="581"/>
      <c r="AG3" s="581"/>
      <c r="AH3" s="581"/>
      <c r="AI3" s="581"/>
      <c r="AJ3" s="581"/>
      <c r="AK3" s="581"/>
      <c r="AL3" s="581"/>
      <c r="AM3" s="581"/>
      <c r="AN3" s="581"/>
      <c r="AO3" s="581"/>
      <c r="AP3" s="580" t="s">
        <v>149</v>
      </c>
      <c r="AQ3" s="581"/>
      <c r="AR3" s="581"/>
      <c r="AS3" s="581"/>
      <c r="AT3" s="581"/>
      <c r="AU3" s="581"/>
      <c r="AV3" s="581"/>
      <c r="AW3" s="581"/>
      <c r="AX3" s="581"/>
      <c r="AY3" s="581"/>
      <c r="AZ3" s="581"/>
      <c r="BA3" s="581"/>
      <c r="BB3" s="581"/>
      <c r="BC3" s="581"/>
      <c r="BD3" s="581"/>
      <c r="BE3" s="581"/>
      <c r="BF3" s="581"/>
      <c r="BG3" s="581"/>
      <c r="BH3" s="581"/>
      <c r="BI3" s="581"/>
      <c r="BJ3" s="581"/>
      <c r="BK3" s="581"/>
      <c r="BL3" s="581"/>
      <c r="BM3" s="581"/>
      <c r="BN3" s="581"/>
      <c r="BO3" s="581"/>
      <c r="BP3" s="581"/>
      <c r="BQ3" s="581"/>
      <c r="BR3" s="581"/>
      <c r="BS3" s="581"/>
      <c r="BT3" s="581"/>
      <c r="BU3" s="581"/>
      <c r="BV3" s="581"/>
      <c r="BW3" s="581"/>
      <c r="BX3" s="581"/>
      <c r="BY3" s="581"/>
      <c r="BZ3" s="581"/>
      <c r="CA3" s="581"/>
      <c r="CB3" s="582"/>
      <c r="CD3" s="580" t="s">
        <v>150</v>
      </c>
      <c r="CE3" s="581"/>
      <c r="CF3" s="581"/>
      <c r="CG3" s="581"/>
      <c r="CH3" s="581"/>
      <c r="CI3" s="581"/>
      <c r="CJ3" s="581"/>
      <c r="CK3" s="581"/>
      <c r="CL3" s="581"/>
      <c r="CM3" s="581"/>
      <c r="CN3" s="581"/>
      <c r="CO3" s="581"/>
      <c r="CP3" s="581"/>
      <c r="CQ3" s="581"/>
      <c r="CR3" s="581"/>
      <c r="CS3" s="581"/>
      <c r="CT3" s="581"/>
      <c r="CU3" s="581"/>
      <c r="CV3" s="581"/>
      <c r="CW3" s="581"/>
      <c r="CX3" s="581"/>
      <c r="CY3" s="581"/>
      <c r="CZ3" s="581"/>
      <c r="DA3" s="581"/>
      <c r="DB3" s="581"/>
      <c r="DC3" s="581"/>
      <c r="DD3" s="581"/>
      <c r="DE3" s="581"/>
      <c r="DF3" s="581"/>
      <c r="DG3" s="581"/>
      <c r="DH3" s="581"/>
      <c r="DI3" s="581"/>
      <c r="DJ3" s="581"/>
      <c r="DK3" s="581"/>
      <c r="DL3" s="581"/>
      <c r="DM3" s="581"/>
      <c r="DN3" s="581"/>
      <c r="DO3" s="581"/>
      <c r="DP3" s="581"/>
      <c r="DQ3" s="581"/>
      <c r="DR3" s="581"/>
      <c r="DS3" s="581"/>
      <c r="DT3" s="581"/>
      <c r="DU3" s="581"/>
      <c r="DV3" s="581"/>
      <c r="DW3" s="581"/>
      <c r="DX3" s="581"/>
      <c r="DY3" s="581"/>
      <c r="DZ3" s="581"/>
      <c r="EA3" s="581"/>
      <c r="EB3" s="581"/>
      <c r="EC3" s="582"/>
    </row>
    <row r="4" spans="2:143" ht="11.25" customHeight="1" x14ac:dyDescent="0.15">
      <c r="B4" s="580" t="s">
        <v>22</v>
      </c>
      <c r="C4" s="581"/>
      <c r="D4" s="581"/>
      <c r="E4" s="581"/>
      <c r="F4" s="581"/>
      <c r="G4" s="581"/>
      <c r="H4" s="581"/>
      <c r="I4" s="581"/>
      <c r="J4" s="581"/>
      <c r="K4" s="581"/>
      <c r="L4" s="581"/>
      <c r="M4" s="581"/>
      <c r="N4" s="581"/>
      <c r="O4" s="581"/>
      <c r="P4" s="581"/>
      <c r="Q4" s="582"/>
      <c r="R4" s="580" t="s">
        <v>151</v>
      </c>
      <c r="S4" s="581"/>
      <c r="T4" s="581"/>
      <c r="U4" s="581"/>
      <c r="V4" s="581"/>
      <c r="W4" s="581"/>
      <c r="X4" s="581"/>
      <c r="Y4" s="582"/>
      <c r="Z4" s="580" t="s">
        <v>152</v>
      </c>
      <c r="AA4" s="581"/>
      <c r="AB4" s="581"/>
      <c r="AC4" s="582"/>
      <c r="AD4" s="580" t="s">
        <v>153</v>
      </c>
      <c r="AE4" s="581"/>
      <c r="AF4" s="581"/>
      <c r="AG4" s="581"/>
      <c r="AH4" s="581"/>
      <c r="AI4" s="581"/>
      <c r="AJ4" s="581"/>
      <c r="AK4" s="582"/>
      <c r="AL4" s="580" t="s">
        <v>152</v>
      </c>
      <c r="AM4" s="581"/>
      <c r="AN4" s="581"/>
      <c r="AO4" s="582"/>
      <c r="AP4" s="583" t="s">
        <v>154</v>
      </c>
      <c r="AQ4" s="583"/>
      <c r="AR4" s="583"/>
      <c r="AS4" s="583"/>
      <c r="AT4" s="583"/>
      <c r="AU4" s="583"/>
      <c r="AV4" s="583"/>
      <c r="AW4" s="583"/>
      <c r="AX4" s="583"/>
      <c r="AY4" s="583"/>
      <c r="AZ4" s="583"/>
      <c r="BA4" s="583"/>
      <c r="BB4" s="583"/>
      <c r="BC4" s="583"/>
      <c r="BD4" s="583"/>
      <c r="BE4" s="583"/>
      <c r="BF4" s="583"/>
      <c r="BG4" s="583" t="s">
        <v>155</v>
      </c>
      <c r="BH4" s="583"/>
      <c r="BI4" s="583"/>
      <c r="BJ4" s="583"/>
      <c r="BK4" s="583"/>
      <c r="BL4" s="583"/>
      <c r="BM4" s="583"/>
      <c r="BN4" s="583"/>
      <c r="BO4" s="583" t="s">
        <v>152</v>
      </c>
      <c r="BP4" s="583"/>
      <c r="BQ4" s="583"/>
      <c r="BR4" s="583"/>
      <c r="BS4" s="583" t="s">
        <v>156</v>
      </c>
      <c r="BT4" s="583"/>
      <c r="BU4" s="583"/>
      <c r="BV4" s="583"/>
      <c r="BW4" s="583"/>
      <c r="BX4" s="583"/>
      <c r="BY4" s="583"/>
      <c r="BZ4" s="583"/>
      <c r="CA4" s="583"/>
      <c r="CB4" s="583"/>
      <c r="CD4" s="580" t="s">
        <v>157</v>
      </c>
      <c r="CE4" s="581"/>
      <c r="CF4" s="581"/>
      <c r="CG4" s="581"/>
      <c r="CH4" s="581"/>
      <c r="CI4" s="581"/>
      <c r="CJ4" s="581"/>
      <c r="CK4" s="581"/>
      <c r="CL4" s="581"/>
      <c r="CM4" s="581"/>
      <c r="CN4" s="581"/>
      <c r="CO4" s="581"/>
      <c r="CP4" s="581"/>
      <c r="CQ4" s="581"/>
      <c r="CR4" s="581"/>
      <c r="CS4" s="581"/>
      <c r="CT4" s="581"/>
      <c r="CU4" s="581"/>
      <c r="CV4" s="581"/>
      <c r="CW4" s="581"/>
      <c r="CX4" s="581"/>
      <c r="CY4" s="581"/>
      <c r="CZ4" s="581"/>
      <c r="DA4" s="581"/>
      <c r="DB4" s="581"/>
      <c r="DC4" s="581"/>
      <c r="DD4" s="581"/>
      <c r="DE4" s="581"/>
      <c r="DF4" s="581"/>
      <c r="DG4" s="581"/>
      <c r="DH4" s="581"/>
      <c r="DI4" s="581"/>
      <c r="DJ4" s="581"/>
      <c r="DK4" s="581"/>
      <c r="DL4" s="581"/>
      <c r="DM4" s="581"/>
      <c r="DN4" s="581"/>
      <c r="DO4" s="581"/>
      <c r="DP4" s="581"/>
      <c r="DQ4" s="581"/>
      <c r="DR4" s="581"/>
      <c r="DS4" s="581"/>
      <c r="DT4" s="581"/>
      <c r="DU4" s="581"/>
      <c r="DV4" s="581"/>
      <c r="DW4" s="581"/>
      <c r="DX4" s="581"/>
      <c r="DY4" s="581"/>
      <c r="DZ4" s="581"/>
      <c r="EA4" s="581"/>
      <c r="EB4" s="581"/>
      <c r="EC4" s="582"/>
    </row>
    <row r="5" spans="2:143" ht="11.25" customHeight="1" x14ac:dyDescent="0.15">
      <c r="B5" s="584" t="s">
        <v>158</v>
      </c>
      <c r="C5" s="585"/>
      <c r="D5" s="585"/>
      <c r="E5" s="585"/>
      <c r="F5" s="585"/>
      <c r="G5" s="585"/>
      <c r="H5" s="585"/>
      <c r="I5" s="585"/>
      <c r="J5" s="585"/>
      <c r="K5" s="585"/>
      <c r="L5" s="585"/>
      <c r="M5" s="585"/>
      <c r="N5" s="585"/>
      <c r="O5" s="585"/>
      <c r="P5" s="585"/>
      <c r="Q5" s="586"/>
      <c r="R5" s="587">
        <v>6562209</v>
      </c>
      <c r="S5" s="588"/>
      <c r="T5" s="588"/>
      <c r="U5" s="588"/>
      <c r="V5" s="588"/>
      <c r="W5" s="588"/>
      <c r="X5" s="588"/>
      <c r="Y5" s="589"/>
      <c r="Z5" s="590">
        <v>18.8</v>
      </c>
      <c r="AA5" s="590"/>
      <c r="AB5" s="590"/>
      <c r="AC5" s="590"/>
      <c r="AD5" s="591">
        <v>6562207</v>
      </c>
      <c r="AE5" s="591"/>
      <c r="AF5" s="591"/>
      <c r="AG5" s="591"/>
      <c r="AH5" s="591"/>
      <c r="AI5" s="591"/>
      <c r="AJ5" s="591"/>
      <c r="AK5" s="591"/>
      <c r="AL5" s="592">
        <v>39.200000000000003</v>
      </c>
      <c r="AM5" s="593"/>
      <c r="AN5" s="593"/>
      <c r="AO5" s="594"/>
      <c r="AP5" s="584" t="s">
        <v>159</v>
      </c>
      <c r="AQ5" s="585"/>
      <c r="AR5" s="585"/>
      <c r="AS5" s="585"/>
      <c r="AT5" s="585"/>
      <c r="AU5" s="585"/>
      <c r="AV5" s="585"/>
      <c r="AW5" s="585"/>
      <c r="AX5" s="585"/>
      <c r="AY5" s="585"/>
      <c r="AZ5" s="585"/>
      <c r="BA5" s="585"/>
      <c r="BB5" s="585"/>
      <c r="BC5" s="585"/>
      <c r="BD5" s="585"/>
      <c r="BE5" s="585"/>
      <c r="BF5" s="586"/>
      <c r="BG5" s="598">
        <v>6557331</v>
      </c>
      <c r="BH5" s="599"/>
      <c r="BI5" s="599"/>
      <c r="BJ5" s="599"/>
      <c r="BK5" s="599"/>
      <c r="BL5" s="599"/>
      <c r="BM5" s="599"/>
      <c r="BN5" s="600"/>
      <c r="BO5" s="601">
        <v>99.9</v>
      </c>
      <c r="BP5" s="601"/>
      <c r="BQ5" s="601"/>
      <c r="BR5" s="601"/>
      <c r="BS5" s="602">
        <v>62968</v>
      </c>
      <c r="BT5" s="602"/>
      <c r="BU5" s="602"/>
      <c r="BV5" s="602"/>
      <c r="BW5" s="602"/>
      <c r="BX5" s="602"/>
      <c r="BY5" s="602"/>
      <c r="BZ5" s="602"/>
      <c r="CA5" s="602"/>
      <c r="CB5" s="606"/>
      <c r="CD5" s="580" t="s">
        <v>154</v>
      </c>
      <c r="CE5" s="581"/>
      <c r="CF5" s="581"/>
      <c r="CG5" s="581"/>
      <c r="CH5" s="581"/>
      <c r="CI5" s="581"/>
      <c r="CJ5" s="581"/>
      <c r="CK5" s="581"/>
      <c r="CL5" s="581"/>
      <c r="CM5" s="581"/>
      <c r="CN5" s="581"/>
      <c r="CO5" s="581"/>
      <c r="CP5" s="581"/>
      <c r="CQ5" s="582"/>
      <c r="CR5" s="580" t="s">
        <v>160</v>
      </c>
      <c r="CS5" s="581"/>
      <c r="CT5" s="581"/>
      <c r="CU5" s="581"/>
      <c r="CV5" s="581"/>
      <c r="CW5" s="581"/>
      <c r="CX5" s="581"/>
      <c r="CY5" s="582"/>
      <c r="CZ5" s="580" t="s">
        <v>152</v>
      </c>
      <c r="DA5" s="581"/>
      <c r="DB5" s="581"/>
      <c r="DC5" s="582"/>
      <c r="DD5" s="580" t="s">
        <v>161</v>
      </c>
      <c r="DE5" s="581"/>
      <c r="DF5" s="581"/>
      <c r="DG5" s="581"/>
      <c r="DH5" s="581"/>
      <c r="DI5" s="581"/>
      <c r="DJ5" s="581"/>
      <c r="DK5" s="581"/>
      <c r="DL5" s="581"/>
      <c r="DM5" s="581"/>
      <c r="DN5" s="581"/>
      <c r="DO5" s="581"/>
      <c r="DP5" s="582"/>
      <c r="DQ5" s="580" t="s">
        <v>162</v>
      </c>
      <c r="DR5" s="581"/>
      <c r="DS5" s="581"/>
      <c r="DT5" s="581"/>
      <c r="DU5" s="581"/>
      <c r="DV5" s="581"/>
      <c r="DW5" s="581"/>
      <c r="DX5" s="581"/>
      <c r="DY5" s="581"/>
      <c r="DZ5" s="581"/>
      <c r="EA5" s="581"/>
      <c r="EB5" s="581"/>
      <c r="EC5" s="582"/>
    </row>
    <row r="6" spans="2:143" ht="11.25" customHeight="1" x14ac:dyDescent="0.15">
      <c r="B6" s="595" t="s">
        <v>163</v>
      </c>
      <c r="C6" s="596"/>
      <c r="D6" s="596"/>
      <c r="E6" s="596"/>
      <c r="F6" s="596"/>
      <c r="G6" s="596"/>
      <c r="H6" s="596"/>
      <c r="I6" s="596"/>
      <c r="J6" s="596"/>
      <c r="K6" s="596"/>
      <c r="L6" s="596"/>
      <c r="M6" s="596"/>
      <c r="N6" s="596"/>
      <c r="O6" s="596"/>
      <c r="P6" s="596"/>
      <c r="Q6" s="597"/>
      <c r="R6" s="598">
        <v>297226</v>
      </c>
      <c r="S6" s="599"/>
      <c r="T6" s="599"/>
      <c r="U6" s="599"/>
      <c r="V6" s="599"/>
      <c r="W6" s="599"/>
      <c r="X6" s="599"/>
      <c r="Y6" s="600"/>
      <c r="Z6" s="601">
        <v>0.9</v>
      </c>
      <c r="AA6" s="601"/>
      <c r="AB6" s="601"/>
      <c r="AC6" s="601"/>
      <c r="AD6" s="602">
        <v>297226</v>
      </c>
      <c r="AE6" s="602"/>
      <c r="AF6" s="602"/>
      <c r="AG6" s="602"/>
      <c r="AH6" s="602"/>
      <c r="AI6" s="602"/>
      <c r="AJ6" s="602"/>
      <c r="AK6" s="602"/>
      <c r="AL6" s="603">
        <v>1.8</v>
      </c>
      <c r="AM6" s="604"/>
      <c r="AN6" s="604"/>
      <c r="AO6" s="605"/>
      <c r="AP6" s="595" t="s">
        <v>164</v>
      </c>
      <c r="AQ6" s="596"/>
      <c r="AR6" s="596"/>
      <c r="AS6" s="596"/>
      <c r="AT6" s="596"/>
      <c r="AU6" s="596"/>
      <c r="AV6" s="596"/>
      <c r="AW6" s="596"/>
      <c r="AX6" s="596"/>
      <c r="AY6" s="596"/>
      <c r="AZ6" s="596"/>
      <c r="BA6" s="596"/>
      <c r="BB6" s="596"/>
      <c r="BC6" s="596"/>
      <c r="BD6" s="596"/>
      <c r="BE6" s="596"/>
      <c r="BF6" s="597"/>
      <c r="BG6" s="598">
        <v>6557331</v>
      </c>
      <c r="BH6" s="599"/>
      <c r="BI6" s="599"/>
      <c r="BJ6" s="599"/>
      <c r="BK6" s="599"/>
      <c r="BL6" s="599"/>
      <c r="BM6" s="599"/>
      <c r="BN6" s="600"/>
      <c r="BO6" s="601">
        <v>99.9</v>
      </c>
      <c r="BP6" s="601"/>
      <c r="BQ6" s="601"/>
      <c r="BR6" s="601"/>
      <c r="BS6" s="602">
        <v>62968</v>
      </c>
      <c r="BT6" s="602"/>
      <c r="BU6" s="602"/>
      <c r="BV6" s="602"/>
      <c r="BW6" s="602"/>
      <c r="BX6" s="602"/>
      <c r="BY6" s="602"/>
      <c r="BZ6" s="602"/>
      <c r="CA6" s="602"/>
      <c r="CB6" s="606"/>
      <c r="CD6" s="584" t="s">
        <v>165</v>
      </c>
      <c r="CE6" s="585"/>
      <c r="CF6" s="585"/>
      <c r="CG6" s="585"/>
      <c r="CH6" s="585"/>
      <c r="CI6" s="585"/>
      <c r="CJ6" s="585"/>
      <c r="CK6" s="585"/>
      <c r="CL6" s="585"/>
      <c r="CM6" s="585"/>
      <c r="CN6" s="585"/>
      <c r="CO6" s="585"/>
      <c r="CP6" s="585"/>
      <c r="CQ6" s="586"/>
      <c r="CR6" s="598">
        <v>204556</v>
      </c>
      <c r="CS6" s="599"/>
      <c r="CT6" s="599"/>
      <c r="CU6" s="599"/>
      <c r="CV6" s="599"/>
      <c r="CW6" s="599"/>
      <c r="CX6" s="599"/>
      <c r="CY6" s="600"/>
      <c r="CZ6" s="592">
        <v>0.6</v>
      </c>
      <c r="DA6" s="593"/>
      <c r="DB6" s="593"/>
      <c r="DC6" s="609"/>
      <c r="DD6" s="607" t="s">
        <v>62</v>
      </c>
      <c r="DE6" s="599"/>
      <c r="DF6" s="599"/>
      <c r="DG6" s="599"/>
      <c r="DH6" s="599"/>
      <c r="DI6" s="599"/>
      <c r="DJ6" s="599"/>
      <c r="DK6" s="599"/>
      <c r="DL6" s="599"/>
      <c r="DM6" s="599"/>
      <c r="DN6" s="599"/>
      <c r="DO6" s="599"/>
      <c r="DP6" s="600"/>
      <c r="DQ6" s="607">
        <v>204556</v>
      </c>
      <c r="DR6" s="599"/>
      <c r="DS6" s="599"/>
      <c r="DT6" s="599"/>
      <c r="DU6" s="599"/>
      <c r="DV6" s="599"/>
      <c r="DW6" s="599"/>
      <c r="DX6" s="599"/>
      <c r="DY6" s="599"/>
      <c r="DZ6" s="599"/>
      <c r="EA6" s="599"/>
      <c r="EB6" s="599"/>
      <c r="EC6" s="608"/>
    </row>
    <row r="7" spans="2:143" ht="11.25" customHeight="1" x14ac:dyDescent="0.15">
      <c r="B7" s="595" t="s">
        <v>166</v>
      </c>
      <c r="C7" s="596"/>
      <c r="D7" s="596"/>
      <c r="E7" s="596"/>
      <c r="F7" s="596"/>
      <c r="G7" s="596"/>
      <c r="H7" s="596"/>
      <c r="I7" s="596"/>
      <c r="J7" s="596"/>
      <c r="K7" s="596"/>
      <c r="L7" s="596"/>
      <c r="M7" s="596"/>
      <c r="N7" s="596"/>
      <c r="O7" s="596"/>
      <c r="P7" s="596"/>
      <c r="Q7" s="597"/>
      <c r="R7" s="598">
        <v>1867</v>
      </c>
      <c r="S7" s="599"/>
      <c r="T7" s="599"/>
      <c r="U7" s="599"/>
      <c r="V7" s="599"/>
      <c r="W7" s="599"/>
      <c r="X7" s="599"/>
      <c r="Y7" s="600"/>
      <c r="Z7" s="601">
        <v>0</v>
      </c>
      <c r="AA7" s="601"/>
      <c r="AB7" s="601"/>
      <c r="AC7" s="601"/>
      <c r="AD7" s="602">
        <v>1867</v>
      </c>
      <c r="AE7" s="602"/>
      <c r="AF7" s="602"/>
      <c r="AG7" s="602"/>
      <c r="AH7" s="602"/>
      <c r="AI7" s="602"/>
      <c r="AJ7" s="602"/>
      <c r="AK7" s="602"/>
      <c r="AL7" s="603">
        <v>0</v>
      </c>
      <c r="AM7" s="604"/>
      <c r="AN7" s="604"/>
      <c r="AO7" s="605"/>
      <c r="AP7" s="595" t="s">
        <v>167</v>
      </c>
      <c r="AQ7" s="596"/>
      <c r="AR7" s="596"/>
      <c r="AS7" s="596"/>
      <c r="AT7" s="596"/>
      <c r="AU7" s="596"/>
      <c r="AV7" s="596"/>
      <c r="AW7" s="596"/>
      <c r="AX7" s="596"/>
      <c r="AY7" s="596"/>
      <c r="AZ7" s="596"/>
      <c r="BA7" s="596"/>
      <c r="BB7" s="596"/>
      <c r="BC7" s="596"/>
      <c r="BD7" s="596"/>
      <c r="BE7" s="596"/>
      <c r="BF7" s="597"/>
      <c r="BG7" s="598">
        <v>2916561</v>
      </c>
      <c r="BH7" s="599"/>
      <c r="BI7" s="599"/>
      <c r="BJ7" s="599"/>
      <c r="BK7" s="599"/>
      <c r="BL7" s="599"/>
      <c r="BM7" s="599"/>
      <c r="BN7" s="600"/>
      <c r="BO7" s="601">
        <v>44.4</v>
      </c>
      <c r="BP7" s="601"/>
      <c r="BQ7" s="601"/>
      <c r="BR7" s="601"/>
      <c r="BS7" s="602">
        <v>62968</v>
      </c>
      <c r="BT7" s="602"/>
      <c r="BU7" s="602"/>
      <c r="BV7" s="602"/>
      <c r="BW7" s="602"/>
      <c r="BX7" s="602"/>
      <c r="BY7" s="602"/>
      <c r="BZ7" s="602"/>
      <c r="CA7" s="602"/>
      <c r="CB7" s="606"/>
      <c r="CD7" s="595" t="s">
        <v>168</v>
      </c>
      <c r="CE7" s="596"/>
      <c r="CF7" s="596"/>
      <c r="CG7" s="596"/>
      <c r="CH7" s="596"/>
      <c r="CI7" s="596"/>
      <c r="CJ7" s="596"/>
      <c r="CK7" s="596"/>
      <c r="CL7" s="596"/>
      <c r="CM7" s="596"/>
      <c r="CN7" s="596"/>
      <c r="CO7" s="596"/>
      <c r="CP7" s="596"/>
      <c r="CQ7" s="597"/>
      <c r="CR7" s="598">
        <v>4665967</v>
      </c>
      <c r="CS7" s="599"/>
      <c r="CT7" s="599"/>
      <c r="CU7" s="599"/>
      <c r="CV7" s="599"/>
      <c r="CW7" s="599"/>
      <c r="CX7" s="599"/>
      <c r="CY7" s="600"/>
      <c r="CZ7" s="601">
        <v>13.9</v>
      </c>
      <c r="DA7" s="601"/>
      <c r="DB7" s="601"/>
      <c r="DC7" s="601"/>
      <c r="DD7" s="607">
        <v>195089</v>
      </c>
      <c r="DE7" s="599"/>
      <c r="DF7" s="599"/>
      <c r="DG7" s="599"/>
      <c r="DH7" s="599"/>
      <c r="DI7" s="599"/>
      <c r="DJ7" s="599"/>
      <c r="DK7" s="599"/>
      <c r="DL7" s="599"/>
      <c r="DM7" s="599"/>
      <c r="DN7" s="599"/>
      <c r="DO7" s="599"/>
      <c r="DP7" s="600"/>
      <c r="DQ7" s="607">
        <v>4290872</v>
      </c>
      <c r="DR7" s="599"/>
      <c r="DS7" s="599"/>
      <c r="DT7" s="599"/>
      <c r="DU7" s="599"/>
      <c r="DV7" s="599"/>
      <c r="DW7" s="599"/>
      <c r="DX7" s="599"/>
      <c r="DY7" s="599"/>
      <c r="DZ7" s="599"/>
      <c r="EA7" s="599"/>
      <c r="EB7" s="599"/>
      <c r="EC7" s="608"/>
    </row>
    <row r="8" spans="2:143" ht="11.25" customHeight="1" x14ac:dyDescent="0.15">
      <c r="B8" s="595" t="s">
        <v>169</v>
      </c>
      <c r="C8" s="596"/>
      <c r="D8" s="596"/>
      <c r="E8" s="596"/>
      <c r="F8" s="596"/>
      <c r="G8" s="596"/>
      <c r="H8" s="596"/>
      <c r="I8" s="596"/>
      <c r="J8" s="596"/>
      <c r="K8" s="596"/>
      <c r="L8" s="596"/>
      <c r="M8" s="596"/>
      <c r="N8" s="596"/>
      <c r="O8" s="596"/>
      <c r="P8" s="596"/>
      <c r="Q8" s="597"/>
      <c r="R8" s="598">
        <v>29979</v>
      </c>
      <c r="S8" s="599"/>
      <c r="T8" s="599"/>
      <c r="U8" s="599"/>
      <c r="V8" s="599"/>
      <c r="W8" s="599"/>
      <c r="X8" s="599"/>
      <c r="Y8" s="600"/>
      <c r="Z8" s="601">
        <v>0.1</v>
      </c>
      <c r="AA8" s="601"/>
      <c r="AB8" s="601"/>
      <c r="AC8" s="601"/>
      <c r="AD8" s="602">
        <v>29979</v>
      </c>
      <c r="AE8" s="602"/>
      <c r="AF8" s="602"/>
      <c r="AG8" s="602"/>
      <c r="AH8" s="602"/>
      <c r="AI8" s="602"/>
      <c r="AJ8" s="602"/>
      <c r="AK8" s="602"/>
      <c r="AL8" s="603">
        <v>0.2</v>
      </c>
      <c r="AM8" s="604"/>
      <c r="AN8" s="604"/>
      <c r="AO8" s="605"/>
      <c r="AP8" s="595" t="s">
        <v>170</v>
      </c>
      <c r="AQ8" s="596"/>
      <c r="AR8" s="596"/>
      <c r="AS8" s="596"/>
      <c r="AT8" s="596"/>
      <c r="AU8" s="596"/>
      <c r="AV8" s="596"/>
      <c r="AW8" s="596"/>
      <c r="AX8" s="596"/>
      <c r="AY8" s="596"/>
      <c r="AZ8" s="596"/>
      <c r="BA8" s="596"/>
      <c r="BB8" s="596"/>
      <c r="BC8" s="596"/>
      <c r="BD8" s="596"/>
      <c r="BE8" s="596"/>
      <c r="BF8" s="597"/>
      <c r="BG8" s="598">
        <v>106533</v>
      </c>
      <c r="BH8" s="599"/>
      <c r="BI8" s="599"/>
      <c r="BJ8" s="599"/>
      <c r="BK8" s="599"/>
      <c r="BL8" s="599"/>
      <c r="BM8" s="599"/>
      <c r="BN8" s="600"/>
      <c r="BO8" s="601">
        <v>1.6</v>
      </c>
      <c r="BP8" s="601"/>
      <c r="BQ8" s="601"/>
      <c r="BR8" s="601"/>
      <c r="BS8" s="602" t="s">
        <v>62</v>
      </c>
      <c r="BT8" s="602"/>
      <c r="BU8" s="602"/>
      <c r="BV8" s="602"/>
      <c r="BW8" s="602"/>
      <c r="BX8" s="602"/>
      <c r="BY8" s="602"/>
      <c r="BZ8" s="602"/>
      <c r="CA8" s="602"/>
      <c r="CB8" s="606"/>
      <c r="CD8" s="595" t="s">
        <v>171</v>
      </c>
      <c r="CE8" s="596"/>
      <c r="CF8" s="596"/>
      <c r="CG8" s="596"/>
      <c r="CH8" s="596"/>
      <c r="CI8" s="596"/>
      <c r="CJ8" s="596"/>
      <c r="CK8" s="596"/>
      <c r="CL8" s="596"/>
      <c r="CM8" s="596"/>
      <c r="CN8" s="596"/>
      <c r="CO8" s="596"/>
      <c r="CP8" s="596"/>
      <c r="CQ8" s="597"/>
      <c r="CR8" s="598">
        <v>13093323</v>
      </c>
      <c r="CS8" s="599"/>
      <c r="CT8" s="599"/>
      <c r="CU8" s="599"/>
      <c r="CV8" s="599"/>
      <c r="CW8" s="599"/>
      <c r="CX8" s="599"/>
      <c r="CY8" s="600"/>
      <c r="CZ8" s="601">
        <v>38.9</v>
      </c>
      <c r="DA8" s="601"/>
      <c r="DB8" s="601"/>
      <c r="DC8" s="601"/>
      <c r="DD8" s="607">
        <v>39757</v>
      </c>
      <c r="DE8" s="599"/>
      <c r="DF8" s="599"/>
      <c r="DG8" s="599"/>
      <c r="DH8" s="599"/>
      <c r="DI8" s="599"/>
      <c r="DJ8" s="599"/>
      <c r="DK8" s="599"/>
      <c r="DL8" s="599"/>
      <c r="DM8" s="599"/>
      <c r="DN8" s="599"/>
      <c r="DO8" s="599"/>
      <c r="DP8" s="600"/>
      <c r="DQ8" s="607">
        <v>5957127</v>
      </c>
      <c r="DR8" s="599"/>
      <c r="DS8" s="599"/>
      <c r="DT8" s="599"/>
      <c r="DU8" s="599"/>
      <c r="DV8" s="599"/>
      <c r="DW8" s="599"/>
      <c r="DX8" s="599"/>
      <c r="DY8" s="599"/>
      <c r="DZ8" s="599"/>
      <c r="EA8" s="599"/>
      <c r="EB8" s="599"/>
      <c r="EC8" s="608"/>
    </row>
    <row r="9" spans="2:143" ht="11.25" customHeight="1" x14ac:dyDescent="0.15">
      <c r="B9" s="595" t="s">
        <v>172</v>
      </c>
      <c r="C9" s="596"/>
      <c r="D9" s="596"/>
      <c r="E9" s="596"/>
      <c r="F9" s="596"/>
      <c r="G9" s="596"/>
      <c r="H9" s="596"/>
      <c r="I9" s="596"/>
      <c r="J9" s="596"/>
      <c r="K9" s="596"/>
      <c r="L9" s="596"/>
      <c r="M9" s="596"/>
      <c r="N9" s="596"/>
      <c r="O9" s="596"/>
      <c r="P9" s="596"/>
      <c r="Q9" s="597"/>
      <c r="R9" s="598">
        <v>24838</v>
      </c>
      <c r="S9" s="599"/>
      <c r="T9" s="599"/>
      <c r="U9" s="599"/>
      <c r="V9" s="599"/>
      <c r="W9" s="599"/>
      <c r="X9" s="599"/>
      <c r="Y9" s="600"/>
      <c r="Z9" s="601">
        <v>0.1</v>
      </c>
      <c r="AA9" s="601"/>
      <c r="AB9" s="601"/>
      <c r="AC9" s="601"/>
      <c r="AD9" s="602">
        <v>24838</v>
      </c>
      <c r="AE9" s="602"/>
      <c r="AF9" s="602"/>
      <c r="AG9" s="602"/>
      <c r="AH9" s="602"/>
      <c r="AI9" s="602"/>
      <c r="AJ9" s="602"/>
      <c r="AK9" s="602"/>
      <c r="AL9" s="603">
        <v>0.1</v>
      </c>
      <c r="AM9" s="604"/>
      <c r="AN9" s="604"/>
      <c r="AO9" s="605"/>
      <c r="AP9" s="595" t="s">
        <v>173</v>
      </c>
      <c r="AQ9" s="596"/>
      <c r="AR9" s="596"/>
      <c r="AS9" s="596"/>
      <c r="AT9" s="596"/>
      <c r="AU9" s="596"/>
      <c r="AV9" s="596"/>
      <c r="AW9" s="596"/>
      <c r="AX9" s="596"/>
      <c r="AY9" s="596"/>
      <c r="AZ9" s="596"/>
      <c r="BA9" s="596"/>
      <c r="BB9" s="596"/>
      <c r="BC9" s="596"/>
      <c r="BD9" s="596"/>
      <c r="BE9" s="596"/>
      <c r="BF9" s="597"/>
      <c r="BG9" s="598">
        <v>2443866</v>
      </c>
      <c r="BH9" s="599"/>
      <c r="BI9" s="599"/>
      <c r="BJ9" s="599"/>
      <c r="BK9" s="599"/>
      <c r="BL9" s="599"/>
      <c r="BM9" s="599"/>
      <c r="BN9" s="600"/>
      <c r="BO9" s="601">
        <v>37.200000000000003</v>
      </c>
      <c r="BP9" s="601"/>
      <c r="BQ9" s="601"/>
      <c r="BR9" s="601"/>
      <c r="BS9" s="602" t="s">
        <v>62</v>
      </c>
      <c r="BT9" s="602"/>
      <c r="BU9" s="602"/>
      <c r="BV9" s="602"/>
      <c r="BW9" s="602"/>
      <c r="BX9" s="602"/>
      <c r="BY9" s="602"/>
      <c r="BZ9" s="602"/>
      <c r="CA9" s="602"/>
      <c r="CB9" s="606"/>
      <c r="CD9" s="595" t="s">
        <v>174</v>
      </c>
      <c r="CE9" s="596"/>
      <c r="CF9" s="596"/>
      <c r="CG9" s="596"/>
      <c r="CH9" s="596"/>
      <c r="CI9" s="596"/>
      <c r="CJ9" s="596"/>
      <c r="CK9" s="596"/>
      <c r="CL9" s="596"/>
      <c r="CM9" s="596"/>
      <c r="CN9" s="596"/>
      <c r="CO9" s="596"/>
      <c r="CP9" s="596"/>
      <c r="CQ9" s="597"/>
      <c r="CR9" s="598">
        <v>2506550</v>
      </c>
      <c r="CS9" s="599"/>
      <c r="CT9" s="599"/>
      <c r="CU9" s="599"/>
      <c r="CV9" s="599"/>
      <c r="CW9" s="599"/>
      <c r="CX9" s="599"/>
      <c r="CY9" s="600"/>
      <c r="CZ9" s="601">
        <v>7.4</v>
      </c>
      <c r="DA9" s="601"/>
      <c r="DB9" s="601"/>
      <c r="DC9" s="601"/>
      <c r="DD9" s="607">
        <v>445909</v>
      </c>
      <c r="DE9" s="599"/>
      <c r="DF9" s="599"/>
      <c r="DG9" s="599"/>
      <c r="DH9" s="599"/>
      <c r="DI9" s="599"/>
      <c r="DJ9" s="599"/>
      <c r="DK9" s="599"/>
      <c r="DL9" s="599"/>
      <c r="DM9" s="599"/>
      <c r="DN9" s="599"/>
      <c r="DO9" s="599"/>
      <c r="DP9" s="600"/>
      <c r="DQ9" s="607">
        <v>1508852</v>
      </c>
      <c r="DR9" s="599"/>
      <c r="DS9" s="599"/>
      <c r="DT9" s="599"/>
      <c r="DU9" s="599"/>
      <c r="DV9" s="599"/>
      <c r="DW9" s="599"/>
      <c r="DX9" s="599"/>
      <c r="DY9" s="599"/>
      <c r="DZ9" s="599"/>
      <c r="EA9" s="599"/>
      <c r="EB9" s="599"/>
      <c r="EC9" s="608"/>
    </row>
    <row r="10" spans="2:143" ht="11.25" customHeight="1" x14ac:dyDescent="0.15">
      <c r="B10" s="595" t="s">
        <v>175</v>
      </c>
      <c r="C10" s="596"/>
      <c r="D10" s="596"/>
      <c r="E10" s="596"/>
      <c r="F10" s="596"/>
      <c r="G10" s="596"/>
      <c r="H10" s="596"/>
      <c r="I10" s="596"/>
      <c r="J10" s="596"/>
      <c r="K10" s="596"/>
      <c r="L10" s="596"/>
      <c r="M10" s="596"/>
      <c r="N10" s="596"/>
      <c r="O10" s="596"/>
      <c r="P10" s="596"/>
      <c r="Q10" s="597"/>
      <c r="R10" s="598" t="s">
        <v>62</v>
      </c>
      <c r="S10" s="599"/>
      <c r="T10" s="599"/>
      <c r="U10" s="599"/>
      <c r="V10" s="599"/>
      <c r="W10" s="599"/>
      <c r="X10" s="599"/>
      <c r="Y10" s="600"/>
      <c r="Z10" s="601" t="s">
        <v>62</v>
      </c>
      <c r="AA10" s="601"/>
      <c r="AB10" s="601"/>
      <c r="AC10" s="601"/>
      <c r="AD10" s="602" t="s">
        <v>62</v>
      </c>
      <c r="AE10" s="602"/>
      <c r="AF10" s="602"/>
      <c r="AG10" s="602"/>
      <c r="AH10" s="602"/>
      <c r="AI10" s="602"/>
      <c r="AJ10" s="602"/>
      <c r="AK10" s="602"/>
      <c r="AL10" s="603" t="s">
        <v>62</v>
      </c>
      <c r="AM10" s="604"/>
      <c r="AN10" s="604"/>
      <c r="AO10" s="605"/>
      <c r="AP10" s="595" t="s">
        <v>176</v>
      </c>
      <c r="AQ10" s="596"/>
      <c r="AR10" s="596"/>
      <c r="AS10" s="596"/>
      <c r="AT10" s="596"/>
      <c r="AU10" s="596"/>
      <c r="AV10" s="596"/>
      <c r="AW10" s="596"/>
      <c r="AX10" s="596"/>
      <c r="AY10" s="596"/>
      <c r="AZ10" s="596"/>
      <c r="BA10" s="596"/>
      <c r="BB10" s="596"/>
      <c r="BC10" s="596"/>
      <c r="BD10" s="596"/>
      <c r="BE10" s="596"/>
      <c r="BF10" s="597"/>
      <c r="BG10" s="598">
        <v>145723</v>
      </c>
      <c r="BH10" s="599"/>
      <c r="BI10" s="599"/>
      <c r="BJ10" s="599"/>
      <c r="BK10" s="599"/>
      <c r="BL10" s="599"/>
      <c r="BM10" s="599"/>
      <c r="BN10" s="600"/>
      <c r="BO10" s="601">
        <v>2.2000000000000002</v>
      </c>
      <c r="BP10" s="601"/>
      <c r="BQ10" s="601"/>
      <c r="BR10" s="601"/>
      <c r="BS10" s="602" t="s">
        <v>62</v>
      </c>
      <c r="BT10" s="602"/>
      <c r="BU10" s="602"/>
      <c r="BV10" s="602"/>
      <c r="BW10" s="602"/>
      <c r="BX10" s="602"/>
      <c r="BY10" s="602"/>
      <c r="BZ10" s="602"/>
      <c r="CA10" s="602"/>
      <c r="CB10" s="606"/>
      <c r="CD10" s="595" t="s">
        <v>177</v>
      </c>
      <c r="CE10" s="596"/>
      <c r="CF10" s="596"/>
      <c r="CG10" s="596"/>
      <c r="CH10" s="596"/>
      <c r="CI10" s="596"/>
      <c r="CJ10" s="596"/>
      <c r="CK10" s="596"/>
      <c r="CL10" s="596"/>
      <c r="CM10" s="596"/>
      <c r="CN10" s="596"/>
      <c r="CO10" s="596"/>
      <c r="CP10" s="596"/>
      <c r="CQ10" s="597"/>
      <c r="CR10" s="598">
        <v>14161</v>
      </c>
      <c r="CS10" s="599"/>
      <c r="CT10" s="599"/>
      <c r="CU10" s="599"/>
      <c r="CV10" s="599"/>
      <c r="CW10" s="599"/>
      <c r="CX10" s="599"/>
      <c r="CY10" s="600"/>
      <c r="CZ10" s="601">
        <v>0</v>
      </c>
      <c r="DA10" s="601"/>
      <c r="DB10" s="601"/>
      <c r="DC10" s="601"/>
      <c r="DD10" s="607" t="s">
        <v>62</v>
      </c>
      <c r="DE10" s="599"/>
      <c r="DF10" s="599"/>
      <c r="DG10" s="599"/>
      <c r="DH10" s="599"/>
      <c r="DI10" s="599"/>
      <c r="DJ10" s="599"/>
      <c r="DK10" s="599"/>
      <c r="DL10" s="599"/>
      <c r="DM10" s="599"/>
      <c r="DN10" s="599"/>
      <c r="DO10" s="599"/>
      <c r="DP10" s="600"/>
      <c r="DQ10" s="607">
        <v>14161</v>
      </c>
      <c r="DR10" s="599"/>
      <c r="DS10" s="599"/>
      <c r="DT10" s="599"/>
      <c r="DU10" s="599"/>
      <c r="DV10" s="599"/>
      <c r="DW10" s="599"/>
      <c r="DX10" s="599"/>
      <c r="DY10" s="599"/>
      <c r="DZ10" s="599"/>
      <c r="EA10" s="599"/>
      <c r="EB10" s="599"/>
      <c r="EC10" s="608"/>
    </row>
    <row r="11" spans="2:143" ht="11.25" customHeight="1" x14ac:dyDescent="0.15">
      <c r="B11" s="595" t="s">
        <v>178</v>
      </c>
      <c r="C11" s="596"/>
      <c r="D11" s="596"/>
      <c r="E11" s="596"/>
      <c r="F11" s="596"/>
      <c r="G11" s="596"/>
      <c r="H11" s="596"/>
      <c r="I11" s="596"/>
      <c r="J11" s="596"/>
      <c r="K11" s="596"/>
      <c r="L11" s="596"/>
      <c r="M11" s="596"/>
      <c r="N11" s="596"/>
      <c r="O11" s="596"/>
      <c r="P11" s="596"/>
      <c r="Q11" s="597"/>
      <c r="R11" s="598">
        <v>1520867</v>
      </c>
      <c r="S11" s="599"/>
      <c r="T11" s="599"/>
      <c r="U11" s="599"/>
      <c r="V11" s="599"/>
      <c r="W11" s="599"/>
      <c r="X11" s="599"/>
      <c r="Y11" s="600"/>
      <c r="Z11" s="603">
        <v>4.4000000000000004</v>
      </c>
      <c r="AA11" s="604"/>
      <c r="AB11" s="604"/>
      <c r="AC11" s="610"/>
      <c r="AD11" s="607">
        <v>1520867</v>
      </c>
      <c r="AE11" s="599"/>
      <c r="AF11" s="599"/>
      <c r="AG11" s="599"/>
      <c r="AH11" s="599"/>
      <c r="AI11" s="599"/>
      <c r="AJ11" s="599"/>
      <c r="AK11" s="600"/>
      <c r="AL11" s="603">
        <v>9.1</v>
      </c>
      <c r="AM11" s="604"/>
      <c r="AN11" s="604"/>
      <c r="AO11" s="605"/>
      <c r="AP11" s="595" t="s">
        <v>179</v>
      </c>
      <c r="AQ11" s="596"/>
      <c r="AR11" s="596"/>
      <c r="AS11" s="596"/>
      <c r="AT11" s="596"/>
      <c r="AU11" s="596"/>
      <c r="AV11" s="596"/>
      <c r="AW11" s="596"/>
      <c r="AX11" s="596"/>
      <c r="AY11" s="596"/>
      <c r="AZ11" s="596"/>
      <c r="BA11" s="596"/>
      <c r="BB11" s="596"/>
      <c r="BC11" s="596"/>
      <c r="BD11" s="596"/>
      <c r="BE11" s="596"/>
      <c r="BF11" s="597"/>
      <c r="BG11" s="598">
        <v>220439</v>
      </c>
      <c r="BH11" s="599"/>
      <c r="BI11" s="599"/>
      <c r="BJ11" s="599"/>
      <c r="BK11" s="599"/>
      <c r="BL11" s="599"/>
      <c r="BM11" s="599"/>
      <c r="BN11" s="600"/>
      <c r="BO11" s="601">
        <v>3.4</v>
      </c>
      <c r="BP11" s="601"/>
      <c r="BQ11" s="601"/>
      <c r="BR11" s="601"/>
      <c r="BS11" s="602">
        <v>62968</v>
      </c>
      <c r="BT11" s="602"/>
      <c r="BU11" s="602"/>
      <c r="BV11" s="602"/>
      <c r="BW11" s="602"/>
      <c r="BX11" s="602"/>
      <c r="BY11" s="602"/>
      <c r="BZ11" s="602"/>
      <c r="CA11" s="602"/>
      <c r="CB11" s="606"/>
      <c r="CD11" s="595" t="s">
        <v>180</v>
      </c>
      <c r="CE11" s="596"/>
      <c r="CF11" s="596"/>
      <c r="CG11" s="596"/>
      <c r="CH11" s="596"/>
      <c r="CI11" s="596"/>
      <c r="CJ11" s="596"/>
      <c r="CK11" s="596"/>
      <c r="CL11" s="596"/>
      <c r="CM11" s="596"/>
      <c r="CN11" s="596"/>
      <c r="CO11" s="596"/>
      <c r="CP11" s="596"/>
      <c r="CQ11" s="597"/>
      <c r="CR11" s="598">
        <v>2705412</v>
      </c>
      <c r="CS11" s="599"/>
      <c r="CT11" s="599"/>
      <c r="CU11" s="599"/>
      <c r="CV11" s="599"/>
      <c r="CW11" s="599"/>
      <c r="CX11" s="599"/>
      <c r="CY11" s="600"/>
      <c r="CZ11" s="601">
        <v>8</v>
      </c>
      <c r="DA11" s="601"/>
      <c r="DB11" s="601"/>
      <c r="DC11" s="601"/>
      <c r="DD11" s="607">
        <v>1393621</v>
      </c>
      <c r="DE11" s="599"/>
      <c r="DF11" s="599"/>
      <c r="DG11" s="599"/>
      <c r="DH11" s="599"/>
      <c r="DI11" s="599"/>
      <c r="DJ11" s="599"/>
      <c r="DK11" s="599"/>
      <c r="DL11" s="599"/>
      <c r="DM11" s="599"/>
      <c r="DN11" s="599"/>
      <c r="DO11" s="599"/>
      <c r="DP11" s="600"/>
      <c r="DQ11" s="607">
        <v>1117721</v>
      </c>
      <c r="DR11" s="599"/>
      <c r="DS11" s="599"/>
      <c r="DT11" s="599"/>
      <c r="DU11" s="599"/>
      <c r="DV11" s="599"/>
      <c r="DW11" s="599"/>
      <c r="DX11" s="599"/>
      <c r="DY11" s="599"/>
      <c r="DZ11" s="599"/>
      <c r="EA11" s="599"/>
      <c r="EB11" s="599"/>
      <c r="EC11" s="608"/>
    </row>
    <row r="12" spans="2:143" ht="11.25" customHeight="1" x14ac:dyDescent="0.15">
      <c r="B12" s="595" t="s">
        <v>181</v>
      </c>
      <c r="C12" s="596"/>
      <c r="D12" s="596"/>
      <c r="E12" s="596"/>
      <c r="F12" s="596"/>
      <c r="G12" s="596"/>
      <c r="H12" s="596"/>
      <c r="I12" s="596"/>
      <c r="J12" s="596"/>
      <c r="K12" s="596"/>
      <c r="L12" s="596"/>
      <c r="M12" s="596"/>
      <c r="N12" s="596"/>
      <c r="O12" s="596"/>
      <c r="P12" s="596"/>
      <c r="Q12" s="597"/>
      <c r="R12" s="598" t="s">
        <v>62</v>
      </c>
      <c r="S12" s="599"/>
      <c r="T12" s="599"/>
      <c r="U12" s="599"/>
      <c r="V12" s="599"/>
      <c r="W12" s="599"/>
      <c r="X12" s="599"/>
      <c r="Y12" s="600"/>
      <c r="Z12" s="601" t="s">
        <v>62</v>
      </c>
      <c r="AA12" s="601"/>
      <c r="AB12" s="601"/>
      <c r="AC12" s="601"/>
      <c r="AD12" s="602" t="s">
        <v>62</v>
      </c>
      <c r="AE12" s="602"/>
      <c r="AF12" s="602"/>
      <c r="AG12" s="602"/>
      <c r="AH12" s="602"/>
      <c r="AI12" s="602"/>
      <c r="AJ12" s="602"/>
      <c r="AK12" s="602"/>
      <c r="AL12" s="603" t="s">
        <v>62</v>
      </c>
      <c r="AM12" s="604"/>
      <c r="AN12" s="604"/>
      <c r="AO12" s="605"/>
      <c r="AP12" s="595" t="s">
        <v>182</v>
      </c>
      <c r="AQ12" s="596"/>
      <c r="AR12" s="596"/>
      <c r="AS12" s="596"/>
      <c r="AT12" s="596"/>
      <c r="AU12" s="596"/>
      <c r="AV12" s="596"/>
      <c r="AW12" s="596"/>
      <c r="AX12" s="596"/>
      <c r="AY12" s="596"/>
      <c r="AZ12" s="596"/>
      <c r="BA12" s="596"/>
      <c r="BB12" s="596"/>
      <c r="BC12" s="596"/>
      <c r="BD12" s="596"/>
      <c r="BE12" s="596"/>
      <c r="BF12" s="597"/>
      <c r="BG12" s="598">
        <v>2927117</v>
      </c>
      <c r="BH12" s="599"/>
      <c r="BI12" s="599"/>
      <c r="BJ12" s="599"/>
      <c r="BK12" s="599"/>
      <c r="BL12" s="599"/>
      <c r="BM12" s="599"/>
      <c r="BN12" s="600"/>
      <c r="BO12" s="601">
        <v>44.6</v>
      </c>
      <c r="BP12" s="601"/>
      <c r="BQ12" s="601"/>
      <c r="BR12" s="601"/>
      <c r="BS12" s="602" t="s">
        <v>62</v>
      </c>
      <c r="BT12" s="602"/>
      <c r="BU12" s="602"/>
      <c r="BV12" s="602"/>
      <c r="BW12" s="602"/>
      <c r="BX12" s="602"/>
      <c r="BY12" s="602"/>
      <c r="BZ12" s="602"/>
      <c r="CA12" s="602"/>
      <c r="CB12" s="606"/>
      <c r="CD12" s="595" t="s">
        <v>183</v>
      </c>
      <c r="CE12" s="596"/>
      <c r="CF12" s="596"/>
      <c r="CG12" s="596"/>
      <c r="CH12" s="596"/>
      <c r="CI12" s="596"/>
      <c r="CJ12" s="596"/>
      <c r="CK12" s="596"/>
      <c r="CL12" s="596"/>
      <c r="CM12" s="596"/>
      <c r="CN12" s="596"/>
      <c r="CO12" s="596"/>
      <c r="CP12" s="596"/>
      <c r="CQ12" s="597"/>
      <c r="CR12" s="598">
        <v>919919</v>
      </c>
      <c r="CS12" s="599"/>
      <c r="CT12" s="599"/>
      <c r="CU12" s="599"/>
      <c r="CV12" s="599"/>
      <c r="CW12" s="599"/>
      <c r="CX12" s="599"/>
      <c r="CY12" s="600"/>
      <c r="CZ12" s="601">
        <v>2.7</v>
      </c>
      <c r="DA12" s="601"/>
      <c r="DB12" s="601"/>
      <c r="DC12" s="601"/>
      <c r="DD12" s="607">
        <v>32706</v>
      </c>
      <c r="DE12" s="599"/>
      <c r="DF12" s="599"/>
      <c r="DG12" s="599"/>
      <c r="DH12" s="599"/>
      <c r="DI12" s="599"/>
      <c r="DJ12" s="599"/>
      <c r="DK12" s="599"/>
      <c r="DL12" s="599"/>
      <c r="DM12" s="599"/>
      <c r="DN12" s="599"/>
      <c r="DO12" s="599"/>
      <c r="DP12" s="600"/>
      <c r="DQ12" s="607">
        <v>447846</v>
      </c>
      <c r="DR12" s="599"/>
      <c r="DS12" s="599"/>
      <c r="DT12" s="599"/>
      <c r="DU12" s="599"/>
      <c r="DV12" s="599"/>
      <c r="DW12" s="599"/>
      <c r="DX12" s="599"/>
      <c r="DY12" s="599"/>
      <c r="DZ12" s="599"/>
      <c r="EA12" s="599"/>
      <c r="EB12" s="599"/>
      <c r="EC12" s="608"/>
    </row>
    <row r="13" spans="2:143" ht="11.25" customHeight="1" x14ac:dyDescent="0.15">
      <c r="B13" s="595" t="s">
        <v>184</v>
      </c>
      <c r="C13" s="596"/>
      <c r="D13" s="596"/>
      <c r="E13" s="596"/>
      <c r="F13" s="596"/>
      <c r="G13" s="596"/>
      <c r="H13" s="596"/>
      <c r="I13" s="596"/>
      <c r="J13" s="596"/>
      <c r="K13" s="596"/>
      <c r="L13" s="596"/>
      <c r="M13" s="596"/>
      <c r="N13" s="596"/>
      <c r="O13" s="596"/>
      <c r="P13" s="596"/>
      <c r="Q13" s="597"/>
      <c r="R13" s="598" t="s">
        <v>62</v>
      </c>
      <c r="S13" s="599"/>
      <c r="T13" s="599"/>
      <c r="U13" s="599"/>
      <c r="V13" s="599"/>
      <c r="W13" s="599"/>
      <c r="X13" s="599"/>
      <c r="Y13" s="600"/>
      <c r="Z13" s="601" t="s">
        <v>62</v>
      </c>
      <c r="AA13" s="601"/>
      <c r="AB13" s="601"/>
      <c r="AC13" s="601"/>
      <c r="AD13" s="602" t="s">
        <v>62</v>
      </c>
      <c r="AE13" s="602"/>
      <c r="AF13" s="602"/>
      <c r="AG13" s="602"/>
      <c r="AH13" s="602"/>
      <c r="AI13" s="602"/>
      <c r="AJ13" s="602"/>
      <c r="AK13" s="602"/>
      <c r="AL13" s="603" t="s">
        <v>62</v>
      </c>
      <c r="AM13" s="604"/>
      <c r="AN13" s="604"/>
      <c r="AO13" s="605"/>
      <c r="AP13" s="595" t="s">
        <v>185</v>
      </c>
      <c r="AQ13" s="596"/>
      <c r="AR13" s="596"/>
      <c r="AS13" s="596"/>
      <c r="AT13" s="596"/>
      <c r="AU13" s="596"/>
      <c r="AV13" s="596"/>
      <c r="AW13" s="596"/>
      <c r="AX13" s="596"/>
      <c r="AY13" s="596"/>
      <c r="AZ13" s="596"/>
      <c r="BA13" s="596"/>
      <c r="BB13" s="596"/>
      <c r="BC13" s="596"/>
      <c r="BD13" s="596"/>
      <c r="BE13" s="596"/>
      <c r="BF13" s="597"/>
      <c r="BG13" s="598">
        <v>2918873</v>
      </c>
      <c r="BH13" s="599"/>
      <c r="BI13" s="599"/>
      <c r="BJ13" s="599"/>
      <c r="BK13" s="599"/>
      <c r="BL13" s="599"/>
      <c r="BM13" s="599"/>
      <c r="BN13" s="600"/>
      <c r="BO13" s="601">
        <v>44.5</v>
      </c>
      <c r="BP13" s="601"/>
      <c r="BQ13" s="601"/>
      <c r="BR13" s="601"/>
      <c r="BS13" s="602" t="s">
        <v>62</v>
      </c>
      <c r="BT13" s="602"/>
      <c r="BU13" s="602"/>
      <c r="BV13" s="602"/>
      <c r="BW13" s="602"/>
      <c r="BX13" s="602"/>
      <c r="BY13" s="602"/>
      <c r="BZ13" s="602"/>
      <c r="CA13" s="602"/>
      <c r="CB13" s="606"/>
      <c r="CD13" s="595" t="s">
        <v>186</v>
      </c>
      <c r="CE13" s="596"/>
      <c r="CF13" s="596"/>
      <c r="CG13" s="596"/>
      <c r="CH13" s="596"/>
      <c r="CI13" s="596"/>
      <c r="CJ13" s="596"/>
      <c r="CK13" s="596"/>
      <c r="CL13" s="596"/>
      <c r="CM13" s="596"/>
      <c r="CN13" s="596"/>
      <c r="CO13" s="596"/>
      <c r="CP13" s="596"/>
      <c r="CQ13" s="597"/>
      <c r="CR13" s="598">
        <v>2299029</v>
      </c>
      <c r="CS13" s="599"/>
      <c r="CT13" s="599"/>
      <c r="CU13" s="599"/>
      <c r="CV13" s="599"/>
      <c r="CW13" s="599"/>
      <c r="CX13" s="599"/>
      <c r="CY13" s="600"/>
      <c r="CZ13" s="601">
        <v>6.8</v>
      </c>
      <c r="DA13" s="601"/>
      <c r="DB13" s="601"/>
      <c r="DC13" s="601"/>
      <c r="DD13" s="607">
        <v>1317977</v>
      </c>
      <c r="DE13" s="599"/>
      <c r="DF13" s="599"/>
      <c r="DG13" s="599"/>
      <c r="DH13" s="599"/>
      <c r="DI13" s="599"/>
      <c r="DJ13" s="599"/>
      <c r="DK13" s="599"/>
      <c r="DL13" s="599"/>
      <c r="DM13" s="599"/>
      <c r="DN13" s="599"/>
      <c r="DO13" s="599"/>
      <c r="DP13" s="600"/>
      <c r="DQ13" s="607">
        <v>1200081</v>
      </c>
      <c r="DR13" s="599"/>
      <c r="DS13" s="599"/>
      <c r="DT13" s="599"/>
      <c r="DU13" s="599"/>
      <c r="DV13" s="599"/>
      <c r="DW13" s="599"/>
      <c r="DX13" s="599"/>
      <c r="DY13" s="599"/>
      <c r="DZ13" s="599"/>
      <c r="EA13" s="599"/>
      <c r="EB13" s="599"/>
      <c r="EC13" s="608"/>
    </row>
    <row r="14" spans="2:143" ht="11.25" customHeight="1" x14ac:dyDescent="0.15">
      <c r="B14" s="595" t="s">
        <v>187</v>
      </c>
      <c r="C14" s="596"/>
      <c r="D14" s="596"/>
      <c r="E14" s="596"/>
      <c r="F14" s="596"/>
      <c r="G14" s="596"/>
      <c r="H14" s="596"/>
      <c r="I14" s="596"/>
      <c r="J14" s="596"/>
      <c r="K14" s="596"/>
      <c r="L14" s="596"/>
      <c r="M14" s="596"/>
      <c r="N14" s="596"/>
      <c r="O14" s="596"/>
      <c r="P14" s="596"/>
      <c r="Q14" s="597"/>
      <c r="R14" s="598" t="s">
        <v>62</v>
      </c>
      <c r="S14" s="599"/>
      <c r="T14" s="599"/>
      <c r="U14" s="599"/>
      <c r="V14" s="599"/>
      <c r="W14" s="599"/>
      <c r="X14" s="599"/>
      <c r="Y14" s="600"/>
      <c r="Z14" s="601" t="s">
        <v>62</v>
      </c>
      <c r="AA14" s="601"/>
      <c r="AB14" s="601"/>
      <c r="AC14" s="601"/>
      <c r="AD14" s="602" t="s">
        <v>62</v>
      </c>
      <c r="AE14" s="602"/>
      <c r="AF14" s="602"/>
      <c r="AG14" s="602"/>
      <c r="AH14" s="602"/>
      <c r="AI14" s="602"/>
      <c r="AJ14" s="602"/>
      <c r="AK14" s="602"/>
      <c r="AL14" s="603" t="s">
        <v>62</v>
      </c>
      <c r="AM14" s="604"/>
      <c r="AN14" s="604"/>
      <c r="AO14" s="605"/>
      <c r="AP14" s="595" t="s">
        <v>188</v>
      </c>
      <c r="AQ14" s="596"/>
      <c r="AR14" s="596"/>
      <c r="AS14" s="596"/>
      <c r="AT14" s="596"/>
      <c r="AU14" s="596"/>
      <c r="AV14" s="596"/>
      <c r="AW14" s="596"/>
      <c r="AX14" s="596"/>
      <c r="AY14" s="596"/>
      <c r="AZ14" s="596"/>
      <c r="BA14" s="596"/>
      <c r="BB14" s="596"/>
      <c r="BC14" s="596"/>
      <c r="BD14" s="596"/>
      <c r="BE14" s="596"/>
      <c r="BF14" s="597"/>
      <c r="BG14" s="598">
        <v>259084</v>
      </c>
      <c r="BH14" s="599"/>
      <c r="BI14" s="599"/>
      <c r="BJ14" s="599"/>
      <c r="BK14" s="599"/>
      <c r="BL14" s="599"/>
      <c r="BM14" s="599"/>
      <c r="BN14" s="600"/>
      <c r="BO14" s="601">
        <v>3.9</v>
      </c>
      <c r="BP14" s="601"/>
      <c r="BQ14" s="601"/>
      <c r="BR14" s="601"/>
      <c r="BS14" s="602" t="s">
        <v>62</v>
      </c>
      <c r="BT14" s="602"/>
      <c r="BU14" s="602"/>
      <c r="BV14" s="602"/>
      <c r="BW14" s="602"/>
      <c r="BX14" s="602"/>
      <c r="BY14" s="602"/>
      <c r="BZ14" s="602"/>
      <c r="CA14" s="602"/>
      <c r="CB14" s="606"/>
      <c r="CD14" s="595" t="s">
        <v>189</v>
      </c>
      <c r="CE14" s="596"/>
      <c r="CF14" s="596"/>
      <c r="CG14" s="596"/>
      <c r="CH14" s="596"/>
      <c r="CI14" s="596"/>
      <c r="CJ14" s="596"/>
      <c r="CK14" s="596"/>
      <c r="CL14" s="596"/>
      <c r="CM14" s="596"/>
      <c r="CN14" s="596"/>
      <c r="CO14" s="596"/>
      <c r="CP14" s="596"/>
      <c r="CQ14" s="597"/>
      <c r="CR14" s="598">
        <v>946354</v>
      </c>
      <c r="CS14" s="599"/>
      <c r="CT14" s="599"/>
      <c r="CU14" s="599"/>
      <c r="CV14" s="599"/>
      <c r="CW14" s="599"/>
      <c r="CX14" s="599"/>
      <c r="CY14" s="600"/>
      <c r="CZ14" s="601">
        <v>2.8</v>
      </c>
      <c r="DA14" s="601"/>
      <c r="DB14" s="601"/>
      <c r="DC14" s="601"/>
      <c r="DD14" s="607">
        <v>104330</v>
      </c>
      <c r="DE14" s="599"/>
      <c r="DF14" s="599"/>
      <c r="DG14" s="599"/>
      <c r="DH14" s="599"/>
      <c r="DI14" s="599"/>
      <c r="DJ14" s="599"/>
      <c r="DK14" s="599"/>
      <c r="DL14" s="599"/>
      <c r="DM14" s="599"/>
      <c r="DN14" s="599"/>
      <c r="DO14" s="599"/>
      <c r="DP14" s="600"/>
      <c r="DQ14" s="607">
        <v>840463</v>
      </c>
      <c r="DR14" s="599"/>
      <c r="DS14" s="599"/>
      <c r="DT14" s="599"/>
      <c r="DU14" s="599"/>
      <c r="DV14" s="599"/>
      <c r="DW14" s="599"/>
      <c r="DX14" s="599"/>
      <c r="DY14" s="599"/>
      <c r="DZ14" s="599"/>
      <c r="EA14" s="599"/>
      <c r="EB14" s="599"/>
      <c r="EC14" s="608"/>
    </row>
    <row r="15" spans="2:143" ht="11.25" customHeight="1" x14ac:dyDescent="0.15">
      <c r="B15" s="595" t="s">
        <v>190</v>
      </c>
      <c r="C15" s="596"/>
      <c r="D15" s="596"/>
      <c r="E15" s="596"/>
      <c r="F15" s="596"/>
      <c r="G15" s="596"/>
      <c r="H15" s="596"/>
      <c r="I15" s="596"/>
      <c r="J15" s="596"/>
      <c r="K15" s="596"/>
      <c r="L15" s="596"/>
      <c r="M15" s="596"/>
      <c r="N15" s="596"/>
      <c r="O15" s="596"/>
      <c r="P15" s="596"/>
      <c r="Q15" s="597"/>
      <c r="R15" s="598" t="s">
        <v>62</v>
      </c>
      <c r="S15" s="599"/>
      <c r="T15" s="599"/>
      <c r="U15" s="599"/>
      <c r="V15" s="599"/>
      <c r="W15" s="599"/>
      <c r="X15" s="599"/>
      <c r="Y15" s="600"/>
      <c r="Z15" s="601" t="s">
        <v>62</v>
      </c>
      <c r="AA15" s="601"/>
      <c r="AB15" s="601"/>
      <c r="AC15" s="601"/>
      <c r="AD15" s="602" t="s">
        <v>62</v>
      </c>
      <c r="AE15" s="602"/>
      <c r="AF15" s="602"/>
      <c r="AG15" s="602"/>
      <c r="AH15" s="602"/>
      <c r="AI15" s="602"/>
      <c r="AJ15" s="602"/>
      <c r="AK15" s="602"/>
      <c r="AL15" s="603" t="s">
        <v>62</v>
      </c>
      <c r="AM15" s="604"/>
      <c r="AN15" s="604"/>
      <c r="AO15" s="605"/>
      <c r="AP15" s="595" t="s">
        <v>191</v>
      </c>
      <c r="AQ15" s="596"/>
      <c r="AR15" s="596"/>
      <c r="AS15" s="596"/>
      <c r="AT15" s="596"/>
      <c r="AU15" s="596"/>
      <c r="AV15" s="596"/>
      <c r="AW15" s="596"/>
      <c r="AX15" s="596"/>
      <c r="AY15" s="596"/>
      <c r="AZ15" s="596"/>
      <c r="BA15" s="596"/>
      <c r="BB15" s="596"/>
      <c r="BC15" s="596"/>
      <c r="BD15" s="596"/>
      <c r="BE15" s="596"/>
      <c r="BF15" s="597"/>
      <c r="BG15" s="598">
        <v>454569</v>
      </c>
      <c r="BH15" s="599"/>
      <c r="BI15" s="599"/>
      <c r="BJ15" s="599"/>
      <c r="BK15" s="599"/>
      <c r="BL15" s="599"/>
      <c r="BM15" s="599"/>
      <c r="BN15" s="600"/>
      <c r="BO15" s="601">
        <v>6.9</v>
      </c>
      <c r="BP15" s="601"/>
      <c r="BQ15" s="601"/>
      <c r="BR15" s="601"/>
      <c r="BS15" s="602" t="s">
        <v>62</v>
      </c>
      <c r="BT15" s="602"/>
      <c r="BU15" s="602"/>
      <c r="BV15" s="602"/>
      <c r="BW15" s="602"/>
      <c r="BX15" s="602"/>
      <c r="BY15" s="602"/>
      <c r="BZ15" s="602"/>
      <c r="CA15" s="602"/>
      <c r="CB15" s="606"/>
      <c r="CD15" s="595" t="s">
        <v>192</v>
      </c>
      <c r="CE15" s="596"/>
      <c r="CF15" s="596"/>
      <c r="CG15" s="596"/>
      <c r="CH15" s="596"/>
      <c r="CI15" s="596"/>
      <c r="CJ15" s="596"/>
      <c r="CK15" s="596"/>
      <c r="CL15" s="596"/>
      <c r="CM15" s="596"/>
      <c r="CN15" s="596"/>
      <c r="CO15" s="596"/>
      <c r="CP15" s="596"/>
      <c r="CQ15" s="597"/>
      <c r="CR15" s="598">
        <v>2971580</v>
      </c>
      <c r="CS15" s="599"/>
      <c r="CT15" s="599"/>
      <c r="CU15" s="599"/>
      <c r="CV15" s="599"/>
      <c r="CW15" s="599"/>
      <c r="CX15" s="599"/>
      <c r="CY15" s="600"/>
      <c r="CZ15" s="601">
        <v>8.8000000000000007</v>
      </c>
      <c r="DA15" s="601"/>
      <c r="DB15" s="601"/>
      <c r="DC15" s="601"/>
      <c r="DD15" s="607">
        <v>343756</v>
      </c>
      <c r="DE15" s="599"/>
      <c r="DF15" s="599"/>
      <c r="DG15" s="599"/>
      <c r="DH15" s="599"/>
      <c r="DI15" s="599"/>
      <c r="DJ15" s="599"/>
      <c r="DK15" s="599"/>
      <c r="DL15" s="599"/>
      <c r="DM15" s="599"/>
      <c r="DN15" s="599"/>
      <c r="DO15" s="599"/>
      <c r="DP15" s="600"/>
      <c r="DQ15" s="607">
        <v>2346154</v>
      </c>
      <c r="DR15" s="599"/>
      <c r="DS15" s="599"/>
      <c r="DT15" s="599"/>
      <c r="DU15" s="599"/>
      <c r="DV15" s="599"/>
      <c r="DW15" s="599"/>
      <c r="DX15" s="599"/>
      <c r="DY15" s="599"/>
      <c r="DZ15" s="599"/>
      <c r="EA15" s="599"/>
      <c r="EB15" s="599"/>
      <c r="EC15" s="608"/>
    </row>
    <row r="16" spans="2:143" ht="11.25" customHeight="1" x14ac:dyDescent="0.15">
      <c r="B16" s="595" t="s">
        <v>193</v>
      </c>
      <c r="C16" s="596"/>
      <c r="D16" s="596"/>
      <c r="E16" s="596"/>
      <c r="F16" s="596"/>
      <c r="G16" s="596"/>
      <c r="H16" s="596"/>
      <c r="I16" s="596"/>
      <c r="J16" s="596"/>
      <c r="K16" s="596"/>
      <c r="L16" s="596"/>
      <c r="M16" s="596"/>
      <c r="N16" s="596"/>
      <c r="O16" s="596"/>
      <c r="P16" s="596"/>
      <c r="Q16" s="597"/>
      <c r="R16" s="598">
        <v>44347</v>
      </c>
      <c r="S16" s="599"/>
      <c r="T16" s="599"/>
      <c r="U16" s="599"/>
      <c r="V16" s="599"/>
      <c r="W16" s="599"/>
      <c r="X16" s="599"/>
      <c r="Y16" s="600"/>
      <c r="Z16" s="601">
        <v>0.1</v>
      </c>
      <c r="AA16" s="601"/>
      <c r="AB16" s="601"/>
      <c r="AC16" s="601"/>
      <c r="AD16" s="602">
        <v>44347</v>
      </c>
      <c r="AE16" s="602"/>
      <c r="AF16" s="602"/>
      <c r="AG16" s="602"/>
      <c r="AH16" s="602"/>
      <c r="AI16" s="602"/>
      <c r="AJ16" s="602"/>
      <c r="AK16" s="602"/>
      <c r="AL16" s="603">
        <v>0.3</v>
      </c>
      <c r="AM16" s="604"/>
      <c r="AN16" s="604"/>
      <c r="AO16" s="605"/>
      <c r="AP16" s="595" t="s">
        <v>194</v>
      </c>
      <c r="AQ16" s="596"/>
      <c r="AR16" s="596"/>
      <c r="AS16" s="596"/>
      <c r="AT16" s="596"/>
      <c r="AU16" s="596"/>
      <c r="AV16" s="596"/>
      <c r="AW16" s="596"/>
      <c r="AX16" s="596"/>
      <c r="AY16" s="596"/>
      <c r="AZ16" s="596"/>
      <c r="BA16" s="596"/>
      <c r="BB16" s="596"/>
      <c r="BC16" s="596"/>
      <c r="BD16" s="596"/>
      <c r="BE16" s="596"/>
      <c r="BF16" s="597"/>
      <c r="BG16" s="598" t="s">
        <v>62</v>
      </c>
      <c r="BH16" s="599"/>
      <c r="BI16" s="599"/>
      <c r="BJ16" s="599"/>
      <c r="BK16" s="599"/>
      <c r="BL16" s="599"/>
      <c r="BM16" s="599"/>
      <c r="BN16" s="600"/>
      <c r="BO16" s="601" t="s">
        <v>62</v>
      </c>
      <c r="BP16" s="601"/>
      <c r="BQ16" s="601"/>
      <c r="BR16" s="601"/>
      <c r="BS16" s="602" t="s">
        <v>62</v>
      </c>
      <c r="BT16" s="602"/>
      <c r="BU16" s="602"/>
      <c r="BV16" s="602"/>
      <c r="BW16" s="602"/>
      <c r="BX16" s="602"/>
      <c r="BY16" s="602"/>
      <c r="BZ16" s="602"/>
      <c r="CA16" s="602"/>
      <c r="CB16" s="606"/>
      <c r="CD16" s="595" t="s">
        <v>195</v>
      </c>
      <c r="CE16" s="596"/>
      <c r="CF16" s="596"/>
      <c r="CG16" s="596"/>
      <c r="CH16" s="596"/>
      <c r="CI16" s="596"/>
      <c r="CJ16" s="596"/>
      <c r="CK16" s="596"/>
      <c r="CL16" s="596"/>
      <c r="CM16" s="596"/>
      <c r="CN16" s="596"/>
      <c r="CO16" s="596"/>
      <c r="CP16" s="596"/>
      <c r="CQ16" s="597"/>
      <c r="CR16" s="598">
        <v>128788</v>
      </c>
      <c r="CS16" s="599"/>
      <c r="CT16" s="599"/>
      <c r="CU16" s="599"/>
      <c r="CV16" s="599"/>
      <c r="CW16" s="599"/>
      <c r="CX16" s="599"/>
      <c r="CY16" s="600"/>
      <c r="CZ16" s="601">
        <v>0.4</v>
      </c>
      <c r="DA16" s="601"/>
      <c r="DB16" s="601"/>
      <c r="DC16" s="601"/>
      <c r="DD16" s="607" t="s">
        <v>62</v>
      </c>
      <c r="DE16" s="599"/>
      <c r="DF16" s="599"/>
      <c r="DG16" s="599"/>
      <c r="DH16" s="599"/>
      <c r="DI16" s="599"/>
      <c r="DJ16" s="599"/>
      <c r="DK16" s="599"/>
      <c r="DL16" s="599"/>
      <c r="DM16" s="599"/>
      <c r="DN16" s="599"/>
      <c r="DO16" s="599"/>
      <c r="DP16" s="600"/>
      <c r="DQ16" s="607">
        <v>19943</v>
      </c>
      <c r="DR16" s="599"/>
      <c r="DS16" s="599"/>
      <c r="DT16" s="599"/>
      <c r="DU16" s="599"/>
      <c r="DV16" s="599"/>
      <c r="DW16" s="599"/>
      <c r="DX16" s="599"/>
      <c r="DY16" s="599"/>
      <c r="DZ16" s="599"/>
      <c r="EA16" s="599"/>
      <c r="EB16" s="599"/>
      <c r="EC16" s="608"/>
    </row>
    <row r="17" spans="2:133" ht="11.25" customHeight="1" x14ac:dyDescent="0.15">
      <c r="B17" s="595" t="s">
        <v>196</v>
      </c>
      <c r="C17" s="596"/>
      <c r="D17" s="596"/>
      <c r="E17" s="596"/>
      <c r="F17" s="596"/>
      <c r="G17" s="596"/>
      <c r="H17" s="596"/>
      <c r="I17" s="596"/>
      <c r="J17" s="596"/>
      <c r="K17" s="596"/>
      <c r="L17" s="596"/>
      <c r="M17" s="596"/>
      <c r="N17" s="596"/>
      <c r="O17" s="596"/>
      <c r="P17" s="596"/>
      <c r="Q17" s="597"/>
      <c r="R17" s="598">
        <v>107797</v>
      </c>
      <c r="S17" s="599"/>
      <c r="T17" s="599"/>
      <c r="U17" s="599"/>
      <c r="V17" s="599"/>
      <c r="W17" s="599"/>
      <c r="X17" s="599"/>
      <c r="Y17" s="600"/>
      <c r="Z17" s="601">
        <v>0.3</v>
      </c>
      <c r="AA17" s="601"/>
      <c r="AB17" s="601"/>
      <c r="AC17" s="601"/>
      <c r="AD17" s="602">
        <v>107797</v>
      </c>
      <c r="AE17" s="602"/>
      <c r="AF17" s="602"/>
      <c r="AG17" s="602"/>
      <c r="AH17" s="602"/>
      <c r="AI17" s="602"/>
      <c r="AJ17" s="602"/>
      <c r="AK17" s="602"/>
      <c r="AL17" s="603">
        <v>0.6</v>
      </c>
      <c r="AM17" s="604"/>
      <c r="AN17" s="604"/>
      <c r="AO17" s="605"/>
      <c r="AP17" s="595" t="s">
        <v>197</v>
      </c>
      <c r="AQ17" s="596"/>
      <c r="AR17" s="596"/>
      <c r="AS17" s="596"/>
      <c r="AT17" s="596"/>
      <c r="AU17" s="596"/>
      <c r="AV17" s="596"/>
      <c r="AW17" s="596"/>
      <c r="AX17" s="596"/>
      <c r="AY17" s="596"/>
      <c r="AZ17" s="596"/>
      <c r="BA17" s="596"/>
      <c r="BB17" s="596"/>
      <c r="BC17" s="596"/>
      <c r="BD17" s="596"/>
      <c r="BE17" s="596"/>
      <c r="BF17" s="597"/>
      <c r="BG17" s="598" t="s">
        <v>62</v>
      </c>
      <c r="BH17" s="599"/>
      <c r="BI17" s="599"/>
      <c r="BJ17" s="599"/>
      <c r="BK17" s="599"/>
      <c r="BL17" s="599"/>
      <c r="BM17" s="599"/>
      <c r="BN17" s="600"/>
      <c r="BO17" s="601" t="s">
        <v>62</v>
      </c>
      <c r="BP17" s="601"/>
      <c r="BQ17" s="601"/>
      <c r="BR17" s="601"/>
      <c r="BS17" s="602" t="s">
        <v>62</v>
      </c>
      <c r="BT17" s="602"/>
      <c r="BU17" s="602"/>
      <c r="BV17" s="602"/>
      <c r="BW17" s="602"/>
      <c r="BX17" s="602"/>
      <c r="BY17" s="602"/>
      <c r="BZ17" s="602"/>
      <c r="CA17" s="602"/>
      <c r="CB17" s="606"/>
      <c r="CD17" s="595" t="s">
        <v>198</v>
      </c>
      <c r="CE17" s="596"/>
      <c r="CF17" s="596"/>
      <c r="CG17" s="596"/>
      <c r="CH17" s="596"/>
      <c r="CI17" s="596"/>
      <c r="CJ17" s="596"/>
      <c r="CK17" s="596"/>
      <c r="CL17" s="596"/>
      <c r="CM17" s="596"/>
      <c r="CN17" s="596"/>
      <c r="CO17" s="596"/>
      <c r="CP17" s="596"/>
      <c r="CQ17" s="597"/>
      <c r="CR17" s="598">
        <v>3206831</v>
      </c>
      <c r="CS17" s="599"/>
      <c r="CT17" s="599"/>
      <c r="CU17" s="599"/>
      <c r="CV17" s="599"/>
      <c r="CW17" s="599"/>
      <c r="CX17" s="599"/>
      <c r="CY17" s="600"/>
      <c r="CZ17" s="601">
        <v>9.5</v>
      </c>
      <c r="DA17" s="601"/>
      <c r="DB17" s="601"/>
      <c r="DC17" s="601"/>
      <c r="DD17" s="607" t="s">
        <v>62</v>
      </c>
      <c r="DE17" s="599"/>
      <c r="DF17" s="599"/>
      <c r="DG17" s="599"/>
      <c r="DH17" s="599"/>
      <c r="DI17" s="599"/>
      <c r="DJ17" s="599"/>
      <c r="DK17" s="599"/>
      <c r="DL17" s="599"/>
      <c r="DM17" s="599"/>
      <c r="DN17" s="599"/>
      <c r="DO17" s="599"/>
      <c r="DP17" s="600"/>
      <c r="DQ17" s="607">
        <v>3093654</v>
      </c>
      <c r="DR17" s="599"/>
      <c r="DS17" s="599"/>
      <c r="DT17" s="599"/>
      <c r="DU17" s="599"/>
      <c r="DV17" s="599"/>
      <c r="DW17" s="599"/>
      <c r="DX17" s="599"/>
      <c r="DY17" s="599"/>
      <c r="DZ17" s="599"/>
      <c r="EA17" s="599"/>
      <c r="EB17" s="599"/>
      <c r="EC17" s="608"/>
    </row>
    <row r="18" spans="2:133" ht="11.25" customHeight="1" x14ac:dyDescent="0.15">
      <c r="B18" s="595" t="s">
        <v>199</v>
      </c>
      <c r="C18" s="596"/>
      <c r="D18" s="596"/>
      <c r="E18" s="596"/>
      <c r="F18" s="596"/>
      <c r="G18" s="596"/>
      <c r="H18" s="596"/>
      <c r="I18" s="596"/>
      <c r="J18" s="596"/>
      <c r="K18" s="596"/>
      <c r="L18" s="596"/>
      <c r="M18" s="596"/>
      <c r="N18" s="596"/>
      <c r="O18" s="596"/>
      <c r="P18" s="596"/>
      <c r="Q18" s="597"/>
      <c r="R18" s="598">
        <v>56697</v>
      </c>
      <c r="S18" s="599"/>
      <c r="T18" s="599"/>
      <c r="U18" s="599"/>
      <c r="V18" s="599"/>
      <c r="W18" s="599"/>
      <c r="X18" s="599"/>
      <c r="Y18" s="600"/>
      <c r="Z18" s="601">
        <v>0.2</v>
      </c>
      <c r="AA18" s="601"/>
      <c r="AB18" s="601"/>
      <c r="AC18" s="601"/>
      <c r="AD18" s="602">
        <v>56697</v>
      </c>
      <c r="AE18" s="602"/>
      <c r="AF18" s="602"/>
      <c r="AG18" s="602"/>
      <c r="AH18" s="602"/>
      <c r="AI18" s="602"/>
      <c r="AJ18" s="602"/>
      <c r="AK18" s="602"/>
      <c r="AL18" s="603">
        <v>0.3</v>
      </c>
      <c r="AM18" s="604"/>
      <c r="AN18" s="604"/>
      <c r="AO18" s="605"/>
      <c r="AP18" s="595" t="s">
        <v>200</v>
      </c>
      <c r="AQ18" s="596"/>
      <c r="AR18" s="596"/>
      <c r="AS18" s="596"/>
      <c r="AT18" s="596"/>
      <c r="AU18" s="596"/>
      <c r="AV18" s="596"/>
      <c r="AW18" s="596"/>
      <c r="AX18" s="596"/>
      <c r="AY18" s="596"/>
      <c r="AZ18" s="596"/>
      <c r="BA18" s="596"/>
      <c r="BB18" s="596"/>
      <c r="BC18" s="596"/>
      <c r="BD18" s="596"/>
      <c r="BE18" s="596"/>
      <c r="BF18" s="597"/>
      <c r="BG18" s="598" t="s">
        <v>62</v>
      </c>
      <c r="BH18" s="599"/>
      <c r="BI18" s="599"/>
      <c r="BJ18" s="599"/>
      <c r="BK18" s="599"/>
      <c r="BL18" s="599"/>
      <c r="BM18" s="599"/>
      <c r="BN18" s="600"/>
      <c r="BO18" s="601" t="s">
        <v>62</v>
      </c>
      <c r="BP18" s="601"/>
      <c r="BQ18" s="601"/>
      <c r="BR18" s="601"/>
      <c r="BS18" s="602" t="s">
        <v>62</v>
      </c>
      <c r="BT18" s="602"/>
      <c r="BU18" s="602"/>
      <c r="BV18" s="602"/>
      <c r="BW18" s="602"/>
      <c r="BX18" s="602"/>
      <c r="BY18" s="602"/>
      <c r="BZ18" s="602"/>
      <c r="CA18" s="602"/>
      <c r="CB18" s="606"/>
      <c r="CD18" s="595" t="s">
        <v>201</v>
      </c>
      <c r="CE18" s="596"/>
      <c r="CF18" s="596"/>
      <c r="CG18" s="596"/>
      <c r="CH18" s="596"/>
      <c r="CI18" s="596"/>
      <c r="CJ18" s="596"/>
      <c r="CK18" s="596"/>
      <c r="CL18" s="596"/>
      <c r="CM18" s="596"/>
      <c r="CN18" s="596"/>
      <c r="CO18" s="596"/>
      <c r="CP18" s="596"/>
      <c r="CQ18" s="597"/>
      <c r="CR18" s="598" t="s">
        <v>62</v>
      </c>
      <c r="CS18" s="599"/>
      <c r="CT18" s="599"/>
      <c r="CU18" s="599"/>
      <c r="CV18" s="599"/>
      <c r="CW18" s="599"/>
      <c r="CX18" s="599"/>
      <c r="CY18" s="600"/>
      <c r="CZ18" s="601" t="s">
        <v>62</v>
      </c>
      <c r="DA18" s="601"/>
      <c r="DB18" s="601"/>
      <c r="DC18" s="601"/>
      <c r="DD18" s="607" t="s">
        <v>62</v>
      </c>
      <c r="DE18" s="599"/>
      <c r="DF18" s="599"/>
      <c r="DG18" s="599"/>
      <c r="DH18" s="599"/>
      <c r="DI18" s="599"/>
      <c r="DJ18" s="599"/>
      <c r="DK18" s="599"/>
      <c r="DL18" s="599"/>
      <c r="DM18" s="599"/>
      <c r="DN18" s="599"/>
      <c r="DO18" s="599"/>
      <c r="DP18" s="600"/>
      <c r="DQ18" s="607" t="s">
        <v>62</v>
      </c>
      <c r="DR18" s="599"/>
      <c r="DS18" s="599"/>
      <c r="DT18" s="599"/>
      <c r="DU18" s="599"/>
      <c r="DV18" s="599"/>
      <c r="DW18" s="599"/>
      <c r="DX18" s="599"/>
      <c r="DY18" s="599"/>
      <c r="DZ18" s="599"/>
      <c r="EA18" s="599"/>
      <c r="EB18" s="599"/>
      <c r="EC18" s="608"/>
    </row>
    <row r="19" spans="2:133" ht="11.25" customHeight="1" x14ac:dyDescent="0.15">
      <c r="B19" s="595" t="s">
        <v>202</v>
      </c>
      <c r="C19" s="596"/>
      <c r="D19" s="596"/>
      <c r="E19" s="596"/>
      <c r="F19" s="596"/>
      <c r="G19" s="596"/>
      <c r="H19" s="596"/>
      <c r="I19" s="596"/>
      <c r="J19" s="596"/>
      <c r="K19" s="596"/>
      <c r="L19" s="596"/>
      <c r="M19" s="596"/>
      <c r="N19" s="596"/>
      <c r="O19" s="596"/>
      <c r="P19" s="596"/>
      <c r="Q19" s="597"/>
      <c r="R19" s="598">
        <v>55509</v>
      </c>
      <c r="S19" s="599"/>
      <c r="T19" s="599"/>
      <c r="U19" s="599"/>
      <c r="V19" s="599"/>
      <c r="W19" s="599"/>
      <c r="X19" s="599"/>
      <c r="Y19" s="600"/>
      <c r="Z19" s="601">
        <v>0.2</v>
      </c>
      <c r="AA19" s="601"/>
      <c r="AB19" s="601"/>
      <c r="AC19" s="601"/>
      <c r="AD19" s="602">
        <v>55509</v>
      </c>
      <c r="AE19" s="602"/>
      <c r="AF19" s="602"/>
      <c r="AG19" s="602"/>
      <c r="AH19" s="602"/>
      <c r="AI19" s="602"/>
      <c r="AJ19" s="602"/>
      <c r="AK19" s="602"/>
      <c r="AL19" s="603">
        <v>0.3</v>
      </c>
      <c r="AM19" s="604"/>
      <c r="AN19" s="604"/>
      <c r="AO19" s="605"/>
      <c r="AP19" s="595" t="s">
        <v>203</v>
      </c>
      <c r="AQ19" s="596"/>
      <c r="AR19" s="596"/>
      <c r="AS19" s="596"/>
      <c r="AT19" s="596"/>
      <c r="AU19" s="596"/>
      <c r="AV19" s="596"/>
      <c r="AW19" s="596"/>
      <c r="AX19" s="596"/>
      <c r="AY19" s="596"/>
      <c r="AZ19" s="596"/>
      <c r="BA19" s="596"/>
      <c r="BB19" s="596"/>
      <c r="BC19" s="596"/>
      <c r="BD19" s="596"/>
      <c r="BE19" s="596"/>
      <c r="BF19" s="597"/>
      <c r="BG19" s="598">
        <v>4878</v>
      </c>
      <c r="BH19" s="599"/>
      <c r="BI19" s="599"/>
      <c r="BJ19" s="599"/>
      <c r="BK19" s="599"/>
      <c r="BL19" s="599"/>
      <c r="BM19" s="599"/>
      <c r="BN19" s="600"/>
      <c r="BO19" s="601">
        <v>0.1</v>
      </c>
      <c r="BP19" s="601"/>
      <c r="BQ19" s="601"/>
      <c r="BR19" s="601"/>
      <c r="BS19" s="602" t="s">
        <v>62</v>
      </c>
      <c r="BT19" s="602"/>
      <c r="BU19" s="602"/>
      <c r="BV19" s="602"/>
      <c r="BW19" s="602"/>
      <c r="BX19" s="602"/>
      <c r="BY19" s="602"/>
      <c r="BZ19" s="602"/>
      <c r="CA19" s="602"/>
      <c r="CB19" s="606"/>
      <c r="CD19" s="595" t="s">
        <v>204</v>
      </c>
      <c r="CE19" s="596"/>
      <c r="CF19" s="596"/>
      <c r="CG19" s="596"/>
      <c r="CH19" s="596"/>
      <c r="CI19" s="596"/>
      <c r="CJ19" s="596"/>
      <c r="CK19" s="596"/>
      <c r="CL19" s="596"/>
      <c r="CM19" s="596"/>
      <c r="CN19" s="596"/>
      <c r="CO19" s="596"/>
      <c r="CP19" s="596"/>
      <c r="CQ19" s="597"/>
      <c r="CR19" s="598" t="s">
        <v>62</v>
      </c>
      <c r="CS19" s="599"/>
      <c r="CT19" s="599"/>
      <c r="CU19" s="599"/>
      <c r="CV19" s="599"/>
      <c r="CW19" s="599"/>
      <c r="CX19" s="599"/>
      <c r="CY19" s="600"/>
      <c r="CZ19" s="601" t="s">
        <v>62</v>
      </c>
      <c r="DA19" s="601"/>
      <c r="DB19" s="601"/>
      <c r="DC19" s="601"/>
      <c r="DD19" s="607" t="s">
        <v>62</v>
      </c>
      <c r="DE19" s="599"/>
      <c r="DF19" s="599"/>
      <c r="DG19" s="599"/>
      <c r="DH19" s="599"/>
      <c r="DI19" s="599"/>
      <c r="DJ19" s="599"/>
      <c r="DK19" s="599"/>
      <c r="DL19" s="599"/>
      <c r="DM19" s="599"/>
      <c r="DN19" s="599"/>
      <c r="DO19" s="599"/>
      <c r="DP19" s="600"/>
      <c r="DQ19" s="607" t="s">
        <v>62</v>
      </c>
      <c r="DR19" s="599"/>
      <c r="DS19" s="599"/>
      <c r="DT19" s="599"/>
      <c r="DU19" s="599"/>
      <c r="DV19" s="599"/>
      <c r="DW19" s="599"/>
      <c r="DX19" s="599"/>
      <c r="DY19" s="599"/>
      <c r="DZ19" s="599"/>
      <c r="EA19" s="599"/>
      <c r="EB19" s="599"/>
      <c r="EC19" s="608"/>
    </row>
    <row r="20" spans="2:133" ht="11.25" customHeight="1" x14ac:dyDescent="0.15">
      <c r="B20" s="611" t="s">
        <v>205</v>
      </c>
      <c r="C20" s="612"/>
      <c r="D20" s="612"/>
      <c r="E20" s="612"/>
      <c r="F20" s="612"/>
      <c r="G20" s="612"/>
      <c r="H20" s="612"/>
      <c r="I20" s="612"/>
      <c r="J20" s="612"/>
      <c r="K20" s="612"/>
      <c r="L20" s="612"/>
      <c r="M20" s="612"/>
      <c r="N20" s="612"/>
      <c r="O20" s="612"/>
      <c r="P20" s="612"/>
      <c r="Q20" s="613"/>
      <c r="R20" s="598">
        <v>1188</v>
      </c>
      <c r="S20" s="599"/>
      <c r="T20" s="599"/>
      <c r="U20" s="599"/>
      <c r="V20" s="599"/>
      <c r="W20" s="599"/>
      <c r="X20" s="599"/>
      <c r="Y20" s="600"/>
      <c r="Z20" s="601">
        <v>0</v>
      </c>
      <c r="AA20" s="601"/>
      <c r="AB20" s="601"/>
      <c r="AC20" s="601"/>
      <c r="AD20" s="602">
        <v>1188</v>
      </c>
      <c r="AE20" s="602"/>
      <c r="AF20" s="602"/>
      <c r="AG20" s="602"/>
      <c r="AH20" s="602"/>
      <c r="AI20" s="602"/>
      <c r="AJ20" s="602"/>
      <c r="AK20" s="602"/>
      <c r="AL20" s="603">
        <v>0</v>
      </c>
      <c r="AM20" s="604"/>
      <c r="AN20" s="604"/>
      <c r="AO20" s="605"/>
      <c r="AP20" s="595" t="s">
        <v>206</v>
      </c>
      <c r="AQ20" s="596"/>
      <c r="AR20" s="596"/>
      <c r="AS20" s="596"/>
      <c r="AT20" s="596"/>
      <c r="AU20" s="596"/>
      <c r="AV20" s="596"/>
      <c r="AW20" s="596"/>
      <c r="AX20" s="596"/>
      <c r="AY20" s="596"/>
      <c r="AZ20" s="596"/>
      <c r="BA20" s="596"/>
      <c r="BB20" s="596"/>
      <c r="BC20" s="596"/>
      <c r="BD20" s="596"/>
      <c r="BE20" s="596"/>
      <c r="BF20" s="597"/>
      <c r="BG20" s="598">
        <v>4878</v>
      </c>
      <c r="BH20" s="599"/>
      <c r="BI20" s="599"/>
      <c r="BJ20" s="599"/>
      <c r="BK20" s="599"/>
      <c r="BL20" s="599"/>
      <c r="BM20" s="599"/>
      <c r="BN20" s="600"/>
      <c r="BO20" s="601">
        <v>0.1</v>
      </c>
      <c r="BP20" s="601"/>
      <c r="BQ20" s="601"/>
      <c r="BR20" s="601"/>
      <c r="BS20" s="602" t="s">
        <v>62</v>
      </c>
      <c r="BT20" s="602"/>
      <c r="BU20" s="602"/>
      <c r="BV20" s="602"/>
      <c r="BW20" s="602"/>
      <c r="BX20" s="602"/>
      <c r="BY20" s="602"/>
      <c r="BZ20" s="602"/>
      <c r="CA20" s="602"/>
      <c r="CB20" s="606"/>
      <c r="CD20" s="595" t="s">
        <v>207</v>
      </c>
      <c r="CE20" s="596"/>
      <c r="CF20" s="596"/>
      <c r="CG20" s="596"/>
      <c r="CH20" s="596"/>
      <c r="CI20" s="596"/>
      <c r="CJ20" s="596"/>
      <c r="CK20" s="596"/>
      <c r="CL20" s="596"/>
      <c r="CM20" s="596"/>
      <c r="CN20" s="596"/>
      <c r="CO20" s="596"/>
      <c r="CP20" s="596"/>
      <c r="CQ20" s="597"/>
      <c r="CR20" s="598">
        <v>33662470</v>
      </c>
      <c r="CS20" s="599"/>
      <c r="CT20" s="599"/>
      <c r="CU20" s="599"/>
      <c r="CV20" s="599"/>
      <c r="CW20" s="599"/>
      <c r="CX20" s="599"/>
      <c r="CY20" s="600"/>
      <c r="CZ20" s="601">
        <v>100</v>
      </c>
      <c r="DA20" s="601"/>
      <c r="DB20" s="601"/>
      <c r="DC20" s="601"/>
      <c r="DD20" s="607">
        <v>3873145</v>
      </c>
      <c r="DE20" s="599"/>
      <c r="DF20" s="599"/>
      <c r="DG20" s="599"/>
      <c r="DH20" s="599"/>
      <c r="DI20" s="599"/>
      <c r="DJ20" s="599"/>
      <c r="DK20" s="599"/>
      <c r="DL20" s="599"/>
      <c r="DM20" s="599"/>
      <c r="DN20" s="599"/>
      <c r="DO20" s="599"/>
      <c r="DP20" s="600"/>
      <c r="DQ20" s="607">
        <v>21041430</v>
      </c>
      <c r="DR20" s="599"/>
      <c r="DS20" s="599"/>
      <c r="DT20" s="599"/>
      <c r="DU20" s="599"/>
      <c r="DV20" s="599"/>
      <c r="DW20" s="599"/>
      <c r="DX20" s="599"/>
      <c r="DY20" s="599"/>
      <c r="DZ20" s="599"/>
      <c r="EA20" s="599"/>
      <c r="EB20" s="599"/>
      <c r="EC20" s="608"/>
    </row>
    <row r="21" spans="2:133" ht="11.25" customHeight="1" x14ac:dyDescent="0.15">
      <c r="B21" s="595" t="s">
        <v>208</v>
      </c>
      <c r="C21" s="596"/>
      <c r="D21" s="596"/>
      <c r="E21" s="596"/>
      <c r="F21" s="596"/>
      <c r="G21" s="596"/>
      <c r="H21" s="596"/>
      <c r="I21" s="596"/>
      <c r="J21" s="596"/>
      <c r="K21" s="596"/>
      <c r="L21" s="596"/>
      <c r="M21" s="596"/>
      <c r="N21" s="596"/>
      <c r="O21" s="596"/>
      <c r="P21" s="596"/>
      <c r="Q21" s="597"/>
      <c r="R21" s="598">
        <v>9430204</v>
      </c>
      <c r="S21" s="599"/>
      <c r="T21" s="599"/>
      <c r="U21" s="599"/>
      <c r="V21" s="599"/>
      <c r="W21" s="599"/>
      <c r="X21" s="599"/>
      <c r="Y21" s="600"/>
      <c r="Z21" s="601">
        <v>27</v>
      </c>
      <c r="AA21" s="601"/>
      <c r="AB21" s="601"/>
      <c r="AC21" s="601"/>
      <c r="AD21" s="602">
        <v>8022125</v>
      </c>
      <c r="AE21" s="602"/>
      <c r="AF21" s="602"/>
      <c r="AG21" s="602"/>
      <c r="AH21" s="602"/>
      <c r="AI21" s="602"/>
      <c r="AJ21" s="602"/>
      <c r="AK21" s="602"/>
      <c r="AL21" s="603">
        <v>47.9</v>
      </c>
      <c r="AM21" s="604"/>
      <c r="AN21" s="604"/>
      <c r="AO21" s="605"/>
      <c r="AP21" s="595" t="s">
        <v>209</v>
      </c>
      <c r="AQ21" s="614"/>
      <c r="AR21" s="614"/>
      <c r="AS21" s="614"/>
      <c r="AT21" s="614"/>
      <c r="AU21" s="614"/>
      <c r="AV21" s="614"/>
      <c r="AW21" s="614"/>
      <c r="AX21" s="614"/>
      <c r="AY21" s="614"/>
      <c r="AZ21" s="614"/>
      <c r="BA21" s="614"/>
      <c r="BB21" s="614"/>
      <c r="BC21" s="614"/>
      <c r="BD21" s="614"/>
      <c r="BE21" s="614"/>
      <c r="BF21" s="615"/>
      <c r="BG21" s="598">
        <v>4876</v>
      </c>
      <c r="BH21" s="599"/>
      <c r="BI21" s="599"/>
      <c r="BJ21" s="599"/>
      <c r="BK21" s="599"/>
      <c r="BL21" s="599"/>
      <c r="BM21" s="599"/>
      <c r="BN21" s="600"/>
      <c r="BO21" s="601">
        <v>0.1</v>
      </c>
      <c r="BP21" s="601"/>
      <c r="BQ21" s="601"/>
      <c r="BR21" s="601"/>
      <c r="BS21" s="602" t="s">
        <v>62</v>
      </c>
      <c r="BT21" s="602"/>
      <c r="BU21" s="602"/>
      <c r="BV21" s="602"/>
      <c r="BW21" s="602"/>
      <c r="BX21" s="602"/>
      <c r="BY21" s="602"/>
      <c r="BZ21" s="602"/>
      <c r="CA21" s="602"/>
      <c r="CB21" s="606"/>
      <c r="CD21" s="619"/>
      <c r="CE21" s="620"/>
      <c r="CF21" s="620"/>
      <c r="CG21" s="620"/>
      <c r="CH21" s="620"/>
      <c r="CI21" s="620"/>
      <c r="CJ21" s="620"/>
      <c r="CK21" s="620"/>
      <c r="CL21" s="620"/>
      <c r="CM21" s="620"/>
      <c r="CN21" s="620"/>
      <c r="CO21" s="620"/>
      <c r="CP21" s="620"/>
      <c r="CQ21" s="621"/>
      <c r="CR21" s="622"/>
      <c r="CS21" s="617"/>
      <c r="CT21" s="617"/>
      <c r="CU21" s="617"/>
      <c r="CV21" s="617"/>
      <c r="CW21" s="617"/>
      <c r="CX21" s="617"/>
      <c r="CY21" s="623"/>
      <c r="CZ21" s="624"/>
      <c r="DA21" s="624"/>
      <c r="DB21" s="624"/>
      <c r="DC21" s="624"/>
      <c r="DD21" s="616"/>
      <c r="DE21" s="617"/>
      <c r="DF21" s="617"/>
      <c r="DG21" s="617"/>
      <c r="DH21" s="617"/>
      <c r="DI21" s="617"/>
      <c r="DJ21" s="617"/>
      <c r="DK21" s="617"/>
      <c r="DL21" s="617"/>
      <c r="DM21" s="617"/>
      <c r="DN21" s="617"/>
      <c r="DO21" s="617"/>
      <c r="DP21" s="623"/>
      <c r="DQ21" s="616"/>
      <c r="DR21" s="617"/>
      <c r="DS21" s="617"/>
      <c r="DT21" s="617"/>
      <c r="DU21" s="617"/>
      <c r="DV21" s="617"/>
      <c r="DW21" s="617"/>
      <c r="DX21" s="617"/>
      <c r="DY21" s="617"/>
      <c r="DZ21" s="617"/>
      <c r="EA21" s="617"/>
      <c r="EB21" s="617"/>
      <c r="EC21" s="618"/>
    </row>
    <row r="22" spans="2:133" ht="11.25" customHeight="1" x14ac:dyDescent="0.15">
      <c r="B22" s="595" t="s">
        <v>210</v>
      </c>
      <c r="C22" s="596"/>
      <c r="D22" s="596"/>
      <c r="E22" s="596"/>
      <c r="F22" s="596"/>
      <c r="G22" s="596"/>
      <c r="H22" s="596"/>
      <c r="I22" s="596"/>
      <c r="J22" s="596"/>
      <c r="K22" s="596"/>
      <c r="L22" s="596"/>
      <c r="M22" s="596"/>
      <c r="N22" s="596"/>
      <c r="O22" s="596"/>
      <c r="P22" s="596"/>
      <c r="Q22" s="597"/>
      <c r="R22" s="598">
        <v>8022125</v>
      </c>
      <c r="S22" s="599"/>
      <c r="T22" s="599"/>
      <c r="U22" s="599"/>
      <c r="V22" s="599"/>
      <c r="W22" s="599"/>
      <c r="X22" s="599"/>
      <c r="Y22" s="600"/>
      <c r="Z22" s="601">
        <v>23</v>
      </c>
      <c r="AA22" s="601"/>
      <c r="AB22" s="601"/>
      <c r="AC22" s="601"/>
      <c r="AD22" s="602">
        <v>8022125</v>
      </c>
      <c r="AE22" s="602"/>
      <c r="AF22" s="602"/>
      <c r="AG22" s="602"/>
      <c r="AH22" s="602"/>
      <c r="AI22" s="602"/>
      <c r="AJ22" s="602"/>
      <c r="AK22" s="602"/>
      <c r="AL22" s="603">
        <v>47.9</v>
      </c>
      <c r="AM22" s="604"/>
      <c r="AN22" s="604"/>
      <c r="AO22" s="605"/>
      <c r="AP22" s="595" t="s">
        <v>211</v>
      </c>
      <c r="AQ22" s="614"/>
      <c r="AR22" s="614"/>
      <c r="AS22" s="614"/>
      <c r="AT22" s="614"/>
      <c r="AU22" s="614"/>
      <c r="AV22" s="614"/>
      <c r="AW22" s="614"/>
      <c r="AX22" s="614"/>
      <c r="AY22" s="614"/>
      <c r="AZ22" s="614"/>
      <c r="BA22" s="614"/>
      <c r="BB22" s="614"/>
      <c r="BC22" s="614"/>
      <c r="BD22" s="614"/>
      <c r="BE22" s="614"/>
      <c r="BF22" s="615"/>
      <c r="BG22" s="598" t="s">
        <v>62</v>
      </c>
      <c r="BH22" s="599"/>
      <c r="BI22" s="599"/>
      <c r="BJ22" s="599"/>
      <c r="BK22" s="599"/>
      <c r="BL22" s="599"/>
      <c r="BM22" s="599"/>
      <c r="BN22" s="600"/>
      <c r="BO22" s="601" t="s">
        <v>62</v>
      </c>
      <c r="BP22" s="601"/>
      <c r="BQ22" s="601"/>
      <c r="BR22" s="601"/>
      <c r="BS22" s="602" t="s">
        <v>62</v>
      </c>
      <c r="BT22" s="602"/>
      <c r="BU22" s="602"/>
      <c r="BV22" s="602"/>
      <c r="BW22" s="602"/>
      <c r="BX22" s="602"/>
      <c r="BY22" s="602"/>
      <c r="BZ22" s="602"/>
      <c r="CA22" s="602"/>
      <c r="CB22" s="606"/>
      <c r="CD22" s="580" t="s">
        <v>212</v>
      </c>
      <c r="CE22" s="581"/>
      <c r="CF22" s="581"/>
      <c r="CG22" s="581"/>
      <c r="CH22" s="581"/>
      <c r="CI22" s="581"/>
      <c r="CJ22" s="581"/>
      <c r="CK22" s="581"/>
      <c r="CL22" s="581"/>
      <c r="CM22" s="581"/>
      <c r="CN22" s="581"/>
      <c r="CO22" s="581"/>
      <c r="CP22" s="581"/>
      <c r="CQ22" s="581"/>
      <c r="CR22" s="581"/>
      <c r="CS22" s="581"/>
      <c r="CT22" s="581"/>
      <c r="CU22" s="581"/>
      <c r="CV22" s="581"/>
      <c r="CW22" s="581"/>
      <c r="CX22" s="581"/>
      <c r="CY22" s="581"/>
      <c r="CZ22" s="581"/>
      <c r="DA22" s="581"/>
      <c r="DB22" s="581"/>
      <c r="DC22" s="581"/>
      <c r="DD22" s="581"/>
      <c r="DE22" s="581"/>
      <c r="DF22" s="581"/>
      <c r="DG22" s="581"/>
      <c r="DH22" s="581"/>
      <c r="DI22" s="581"/>
      <c r="DJ22" s="581"/>
      <c r="DK22" s="581"/>
      <c r="DL22" s="581"/>
      <c r="DM22" s="581"/>
      <c r="DN22" s="581"/>
      <c r="DO22" s="581"/>
      <c r="DP22" s="581"/>
      <c r="DQ22" s="581"/>
      <c r="DR22" s="581"/>
      <c r="DS22" s="581"/>
      <c r="DT22" s="581"/>
      <c r="DU22" s="581"/>
      <c r="DV22" s="581"/>
      <c r="DW22" s="581"/>
      <c r="DX22" s="581"/>
      <c r="DY22" s="581"/>
      <c r="DZ22" s="581"/>
      <c r="EA22" s="581"/>
      <c r="EB22" s="581"/>
      <c r="EC22" s="582"/>
    </row>
    <row r="23" spans="2:133" ht="11.25" customHeight="1" x14ac:dyDescent="0.15">
      <c r="B23" s="595" t="s">
        <v>213</v>
      </c>
      <c r="C23" s="596"/>
      <c r="D23" s="596"/>
      <c r="E23" s="596"/>
      <c r="F23" s="596"/>
      <c r="G23" s="596"/>
      <c r="H23" s="596"/>
      <c r="I23" s="596"/>
      <c r="J23" s="596"/>
      <c r="K23" s="596"/>
      <c r="L23" s="596"/>
      <c r="M23" s="596"/>
      <c r="N23" s="596"/>
      <c r="O23" s="596"/>
      <c r="P23" s="596"/>
      <c r="Q23" s="597"/>
      <c r="R23" s="598">
        <v>1408079</v>
      </c>
      <c r="S23" s="599"/>
      <c r="T23" s="599"/>
      <c r="U23" s="599"/>
      <c r="V23" s="599"/>
      <c r="W23" s="599"/>
      <c r="X23" s="599"/>
      <c r="Y23" s="600"/>
      <c r="Z23" s="601">
        <v>4</v>
      </c>
      <c r="AA23" s="601"/>
      <c r="AB23" s="601"/>
      <c r="AC23" s="601"/>
      <c r="AD23" s="602" t="s">
        <v>62</v>
      </c>
      <c r="AE23" s="602"/>
      <c r="AF23" s="602"/>
      <c r="AG23" s="602"/>
      <c r="AH23" s="602"/>
      <c r="AI23" s="602"/>
      <c r="AJ23" s="602"/>
      <c r="AK23" s="602"/>
      <c r="AL23" s="603" t="s">
        <v>62</v>
      </c>
      <c r="AM23" s="604"/>
      <c r="AN23" s="604"/>
      <c r="AO23" s="605"/>
      <c r="AP23" s="595" t="s">
        <v>214</v>
      </c>
      <c r="AQ23" s="614"/>
      <c r="AR23" s="614"/>
      <c r="AS23" s="614"/>
      <c r="AT23" s="614"/>
      <c r="AU23" s="614"/>
      <c r="AV23" s="614"/>
      <c r="AW23" s="614"/>
      <c r="AX23" s="614"/>
      <c r="AY23" s="614"/>
      <c r="AZ23" s="614"/>
      <c r="BA23" s="614"/>
      <c r="BB23" s="614"/>
      <c r="BC23" s="614"/>
      <c r="BD23" s="614"/>
      <c r="BE23" s="614"/>
      <c r="BF23" s="615"/>
      <c r="BG23" s="598">
        <v>2</v>
      </c>
      <c r="BH23" s="599"/>
      <c r="BI23" s="599"/>
      <c r="BJ23" s="599"/>
      <c r="BK23" s="599"/>
      <c r="BL23" s="599"/>
      <c r="BM23" s="599"/>
      <c r="BN23" s="600"/>
      <c r="BO23" s="601">
        <v>0</v>
      </c>
      <c r="BP23" s="601"/>
      <c r="BQ23" s="601"/>
      <c r="BR23" s="601"/>
      <c r="BS23" s="602" t="s">
        <v>62</v>
      </c>
      <c r="BT23" s="602"/>
      <c r="BU23" s="602"/>
      <c r="BV23" s="602"/>
      <c r="BW23" s="602"/>
      <c r="BX23" s="602"/>
      <c r="BY23" s="602"/>
      <c r="BZ23" s="602"/>
      <c r="CA23" s="602"/>
      <c r="CB23" s="606"/>
      <c r="CD23" s="580" t="s">
        <v>154</v>
      </c>
      <c r="CE23" s="581"/>
      <c r="CF23" s="581"/>
      <c r="CG23" s="581"/>
      <c r="CH23" s="581"/>
      <c r="CI23" s="581"/>
      <c r="CJ23" s="581"/>
      <c r="CK23" s="581"/>
      <c r="CL23" s="581"/>
      <c r="CM23" s="581"/>
      <c r="CN23" s="581"/>
      <c r="CO23" s="581"/>
      <c r="CP23" s="581"/>
      <c r="CQ23" s="582"/>
      <c r="CR23" s="580" t="s">
        <v>215</v>
      </c>
      <c r="CS23" s="581"/>
      <c r="CT23" s="581"/>
      <c r="CU23" s="581"/>
      <c r="CV23" s="581"/>
      <c r="CW23" s="581"/>
      <c r="CX23" s="581"/>
      <c r="CY23" s="582"/>
      <c r="CZ23" s="580" t="s">
        <v>216</v>
      </c>
      <c r="DA23" s="581"/>
      <c r="DB23" s="581"/>
      <c r="DC23" s="582"/>
      <c r="DD23" s="580" t="s">
        <v>217</v>
      </c>
      <c r="DE23" s="581"/>
      <c r="DF23" s="581"/>
      <c r="DG23" s="581"/>
      <c r="DH23" s="581"/>
      <c r="DI23" s="581"/>
      <c r="DJ23" s="581"/>
      <c r="DK23" s="582"/>
      <c r="DL23" s="625" t="s">
        <v>218</v>
      </c>
      <c r="DM23" s="626"/>
      <c r="DN23" s="626"/>
      <c r="DO23" s="626"/>
      <c r="DP23" s="626"/>
      <c r="DQ23" s="626"/>
      <c r="DR23" s="626"/>
      <c r="DS23" s="626"/>
      <c r="DT23" s="626"/>
      <c r="DU23" s="626"/>
      <c r="DV23" s="627"/>
      <c r="DW23" s="580" t="s">
        <v>219</v>
      </c>
      <c r="DX23" s="581"/>
      <c r="DY23" s="581"/>
      <c r="DZ23" s="581"/>
      <c r="EA23" s="581"/>
      <c r="EB23" s="581"/>
      <c r="EC23" s="582"/>
    </row>
    <row r="24" spans="2:133" ht="11.25" customHeight="1" x14ac:dyDescent="0.15">
      <c r="B24" s="595" t="s">
        <v>220</v>
      </c>
      <c r="C24" s="596"/>
      <c r="D24" s="596"/>
      <c r="E24" s="596"/>
      <c r="F24" s="596"/>
      <c r="G24" s="596"/>
      <c r="H24" s="596"/>
      <c r="I24" s="596"/>
      <c r="J24" s="596"/>
      <c r="K24" s="596"/>
      <c r="L24" s="596"/>
      <c r="M24" s="596"/>
      <c r="N24" s="596"/>
      <c r="O24" s="596"/>
      <c r="P24" s="596"/>
      <c r="Q24" s="597"/>
      <c r="R24" s="598" t="s">
        <v>62</v>
      </c>
      <c r="S24" s="599"/>
      <c r="T24" s="599"/>
      <c r="U24" s="599"/>
      <c r="V24" s="599"/>
      <c r="W24" s="599"/>
      <c r="X24" s="599"/>
      <c r="Y24" s="600"/>
      <c r="Z24" s="601" t="s">
        <v>62</v>
      </c>
      <c r="AA24" s="601"/>
      <c r="AB24" s="601"/>
      <c r="AC24" s="601"/>
      <c r="AD24" s="602" t="s">
        <v>62</v>
      </c>
      <c r="AE24" s="602"/>
      <c r="AF24" s="602"/>
      <c r="AG24" s="602"/>
      <c r="AH24" s="602"/>
      <c r="AI24" s="602"/>
      <c r="AJ24" s="602"/>
      <c r="AK24" s="602"/>
      <c r="AL24" s="603" t="s">
        <v>62</v>
      </c>
      <c r="AM24" s="604"/>
      <c r="AN24" s="604"/>
      <c r="AO24" s="605"/>
      <c r="AP24" s="595" t="s">
        <v>221</v>
      </c>
      <c r="AQ24" s="614"/>
      <c r="AR24" s="614"/>
      <c r="AS24" s="614"/>
      <c r="AT24" s="614"/>
      <c r="AU24" s="614"/>
      <c r="AV24" s="614"/>
      <c r="AW24" s="614"/>
      <c r="AX24" s="614"/>
      <c r="AY24" s="614"/>
      <c r="AZ24" s="614"/>
      <c r="BA24" s="614"/>
      <c r="BB24" s="614"/>
      <c r="BC24" s="614"/>
      <c r="BD24" s="614"/>
      <c r="BE24" s="614"/>
      <c r="BF24" s="615"/>
      <c r="BG24" s="598" t="s">
        <v>62</v>
      </c>
      <c r="BH24" s="599"/>
      <c r="BI24" s="599"/>
      <c r="BJ24" s="599"/>
      <c r="BK24" s="599"/>
      <c r="BL24" s="599"/>
      <c r="BM24" s="599"/>
      <c r="BN24" s="600"/>
      <c r="BO24" s="601" t="s">
        <v>62</v>
      </c>
      <c r="BP24" s="601"/>
      <c r="BQ24" s="601"/>
      <c r="BR24" s="601"/>
      <c r="BS24" s="602" t="s">
        <v>62</v>
      </c>
      <c r="BT24" s="602"/>
      <c r="BU24" s="602"/>
      <c r="BV24" s="602"/>
      <c r="BW24" s="602"/>
      <c r="BX24" s="602"/>
      <c r="BY24" s="602"/>
      <c r="BZ24" s="602"/>
      <c r="CA24" s="602"/>
      <c r="CB24" s="606"/>
      <c r="CD24" s="584" t="s">
        <v>222</v>
      </c>
      <c r="CE24" s="585"/>
      <c r="CF24" s="585"/>
      <c r="CG24" s="585"/>
      <c r="CH24" s="585"/>
      <c r="CI24" s="585"/>
      <c r="CJ24" s="585"/>
      <c r="CK24" s="585"/>
      <c r="CL24" s="585"/>
      <c r="CM24" s="585"/>
      <c r="CN24" s="585"/>
      <c r="CO24" s="585"/>
      <c r="CP24" s="585"/>
      <c r="CQ24" s="586"/>
      <c r="CR24" s="587">
        <v>16139832</v>
      </c>
      <c r="CS24" s="588"/>
      <c r="CT24" s="588"/>
      <c r="CU24" s="588"/>
      <c r="CV24" s="588"/>
      <c r="CW24" s="588"/>
      <c r="CX24" s="588"/>
      <c r="CY24" s="589"/>
      <c r="CZ24" s="592">
        <v>47.9</v>
      </c>
      <c r="DA24" s="593"/>
      <c r="DB24" s="593"/>
      <c r="DC24" s="609"/>
      <c r="DD24" s="632">
        <v>9570585</v>
      </c>
      <c r="DE24" s="588"/>
      <c r="DF24" s="588"/>
      <c r="DG24" s="588"/>
      <c r="DH24" s="588"/>
      <c r="DI24" s="588"/>
      <c r="DJ24" s="588"/>
      <c r="DK24" s="589"/>
      <c r="DL24" s="632">
        <v>9420550</v>
      </c>
      <c r="DM24" s="588"/>
      <c r="DN24" s="588"/>
      <c r="DO24" s="588"/>
      <c r="DP24" s="588"/>
      <c r="DQ24" s="588"/>
      <c r="DR24" s="588"/>
      <c r="DS24" s="588"/>
      <c r="DT24" s="588"/>
      <c r="DU24" s="588"/>
      <c r="DV24" s="589"/>
      <c r="DW24" s="592">
        <v>55.5</v>
      </c>
      <c r="DX24" s="593"/>
      <c r="DY24" s="593"/>
      <c r="DZ24" s="593"/>
      <c r="EA24" s="593"/>
      <c r="EB24" s="593"/>
      <c r="EC24" s="594"/>
    </row>
    <row r="25" spans="2:133" ht="11.25" customHeight="1" x14ac:dyDescent="0.15">
      <c r="B25" s="595" t="s">
        <v>223</v>
      </c>
      <c r="C25" s="596"/>
      <c r="D25" s="596"/>
      <c r="E25" s="596"/>
      <c r="F25" s="596"/>
      <c r="G25" s="596"/>
      <c r="H25" s="596"/>
      <c r="I25" s="596"/>
      <c r="J25" s="596"/>
      <c r="K25" s="596"/>
      <c r="L25" s="596"/>
      <c r="M25" s="596"/>
      <c r="N25" s="596"/>
      <c r="O25" s="596"/>
      <c r="P25" s="596"/>
      <c r="Q25" s="597"/>
      <c r="R25" s="598">
        <v>18076031</v>
      </c>
      <c r="S25" s="599"/>
      <c r="T25" s="599"/>
      <c r="U25" s="599"/>
      <c r="V25" s="599"/>
      <c r="W25" s="599"/>
      <c r="X25" s="599"/>
      <c r="Y25" s="600"/>
      <c r="Z25" s="601">
        <v>51.8</v>
      </c>
      <c r="AA25" s="601"/>
      <c r="AB25" s="601"/>
      <c r="AC25" s="601"/>
      <c r="AD25" s="602">
        <v>16667950</v>
      </c>
      <c r="AE25" s="602"/>
      <c r="AF25" s="602"/>
      <c r="AG25" s="602"/>
      <c r="AH25" s="602"/>
      <c r="AI25" s="602"/>
      <c r="AJ25" s="602"/>
      <c r="AK25" s="602"/>
      <c r="AL25" s="603">
        <v>99.6</v>
      </c>
      <c r="AM25" s="604"/>
      <c r="AN25" s="604"/>
      <c r="AO25" s="605"/>
      <c r="AP25" s="595" t="s">
        <v>224</v>
      </c>
      <c r="AQ25" s="614"/>
      <c r="AR25" s="614"/>
      <c r="AS25" s="614"/>
      <c r="AT25" s="614"/>
      <c r="AU25" s="614"/>
      <c r="AV25" s="614"/>
      <c r="AW25" s="614"/>
      <c r="AX25" s="614"/>
      <c r="AY25" s="614"/>
      <c r="AZ25" s="614"/>
      <c r="BA25" s="614"/>
      <c r="BB25" s="614"/>
      <c r="BC25" s="614"/>
      <c r="BD25" s="614"/>
      <c r="BE25" s="614"/>
      <c r="BF25" s="615"/>
      <c r="BG25" s="598" t="s">
        <v>62</v>
      </c>
      <c r="BH25" s="599"/>
      <c r="BI25" s="599"/>
      <c r="BJ25" s="599"/>
      <c r="BK25" s="599"/>
      <c r="BL25" s="599"/>
      <c r="BM25" s="599"/>
      <c r="BN25" s="600"/>
      <c r="BO25" s="601" t="s">
        <v>62</v>
      </c>
      <c r="BP25" s="601"/>
      <c r="BQ25" s="601"/>
      <c r="BR25" s="601"/>
      <c r="BS25" s="602" t="s">
        <v>62</v>
      </c>
      <c r="BT25" s="602"/>
      <c r="BU25" s="602"/>
      <c r="BV25" s="602"/>
      <c r="BW25" s="602"/>
      <c r="BX25" s="602"/>
      <c r="BY25" s="602"/>
      <c r="BZ25" s="602"/>
      <c r="CA25" s="602"/>
      <c r="CB25" s="606"/>
      <c r="CD25" s="595" t="s">
        <v>225</v>
      </c>
      <c r="CE25" s="596"/>
      <c r="CF25" s="596"/>
      <c r="CG25" s="596"/>
      <c r="CH25" s="596"/>
      <c r="CI25" s="596"/>
      <c r="CJ25" s="596"/>
      <c r="CK25" s="596"/>
      <c r="CL25" s="596"/>
      <c r="CM25" s="596"/>
      <c r="CN25" s="596"/>
      <c r="CO25" s="596"/>
      <c r="CP25" s="596"/>
      <c r="CQ25" s="597"/>
      <c r="CR25" s="598">
        <v>4668644</v>
      </c>
      <c r="CS25" s="628"/>
      <c r="CT25" s="628"/>
      <c r="CU25" s="628"/>
      <c r="CV25" s="628"/>
      <c r="CW25" s="628"/>
      <c r="CX25" s="628"/>
      <c r="CY25" s="629"/>
      <c r="CZ25" s="603">
        <v>13.9</v>
      </c>
      <c r="DA25" s="630"/>
      <c r="DB25" s="630"/>
      <c r="DC25" s="633"/>
      <c r="DD25" s="607">
        <v>4268041</v>
      </c>
      <c r="DE25" s="628"/>
      <c r="DF25" s="628"/>
      <c r="DG25" s="628"/>
      <c r="DH25" s="628"/>
      <c r="DI25" s="628"/>
      <c r="DJ25" s="628"/>
      <c r="DK25" s="629"/>
      <c r="DL25" s="607">
        <v>4244788</v>
      </c>
      <c r="DM25" s="628"/>
      <c r="DN25" s="628"/>
      <c r="DO25" s="628"/>
      <c r="DP25" s="628"/>
      <c r="DQ25" s="628"/>
      <c r="DR25" s="628"/>
      <c r="DS25" s="628"/>
      <c r="DT25" s="628"/>
      <c r="DU25" s="628"/>
      <c r="DV25" s="629"/>
      <c r="DW25" s="603">
        <v>25</v>
      </c>
      <c r="DX25" s="630"/>
      <c r="DY25" s="630"/>
      <c r="DZ25" s="630"/>
      <c r="EA25" s="630"/>
      <c r="EB25" s="630"/>
      <c r="EC25" s="631"/>
    </row>
    <row r="26" spans="2:133" ht="11.25" customHeight="1" x14ac:dyDescent="0.15">
      <c r="B26" s="595" t="s">
        <v>226</v>
      </c>
      <c r="C26" s="596"/>
      <c r="D26" s="596"/>
      <c r="E26" s="596"/>
      <c r="F26" s="596"/>
      <c r="G26" s="596"/>
      <c r="H26" s="596"/>
      <c r="I26" s="596"/>
      <c r="J26" s="596"/>
      <c r="K26" s="596"/>
      <c r="L26" s="596"/>
      <c r="M26" s="596"/>
      <c r="N26" s="596"/>
      <c r="O26" s="596"/>
      <c r="P26" s="596"/>
      <c r="Q26" s="597"/>
      <c r="R26" s="598">
        <v>9740</v>
      </c>
      <c r="S26" s="599"/>
      <c r="T26" s="599"/>
      <c r="U26" s="599"/>
      <c r="V26" s="599"/>
      <c r="W26" s="599"/>
      <c r="X26" s="599"/>
      <c r="Y26" s="600"/>
      <c r="Z26" s="601">
        <v>0</v>
      </c>
      <c r="AA26" s="601"/>
      <c r="AB26" s="601"/>
      <c r="AC26" s="601"/>
      <c r="AD26" s="602">
        <v>9740</v>
      </c>
      <c r="AE26" s="602"/>
      <c r="AF26" s="602"/>
      <c r="AG26" s="602"/>
      <c r="AH26" s="602"/>
      <c r="AI26" s="602"/>
      <c r="AJ26" s="602"/>
      <c r="AK26" s="602"/>
      <c r="AL26" s="603">
        <v>0.1</v>
      </c>
      <c r="AM26" s="604"/>
      <c r="AN26" s="604"/>
      <c r="AO26" s="605"/>
      <c r="AP26" s="595" t="s">
        <v>227</v>
      </c>
      <c r="AQ26" s="614"/>
      <c r="AR26" s="614"/>
      <c r="AS26" s="614"/>
      <c r="AT26" s="614"/>
      <c r="AU26" s="614"/>
      <c r="AV26" s="614"/>
      <c r="AW26" s="614"/>
      <c r="AX26" s="614"/>
      <c r="AY26" s="614"/>
      <c r="AZ26" s="614"/>
      <c r="BA26" s="614"/>
      <c r="BB26" s="614"/>
      <c r="BC26" s="614"/>
      <c r="BD26" s="614"/>
      <c r="BE26" s="614"/>
      <c r="BF26" s="615"/>
      <c r="BG26" s="598" t="s">
        <v>62</v>
      </c>
      <c r="BH26" s="599"/>
      <c r="BI26" s="599"/>
      <c r="BJ26" s="599"/>
      <c r="BK26" s="599"/>
      <c r="BL26" s="599"/>
      <c r="BM26" s="599"/>
      <c r="BN26" s="600"/>
      <c r="BO26" s="601" t="s">
        <v>62</v>
      </c>
      <c r="BP26" s="601"/>
      <c r="BQ26" s="601"/>
      <c r="BR26" s="601"/>
      <c r="BS26" s="602" t="s">
        <v>62</v>
      </c>
      <c r="BT26" s="602"/>
      <c r="BU26" s="602"/>
      <c r="BV26" s="602"/>
      <c r="BW26" s="602"/>
      <c r="BX26" s="602"/>
      <c r="BY26" s="602"/>
      <c r="BZ26" s="602"/>
      <c r="CA26" s="602"/>
      <c r="CB26" s="606"/>
      <c r="CD26" s="595" t="s">
        <v>228</v>
      </c>
      <c r="CE26" s="596"/>
      <c r="CF26" s="596"/>
      <c r="CG26" s="596"/>
      <c r="CH26" s="596"/>
      <c r="CI26" s="596"/>
      <c r="CJ26" s="596"/>
      <c r="CK26" s="596"/>
      <c r="CL26" s="596"/>
      <c r="CM26" s="596"/>
      <c r="CN26" s="596"/>
      <c r="CO26" s="596"/>
      <c r="CP26" s="596"/>
      <c r="CQ26" s="597"/>
      <c r="CR26" s="598">
        <v>2746804</v>
      </c>
      <c r="CS26" s="599"/>
      <c r="CT26" s="599"/>
      <c r="CU26" s="599"/>
      <c r="CV26" s="599"/>
      <c r="CW26" s="599"/>
      <c r="CX26" s="599"/>
      <c r="CY26" s="600"/>
      <c r="CZ26" s="603">
        <v>8.1999999999999993</v>
      </c>
      <c r="DA26" s="630"/>
      <c r="DB26" s="630"/>
      <c r="DC26" s="633"/>
      <c r="DD26" s="607">
        <v>2513641</v>
      </c>
      <c r="DE26" s="599"/>
      <c r="DF26" s="599"/>
      <c r="DG26" s="599"/>
      <c r="DH26" s="599"/>
      <c r="DI26" s="599"/>
      <c r="DJ26" s="599"/>
      <c r="DK26" s="600"/>
      <c r="DL26" s="607" t="s">
        <v>62</v>
      </c>
      <c r="DM26" s="599"/>
      <c r="DN26" s="599"/>
      <c r="DO26" s="599"/>
      <c r="DP26" s="599"/>
      <c r="DQ26" s="599"/>
      <c r="DR26" s="599"/>
      <c r="DS26" s="599"/>
      <c r="DT26" s="599"/>
      <c r="DU26" s="599"/>
      <c r="DV26" s="600"/>
      <c r="DW26" s="603" t="s">
        <v>62</v>
      </c>
      <c r="DX26" s="630"/>
      <c r="DY26" s="630"/>
      <c r="DZ26" s="630"/>
      <c r="EA26" s="630"/>
      <c r="EB26" s="630"/>
      <c r="EC26" s="631"/>
    </row>
    <row r="27" spans="2:133" ht="11.25" customHeight="1" x14ac:dyDescent="0.15">
      <c r="B27" s="595" t="s">
        <v>229</v>
      </c>
      <c r="C27" s="596"/>
      <c r="D27" s="596"/>
      <c r="E27" s="596"/>
      <c r="F27" s="596"/>
      <c r="G27" s="596"/>
      <c r="H27" s="596"/>
      <c r="I27" s="596"/>
      <c r="J27" s="596"/>
      <c r="K27" s="596"/>
      <c r="L27" s="596"/>
      <c r="M27" s="596"/>
      <c r="N27" s="596"/>
      <c r="O27" s="596"/>
      <c r="P27" s="596"/>
      <c r="Q27" s="597"/>
      <c r="R27" s="598">
        <v>207140</v>
      </c>
      <c r="S27" s="599"/>
      <c r="T27" s="599"/>
      <c r="U27" s="599"/>
      <c r="V27" s="599"/>
      <c r="W27" s="599"/>
      <c r="X27" s="599"/>
      <c r="Y27" s="600"/>
      <c r="Z27" s="601">
        <v>0.6</v>
      </c>
      <c r="AA27" s="601"/>
      <c r="AB27" s="601"/>
      <c r="AC27" s="601"/>
      <c r="AD27" s="602" t="s">
        <v>62</v>
      </c>
      <c r="AE27" s="602"/>
      <c r="AF27" s="602"/>
      <c r="AG27" s="602"/>
      <c r="AH27" s="602"/>
      <c r="AI27" s="602"/>
      <c r="AJ27" s="602"/>
      <c r="AK27" s="602"/>
      <c r="AL27" s="603" t="s">
        <v>62</v>
      </c>
      <c r="AM27" s="604"/>
      <c r="AN27" s="604"/>
      <c r="AO27" s="605"/>
      <c r="AP27" s="595" t="s">
        <v>230</v>
      </c>
      <c r="AQ27" s="596"/>
      <c r="AR27" s="596"/>
      <c r="AS27" s="596"/>
      <c r="AT27" s="596"/>
      <c r="AU27" s="596"/>
      <c r="AV27" s="596"/>
      <c r="AW27" s="596"/>
      <c r="AX27" s="596"/>
      <c r="AY27" s="596"/>
      <c r="AZ27" s="596"/>
      <c r="BA27" s="596"/>
      <c r="BB27" s="596"/>
      <c r="BC27" s="596"/>
      <c r="BD27" s="596"/>
      <c r="BE27" s="596"/>
      <c r="BF27" s="597"/>
      <c r="BG27" s="598">
        <v>6562209</v>
      </c>
      <c r="BH27" s="599"/>
      <c r="BI27" s="599"/>
      <c r="BJ27" s="599"/>
      <c r="BK27" s="599"/>
      <c r="BL27" s="599"/>
      <c r="BM27" s="599"/>
      <c r="BN27" s="600"/>
      <c r="BO27" s="601">
        <v>100</v>
      </c>
      <c r="BP27" s="601"/>
      <c r="BQ27" s="601"/>
      <c r="BR27" s="601"/>
      <c r="BS27" s="602">
        <v>62968</v>
      </c>
      <c r="BT27" s="602"/>
      <c r="BU27" s="602"/>
      <c r="BV27" s="602"/>
      <c r="BW27" s="602"/>
      <c r="BX27" s="602"/>
      <c r="BY27" s="602"/>
      <c r="BZ27" s="602"/>
      <c r="CA27" s="602"/>
      <c r="CB27" s="606"/>
      <c r="CD27" s="595" t="s">
        <v>231</v>
      </c>
      <c r="CE27" s="596"/>
      <c r="CF27" s="596"/>
      <c r="CG27" s="596"/>
      <c r="CH27" s="596"/>
      <c r="CI27" s="596"/>
      <c r="CJ27" s="596"/>
      <c r="CK27" s="596"/>
      <c r="CL27" s="596"/>
      <c r="CM27" s="596"/>
      <c r="CN27" s="596"/>
      <c r="CO27" s="596"/>
      <c r="CP27" s="596"/>
      <c r="CQ27" s="597"/>
      <c r="CR27" s="598">
        <v>8264357</v>
      </c>
      <c r="CS27" s="628"/>
      <c r="CT27" s="628"/>
      <c r="CU27" s="628"/>
      <c r="CV27" s="628"/>
      <c r="CW27" s="628"/>
      <c r="CX27" s="628"/>
      <c r="CY27" s="629"/>
      <c r="CZ27" s="603">
        <v>24.6</v>
      </c>
      <c r="DA27" s="630"/>
      <c r="DB27" s="630"/>
      <c r="DC27" s="633"/>
      <c r="DD27" s="607">
        <v>2208890</v>
      </c>
      <c r="DE27" s="628"/>
      <c r="DF27" s="628"/>
      <c r="DG27" s="628"/>
      <c r="DH27" s="628"/>
      <c r="DI27" s="628"/>
      <c r="DJ27" s="628"/>
      <c r="DK27" s="629"/>
      <c r="DL27" s="607">
        <v>2082108</v>
      </c>
      <c r="DM27" s="628"/>
      <c r="DN27" s="628"/>
      <c r="DO27" s="628"/>
      <c r="DP27" s="628"/>
      <c r="DQ27" s="628"/>
      <c r="DR27" s="628"/>
      <c r="DS27" s="628"/>
      <c r="DT27" s="628"/>
      <c r="DU27" s="628"/>
      <c r="DV27" s="629"/>
      <c r="DW27" s="603">
        <v>12.3</v>
      </c>
      <c r="DX27" s="630"/>
      <c r="DY27" s="630"/>
      <c r="DZ27" s="630"/>
      <c r="EA27" s="630"/>
      <c r="EB27" s="630"/>
      <c r="EC27" s="631"/>
    </row>
    <row r="28" spans="2:133" ht="11.25" customHeight="1" x14ac:dyDescent="0.15">
      <c r="B28" s="595" t="s">
        <v>232</v>
      </c>
      <c r="C28" s="596"/>
      <c r="D28" s="596"/>
      <c r="E28" s="596"/>
      <c r="F28" s="596"/>
      <c r="G28" s="596"/>
      <c r="H28" s="596"/>
      <c r="I28" s="596"/>
      <c r="J28" s="596"/>
      <c r="K28" s="596"/>
      <c r="L28" s="596"/>
      <c r="M28" s="596"/>
      <c r="N28" s="596"/>
      <c r="O28" s="596"/>
      <c r="P28" s="596"/>
      <c r="Q28" s="597"/>
      <c r="R28" s="598">
        <v>265177</v>
      </c>
      <c r="S28" s="599"/>
      <c r="T28" s="599"/>
      <c r="U28" s="599"/>
      <c r="V28" s="599"/>
      <c r="W28" s="599"/>
      <c r="X28" s="599"/>
      <c r="Y28" s="600"/>
      <c r="Z28" s="601">
        <v>0.8</v>
      </c>
      <c r="AA28" s="601"/>
      <c r="AB28" s="601"/>
      <c r="AC28" s="601"/>
      <c r="AD28" s="602">
        <v>50497</v>
      </c>
      <c r="AE28" s="602"/>
      <c r="AF28" s="602"/>
      <c r="AG28" s="602"/>
      <c r="AH28" s="602"/>
      <c r="AI28" s="602"/>
      <c r="AJ28" s="602"/>
      <c r="AK28" s="602"/>
      <c r="AL28" s="603">
        <v>0.3</v>
      </c>
      <c r="AM28" s="604"/>
      <c r="AN28" s="604"/>
      <c r="AO28" s="605"/>
      <c r="AP28" s="595"/>
      <c r="AQ28" s="596"/>
      <c r="AR28" s="596"/>
      <c r="AS28" s="596"/>
      <c r="AT28" s="596"/>
      <c r="AU28" s="596"/>
      <c r="AV28" s="596"/>
      <c r="AW28" s="596"/>
      <c r="AX28" s="596"/>
      <c r="AY28" s="596"/>
      <c r="AZ28" s="596"/>
      <c r="BA28" s="596"/>
      <c r="BB28" s="596"/>
      <c r="BC28" s="596"/>
      <c r="BD28" s="596"/>
      <c r="BE28" s="596"/>
      <c r="BF28" s="597"/>
      <c r="BG28" s="598"/>
      <c r="BH28" s="599"/>
      <c r="BI28" s="599"/>
      <c r="BJ28" s="599"/>
      <c r="BK28" s="599"/>
      <c r="BL28" s="599"/>
      <c r="BM28" s="599"/>
      <c r="BN28" s="600"/>
      <c r="BO28" s="601"/>
      <c r="BP28" s="601"/>
      <c r="BQ28" s="601"/>
      <c r="BR28" s="601"/>
      <c r="BS28" s="607"/>
      <c r="BT28" s="599"/>
      <c r="BU28" s="599"/>
      <c r="BV28" s="599"/>
      <c r="BW28" s="599"/>
      <c r="BX28" s="599"/>
      <c r="BY28" s="599"/>
      <c r="BZ28" s="599"/>
      <c r="CA28" s="599"/>
      <c r="CB28" s="608"/>
      <c r="CD28" s="595" t="s">
        <v>233</v>
      </c>
      <c r="CE28" s="596"/>
      <c r="CF28" s="596"/>
      <c r="CG28" s="596"/>
      <c r="CH28" s="596"/>
      <c r="CI28" s="596"/>
      <c r="CJ28" s="596"/>
      <c r="CK28" s="596"/>
      <c r="CL28" s="596"/>
      <c r="CM28" s="596"/>
      <c r="CN28" s="596"/>
      <c r="CO28" s="596"/>
      <c r="CP28" s="596"/>
      <c r="CQ28" s="597"/>
      <c r="CR28" s="598">
        <v>3206831</v>
      </c>
      <c r="CS28" s="599"/>
      <c r="CT28" s="599"/>
      <c r="CU28" s="599"/>
      <c r="CV28" s="599"/>
      <c r="CW28" s="599"/>
      <c r="CX28" s="599"/>
      <c r="CY28" s="600"/>
      <c r="CZ28" s="603">
        <v>9.5</v>
      </c>
      <c r="DA28" s="630"/>
      <c r="DB28" s="630"/>
      <c r="DC28" s="633"/>
      <c r="DD28" s="607">
        <v>3093654</v>
      </c>
      <c r="DE28" s="599"/>
      <c r="DF28" s="599"/>
      <c r="DG28" s="599"/>
      <c r="DH28" s="599"/>
      <c r="DI28" s="599"/>
      <c r="DJ28" s="599"/>
      <c r="DK28" s="600"/>
      <c r="DL28" s="607">
        <v>3093654</v>
      </c>
      <c r="DM28" s="599"/>
      <c r="DN28" s="599"/>
      <c r="DO28" s="599"/>
      <c r="DP28" s="599"/>
      <c r="DQ28" s="599"/>
      <c r="DR28" s="599"/>
      <c r="DS28" s="599"/>
      <c r="DT28" s="599"/>
      <c r="DU28" s="599"/>
      <c r="DV28" s="600"/>
      <c r="DW28" s="603">
        <v>18.2</v>
      </c>
      <c r="DX28" s="630"/>
      <c r="DY28" s="630"/>
      <c r="DZ28" s="630"/>
      <c r="EA28" s="630"/>
      <c r="EB28" s="630"/>
      <c r="EC28" s="631"/>
    </row>
    <row r="29" spans="2:133" ht="11.25" customHeight="1" x14ac:dyDescent="0.15">
      <c r="B29" s="595" t="s">
        <v>234</v>
      </c>
      <c r="C29" s="596"/>
      <c r="D29" s="596"/>
      <c r="E29" s="596"/>
      <c r="F29" s="596"/>
      <c r="G29" s="596"/>
      <c r="H29" s="596"/>
      <c r="I29" s="596"/>
      <c r="J29" s="596"/>
      <c r="K29" s="596"/>
      <c r="L29" s="596"/>
      <c r="M29" s="596"/>
      <c r="N29" s="596"/>
      <c r="O29" s="596"/>
      <c r="P29" s="596"/>
      <c r="Q29" s="597"/>
      <c r="R29" s="598">
        <v>127583</v>
      </c>
      <c r="S29" s="599"/>
      <c r="T29" s="599"/>
      <c r="U29" s="599"/>
      <c r="V29" s="599"/>
      <c r="W29" s="599"/>
      <c r="X29" s="599"/>
      <c r="Y29" s="600"/>
      <c r="Z29" s="601">
        <v>0.4</v>
      </c>
      <c r="AA29" s="601"/>
      <c r="AB29" s="601"/>
      <c r="AC29" s="601"/>
      <c r="AD29" s="602" t="s">
        <v>62</v>
      </c>
      <c r="AE29" s="602"/>
      <c r="AF29" s="602"/>
      <c r="AG29" s="602"/>
      <c r="AH29" s="602"/>
      <c r="AI29" s="602"/>
      <c r="AJ29" s="602"/>
      <c r="AK29" s="602"/>
      <c r="AL29" s="603" t="s">
        <v>62</v>
      </c>
      <c r="AM29" s="604"/>
      <c r="AN29" s="604"/>
      <c r="AO29" s="605"/>
      <c r="AP29" s="619"/>
      <c r="AQ29" s="620"/>
      <c r="AR29" s="620"/>
      <c r="AS29" s="620"/>
      <c r="AT29" s="620"/>
      <c r="AU29" s="620"/>
      <c r="AV29" s="620"/>
      <c r="AW29" s="620"/>
      <c r="AX29" s="620"/>
      <c r="AY29" s="620"/>
      <c r="AZ29" s="620"/>
      <c r="BA29" s="620"/>
      <c r="BB29" s="620"/>
      <c r="BC29" s="620"/>
      <c r="BD29" s="620"/>
      <c r="BE29" s="620"/>
      <c r="BF29" s="621"/>
      <c r="BG29" s="598"/>
      <c r="BH29" s="599"/>
      <c r="BI29" s="599"/>
      <c r="BJ29" s="599"/>
      <c r="BK29" s="599"/>
      <c r="BL29" s="599"/>
      <c r="BM29" s="599"/>
      <c r="BN29" s="600"/>
      <c r="BO29" s="601"/>
      <c r="BP29" s="601"/>
      <c r="BQ29" s="601"/>
      <c r="BR29" s="601"/>
      <c r="BS29" s="602"/>
      <c r="BT29" s="602"/>
      <c r="BU29" s="602"/>
      <c r="BV29" s="602"/>
      <c r="BW29" s="602"/>
      <c r="BX29" s="602"/>
      <c r="BY29" s="602"/>
      <c r="BZ29" s="602"/>
      <c r="CA29" s="602"/>
      <c r="CB29" s="606"/>
      <c r="CD29" s="636" t="s">
        <v>235</v>
      </c>
      <c r="CE29" s="637"/>
      <c r="CF29" s="595" t="s">
        <v>236</v>
      </c>
      <c r="CG29" s="596"/>
      <c r="CH29" s="596"/>
      <c r="CI29" s="596"/>
      <c r="CJ29" s="596"/>
      <c r="CK29" s="596"/>
      <c r="CL29" s="596"/>
      <c r="CM29" s="596"/>
      <c r="CN29" s="596"/>
      <c r="CO29" s="596"/>
      <c r="CP29" s="596"/>
      <c r="CQ29" s="597"/>
      <c r="CR29" s="598">
        <v>3206806</v>
      </c>
      <c r="CS29" s="628"/>
      <c r="CT29" s="628"/>
      <c r="CU29" s="628"/>
      <c r="CV29" s="628"/>
      <c r="CW29" s="628"/>
      <c r="CX29" s="628"/>
      <c r="CY29" s="629"/>
      <c r="CZ29" s="603">
        <v>9.5</v>
      </c>
      <c r="DA29" s="630"/>
      <c r="DB29" s="630"/>
      <c r="DC29" s="633"/>
      <c r="DD29" s="607">
        <v>3093629</v>
      </c>
      <c r="DE29" s="628"/>
      <c r="DF29" s="628"/>
      <c r="DG29" s="628"/>
      <c r="DH29" s="628"/>
      <c r="DI29" s="628"/>
      <c r="DJ29" s="628"/>
      <c r="DK29" s="629"/>
      <c r="DL29" s="607">
        <v>3093629</v>
      </c>
      <c r="DM29" s="628"/>
      <c r="DN29" s="628"/>
      <c r="DO29" s="628"/>
      <c r="DP29" s="628"/>
      <c r="DQ29" s="628"/>
      <c r="DR29" s="628"/>
      <c r="DS29" s="628"/>
      <c r="DT29" s="628"/>
      <c r="DU29" s="628"/>
      <c r="DV29" s="629"/>
      <c r="DW29" s="603">
        <v>18.2</v>
      </c>
      <c r="DX29" s="630"/>
      <c r="DY29" s="630"/>
      <c r="DZ29" s="630"/>
      <c r="EA29" s="630"/>
      <c r="EB29" s="630"/>
      <c r="EC29" s="631"/>
    </row>
    <row r="30" spans="2:133" ht="11.25" customHeight="1" x14ac:dyDescent="0.15">
      <c r="B30" s="595" t="s">
        <v>237</v>
      </c>
      <c r="C30" s="596"/>
      <c r="D30" s="596"/>
      <c r="E30" s="596"/>
      <c r="F30" s="596"/>
      <c r="G30" s="596"/>
      <c r="H30" s="596"/>
      <c r="I30" s="596"/>
      <c r="J30" s="596"/>
      <c r="K30" s="596"/>
      <c r="L30" s="596"/>
      <c r="M30" s="596"/>
      <c r="N30" s="596"/>
      <c r="O30" s="596"/>
      <c r="P30" s="596"/>
      <c r="Q30" s="597"/>
      <c r="R30" s="598">
        <v>7044018</v>
      </c>
      <c r="S30" s="599"/>
      <c r="T30" s="599"/>
      <c r="U30" s="599"/>
      <c r="V30" s="599"/>
      <c r="W30" s="599"/>
      <c r="X30" s="599"/>
      <c r="Y30" s="600"/>
      <c r="Z30" s="601">
        <v>20.2</v>
      </c>
      <c r="AA30" s="601"/>
      <c r="AB30" s="601"/>
      <c r="AC30" s="601"/>
      <c r="AD30" s="602" t="s">
        <v>62</v>
      </c>
      <c r="AE30" s="602"/>
      <c r="AF30" s="602"/>
      <c r="AG30" s="602"/>
      <c r="AH30" s="602"/>
      <c r="AI30" s="602"/>
      <c r="AJ30" s="602"/>
      <c r="AK30" s="602"/>
      <c r="AL30" s="603" t="s">
        <v>62</v>
      </c>
      <c r="AM30" s="604"/>
      <c r="AN30" s="604"/>
      <c r="AO30" s="605"/>
      <c r="AP30" s="580" t="s">
        <v>154</v>
      </c>
      <c r="AQ30" s="581"/>
      <c r="AR30" s="581"/>
      <c r="AS30" s="581"/>
      <c r="AT30" s="581"/>
      <c r="AU30" s="581"/>
      <c r="AV30" s="581"/>
      <c r="AW30" s="581"/>
      <c r="AX30" s="581"/>
      <c r="AY30" s="581"/>
      <c r="AZ30" s="581"/>
      <c r="BA30" s="581"/>
      <c r="BB30" s="581"/>
      <c r="BC30" s="581"/>
      <c r="BD30" s="581"/>
      <c r="BE30" s="581"/>
      <c r="BF30" s="582"/>
      <c r="BG30" s="580" t="s">
        <v>238</v>
      </c>
      <c r="BH30" s="634"/>
      <c r="BI30" s="634"/>
      <c r="BJ30" s="634"/>
      <c r="BK30" s="634"/>
      <c r="BL30" s="634"/>
      <c r="BM30" s="634"/>
      <c r="BN30" s="634"/>
      <c r="BO30" s="634"/>
      <c r="BP30" s="634"/>
      <c r="BQ30" s="635"/>
      <c r="BR30" s="580" t="s">
        <v>239</v>
      </c>
      <c r="BS30" s="634"/>
      <c r="BT30" s="634"/>
      <c r="BU30" s="634"/>
      <c r="BV30" s="634"/>
      <c r="BW30" s="634"/>
      <c r="BX30" s="634"/>
      <c r="BY30" s="634"/>
      <c r="BZ30" s="634"/>
      <c r="CA30" s="634"/>
      <c r="CB30" s="635"/>
      <c r="CD30" s="638"/>
      <c r="CE30" s="639"/>
      <c r="CF30" s="595" t="s">
        <v>240</v>
      </c>
      <c r="CG30" s="596"/>
      <c r="CH30" s="596"/>
      <c r="CI30" s="596"/>
      <c r="CJ30" s="596"/>
      <c r="CK30" s="596"/>
      <c r="CL30" s="596"/>
      <c r="CM30" s="596"/>
      <c r="CN30" s="596"/>
      <c r="CO30" s="596"/>
      <c r="CP30" s="596"/>
      <c r="CQ30" s="597"/>
      <c r="CR30" s="598">
        <v>3100994</v>
      </c>
      <c r="CS30" s="599"/>
      <c r="CT30" s="599"/>
      <c r="CU30" s="599"/>
      <c r="CV30" s="599"/>
      <c r="CW30" s="599"/>
      <c r="CX30" s="599"/>
      <c r="CY30" s="600"/>
      <c r="CZ30" s="603">
        <v>9.1999999999999993</v>
      </c>
      <c r="DA30" s="630"/>
      <c r="DB30" s="630"/>
      <c r="DC30" s="633"/>
      <c r="DD30" s="607">
        <v>2987817</v>
      </c>
      <c r="DE30" s="599"/>
      <c r="DF30" s="599"/>
      <c r="DG30" s="599"/>
      <c r="DH30" s="599"/>
      <c r="DI30" s="599"/>
      <c r="DJ30" s="599"/>
      <c r="DK30" s="600"/>
      <c r="DL30" s="607">
        <v>2987817</v>
      </c>
      <c r="DM30" s="599"/>
      <c r="DN30" s="599"/>
      <c r="DO30" s="599"/>
      <c r="DP30" s="599"/>
      <c r="DQ30" s="599"/>
      <c r="DR30" s="599"/>
      <c r="DS30" s="599"/>
      <c r="DT30" s="599"/>
      <c r="DU30" s="599"/>
      <c r="DV30" s="600"/>
      <c r="DW30" s="603">
        <v>17.600000000000001</v>
      </c>
      <c r="DX30" s="630"/>
      <c r="DY30" s="630"/>
      <c r="DZ30" s="630"/>
      <c r="EA30" s="630"/>
      <c r="EB30" s="630"/>
      <c r="EC30" s="631"/>
    </row>
    <row r="31" spans="2:133" ht="11.25" customHeight="1" x14ac:dyDescent="0.15">
      <c r="B31" s="611" t="s">
        <v>241</v>
      </c>
      <c r="C31" s="612"/>
      <c r="D31" s="612"/>
      <c r="E31" s="612"/>
      <c r="F31" s="612"/>
      <c r="G31" s="612"/>
      <c r="H31" s="612"/>
      <c r="I31" s="612"/>
      <c r="J31" s="612"/>
      <c r="K31" s="612"/>
      <c r="L31" s="612"/>
      <c r="M31" s="612"/>
      <c r="N31" s="612"/>
      <c r="O31" s="612"/>
      <c r="P31" s="612"/>
      <c r="Q31" s="613"/>
      <c r="R31" s="598" t="s">
        <v>62</v>
      </c>
      <c r="S31" s="599"/>
      <c r="T31" s="599"/>
      <c r="U31" s="599"/>
      <c r="V31" s="599"/>
      <c r="W31" s="599"/>
      <c r="X31" s="599"/>
      <c r="Y31" s="600"/>
      <c r="Z31" s="601" t="s">
        <v>62</v>
      </c>
      <c r="AA31" s="601"/>
      <c r="AB31" s="601"/>
      <c r="AC31" s="601"/>
      <c r="AD31" s="602" t="s">
        <v>62</v>
      </c>
      <c r="AE31" s="602"/>
      <c r="AF31" s="602"/>
      <c r="AG31" s="602"/>
      <c r="AH31" s="602"/>
      <c r="AI31" s="602"/>
      <c r="AJ31" s="602"/>
      <c r="AK31" s="602"/>
      <c r="AL31" s="603" t="s">
        <v>62</v>
      </c>
      <c r="AM31" s="604"/>
      <c r="AN31" s="604"/>
      <c r="AO31" s="605"/>
      <c r="AP31" s="646" t="s">
        <v>242</v>
      </c>
      <c r="AQ31" s="647"/>
      <c r="AR31" s="647"/>
      <c r="AS31" s="647"/>
      <c r="AT31" s="652" t="s">
        <v>243</v>
      </c>
      <c r="AU31" s="77"/>
      <c r="AV31" s="77"/>
      <c r="AW31" s="77"/>
      <c r="AX31" s="584" t="s">
        <v>119</v>
      </c>
      <c r="AY31" s="585"/>
      <c r="AZ31" s="585"/>
      <c r="BA31" s="585"/>
      <c r="BB31" s="585"/>
      <c r="BC31" s="585"/>
      <c r="BD31" s="585"/>
      <c r="BE31" s="585"/>
      <c r="BF31" s="586"/>
      <c r="BG31" s="645">
        <v>98.8</v>
      </c>
      <c r="BH31" s="642"/>
      <c r="BI31" s="642"/>
      <c r="BJ31" s="642"/>
      <c r="BK31" s="642"/>
      <c r="BL31" s="642"/>
      <c r="BM31" s="593">
        <v>95.5</v>
      </c>
      <c r="BN31" s="642"/>
      <c r="BO31" s="642"/>
      <c r="BP31" s="642"/>
      <c r="BQ31" s="643"/>
      <c r="BR31" s="645">
        <v>98.8</v>
      </c>
      <c r="BS31" s="642"/>
      <c r="BT31" s="642"/>
      <c r="BU31" s="642"/>
      <c r="BV31" s="642"/>
      <c r="BW31" s="642"/>
      <c r="BX31" s="593">
        <v>95.5</v>
      </c>
      <c r="BY31" s="642"/>
      <c r="BZ31" s="642"/>
      <c r="CA31" s="642"/>
      <c r="CB31" s="643"/>
      <c r="CD31" s="638"/>
      <c r="CE31" s="639"/>
      <c r="CF31" s="595" t="s">
        <v>244</v>
      </c>
      <c r="CG31" s="596"/>
      <c r="CH31" s="596"/>
      <c r="CI31" s="596"/>
      <c r="CJ31" s="596"/>
      <c r="CK31" s="596"/>
      <c r="CL31" s="596"/>
      <c r="CM31" s="596"/>
      <c r="CN31" s="596"/>
      <c r="CO31" s="596"/>
      <c r="CP31" s="596"/>
      <c r="CQ31" s="597"/>
      <c r="CR31" s="598">
        <v>105812</v>
      </c>
      <c r="CS31" s="628"/>
      <c r="CT31" s="628"/>
      <c r="CU31" s="628"/>
      <c r="CV31" s="628"/>
      <c r="CW31" s="628"/>
      <c r="CX31" s="628"/>
      <c r="CY31" s="629"/>
      <c r="CZ31" s="603">
        <v>0.3</v>
      </c>
      <c r="DA31" s="630"/>
      <c r="DB31" s="630"/>
      <c r="DC31" s="633"/>
      <c r="DD31" s="607">
        <v>105812</v>
      </c>
      <c r="DE31" s="628"/>
      <c r="DF31" s="628"/>
      <c r="DG31" s="628"/>
      <c r="DH31" s="628"/>
      <c r="DI31" s="628"/>
      <c r="DJ31" s="628"/>
      <c r="DK31" s="629"/>
      <c r="DL31" s="607">
        <v>105812</v>
      </c>
      <c r="DM31" s="628"/>
      <c r="DN31" s="628"/>
      <c r="DO31" s="628"/>
      <c r="DP31" s="628"/>
      <c r="DQ31" s="628"/>
      <c r="DR31" s="628"/>
      <c r="DS31" s="628"/>
      <c r="DT31" s="628"/>
      <c r="DU31" s="628"/>
      <c r="DV31" s="629"/>
      <c r="DW31" s="603">
        <v>0.6</v>
      </c>
      <c r="DX31" s="630"/>
      <c r="DY31" s="630"/>
      <c r="DZ31" s="630"/>
      <c r="EA31" s="630"/>
      <c r="EB31" s="630"/>
      <c r="EC31" s="631"/>
    </row>
    <row r="32" spans="2:133" ht="11.25" customHeight="1" x14ac:dyDescent="0.15">
      <c r="B32" s="595" t="s">
        <v>245</v>
      </c>
      <c r="C32" s="596"/>
      <c r="D32" s="596"/>
      <c r="E32" s="596"/>
      <c r="F32" s="596"/>
      <c r="G32" s="596"/>
      <c r="H32" s="596"/>
      <c r="I32" s="596"/>
      <c r="J32" s="596"/>
      <c r="K32" s="596"/>
      <c r="L32" s="596"/>
      <c r="M32" s="596"/>
      <c r="N32" s="596"/>
      <c r="O32" s="596"/>
      <c r="P32" s="596"/>
      <c r="Q32" s="597"/>
      <c r="R32" s="598">
        <v>3117661</v>
      </c>
      <c r="S32" s="599"/>
      <c r="T32" s="599"/>
      <c r="U32" s="599"/>
      <c r="V32" s="599"/>
      <c r="W32" s="599"/>
      <c r="X32" s="599"/>
      <c r="Y32" s="600"/>
      <c r="Z32" s="601">
        <v>8.9</v>
      </c>
      <c r="AA32" s="601"/>
      <c r="AB32" s="601"/>
      <c r="AC32" s="601"/>
      <c r="AD32" s="602" t="s">
        <v>62</v>
      </c>
      <c r="AE32" s="602"/>
      <c r="AF32" s="602"/>
      <c r="AG32" s="602"/>
      <c r="AH32" s="602"/>
      <c r="AI32" s="602"/>
      <c r="AJ32" s="602"/>
      <c r="AK32" s="602"/>
      <c r="AL32" s="603" t="s">
        <v>62</v>
      </c>
      <c r="AM32" s="604"/>
      <c r="AN32" s="604"/>
      <c r="AO32" s="605"/>
      <c r="AP32" s="648"/>
      <c r="AQ32" s="649"/>
      <c r="AR32" s="649"/>
      <c r="AS32" s="649"/>
      <c r="AT32" s="653"/>
      <c r="AU32" s="73" t="s">
        <v>246</v>
      </c>
      <c r="AX32" s="595" t="s">
        <v>247</v>
      </c>
      <c r="AY32" s="596"/>
      <c r="AZ32" s="596"/>
      <c r="BA32" s="596"/>
      <c r="BB32" s="596"/>
      <c r="BC32" s="596"/>
      <c r="BD32" s="596"/>
      <c r="BE32" s="596"/>
      <c r="BF32" s="597"/>
      <c r="BG32" s="655">
        <v>98.7</v>
      </c>
      <c r="BH32" s="628"/>
      <c r="BI32" s="628"/>
      <c r="BJ32" s="628"/>
      <c r="BK32" s="628"/>
      <c r="BL32" s="628"/>
      <c r="BM32" s="604">
        <v>95.6</v>
      </c>
      <c r="BN32" s="628"/>
      <c r="BO32" s="628"/>
      <c r="BP32" s="628"/>
      <c r="BQ32" s="644"/>
      <c r="BR32" s="655">
        <v>98.9</v>
      </c>
      <c r="BS32" s="628"/>
      <c r="BT32" s="628"/>
      <c r="BU32" s="628"/>
      <c r="BV32" s="628"/>
      <c r="BW32" s="628"/>
      <c r="BX32" s="604">
        <v>96</v>
      </c>
      <c r="BY32" s="628"/>
      <c r="BZ32" s="628"/>
      <c r="CA32" s="628"/>
      <c r="CB32" s="644"/>
      <c r="CD32" s="640"/>
      <c r="CE32" s="641"/>
      <c r="CF32" s="595" t="s">
        <v>248</v>
      </c>
      <c r="CG32" s="596"/>
      <c r="CH32" s="596"/>
      <c r="CI32" s="596"/>
      <c r="CJ32" s="596"/>
      <c r="CK32" s="596"/>
      <c r="CL32" s="596"/>
      <c r="CM32" s="596"/>
      <c r="CN32" s="596"/>
      <c r="CO32" s="596"/>
      <c r="CP32" s="596"/>
      <c r="CQ32" s="597"/>
      <c r="CR32" s="598">
        <v>25</v>
      </c>
      <c r="CS32" s="599"/>
      <c r="CT32" s="599"/>
      <c r="CU32" s="599"/>
      <c r="CV32" s="599"/>
      <c r="CW32" s="599"/>
      <c r="CX32" s="599"/>
      <c r="CY32" s="600"/>
      <c r="CZ32" s="603">
        <v>0</v>
      </c>
      <c r="DA32" s="630"/>
      <c r="DB32" s="630"/>
      <c r="DC32" s="633"/>
      <c r="DD32" s="607">
        <v>25</v>
      </c>
      <c r="DE32" s="599"/>
      <c r="DF32" s="599"/>
      <c r="DG32" s="599"/>
      <c r="DH32" s="599"/>
      <c r="DI32" s="599"/>
      <c r="DJ32" s="599"/>
      <c r="DK32" s="600"/>
      <c r="DL32" s="607">
        <v>25</v>
      </c>
      <c r="DM32" s="599"/>
      <c r="DN32" s="599"/>
      <c r="DO32" s="599"/>
      <c r="DP32" s="599"/>
      <c r="DQ32" s="599"/>
      <c r="DR32" s="599"/>
      <c r="DS32" s="599"/>
      <c r="DT32" s="599"/>
      <c r="DU32" s="599"/>
      <c r="DV32" s="600"/>
      <c r="DW32" s="603">
        <v>0</v>
      </c>
      <c r="DX32" s="630"/>
      <c r="DY32" s="630"/>
      <c r="DZ32" s="630"/>
      <c r="EA32" s="630"/>
      <c r="EB32" s="630"/>
      <c r="EC32" s="631"/>
    </row>
    <row r="33" spans="2:133" ht="11.25" customHeight="1" x14ac:dyDescent="0.15">
      <c r="B33" s="595" t="s">
        <v>249</v>
      </c>
      <c r="C33" s="596"/>
      <c r="D33" s="596"/>
      <c r="E33" s="596"/>
      <c r="F33" s="596"/>
      <c r="G33" s="596"/>
      <c r="H33" s="596"/>
      <c r="I33" s="596"/>
      <c r="J33" s="596"/>
      <c r="K33" s="596"/>
      <c r="L33" s="596"/>
      <c r="M33" s="596"/>
      <c r="N33" s="596"/>
      <c r="O33" s="596"/>
      <c r="P33" s="596"/>
      <c r="Q33" s="597"/>
      <c r="R33" s="598">
        <v>48080</v>
      </c>
      <c r="S33" s="599"/>
      <c r="T33" s="599"/>
      <c r="U33" s="599"/>
      <c r="V33" s="599"/>
      <c r="W33" s="599"/>
      <c r="X33" s="599"/>
      <c r="Y33" s="600"/>
      <c r="Z33" s="601">
        <v>0.1</v>
      </c>
      <c r="AA33" s="601"/>
      <c r="AB33" s="601"/>
      <c r="AC33" s="601"/>
      <c r="AD33" s="602">
        <v>13902</v>
      </c>
      <c r="AE33" s="602"/>
      <c r="AF33" s="602"/>
      <c r="AG33" s="602"/>
      <c r="AH33" s="602"/>
      <c r="AI33" s="602"/>
      <c r="AJ33" s="602"/>
      <c r="AK33" s="602"/>
      <c r="AL33" s="603">
        <v>0.1</v>
      </c>
      <c r="AM33" s="604"/>
      <c r="AN33" s="604"/>
      <c r="AO33" s="605"/>
      <c r="AP33" s="650"/>
      <c r="AQ33" s="651"/>
      <c r="AR33" s="651"/>
      <c r="AS33" s="651"/>
      <c r="AT33" s="654"/>
      <c r="AU33" s="78"/>
      <c r="AV33" s="78"/>
      <c r="AW33" s="78"/>
      <c r="AX33" s="619" t="s">
        <v>250</v>
      </c>
      <c r="AY33" s="620"/>
      <c r="AZ33" s="620"/>
      <c r="BA33" s="620"/>
      <c r="BB33" s="620"/>
      <c r="BC33" s="620"/>
      <c r="BD33" s="620"/>
      <c r="BE33" s="620"/>
      <c r="BF33" s="621"/>
      <c r="BG33" s="656">
        <v>98.8</v>
      </c>
      <c r="BH33" s="657"/>
      <c r="BI33" s="657"/>
      <c r="BJ33" s="657"/>
      <c r="BK33" s="657"/>
      <c r="BL33" s="657"/>
      <c r="BM33" s="658">
        <v>94.8</v>
      </c>
      <c r="BN33" s="657"/>
      <c r="BO33" s="657"/>
      <c r="BP33" s="657"/>
      <c r="BQ33" s="659"/>
      <c r="BR33" s="656">
        <v>98.6</v>
      </c>
      <c r="BS33" s="657"/>
      <c r="BT33" s="657"/>
      <c r="BU33" s="657"/>
      <c r="BV33" s="657"/>
      <c r="BW33" s="657"/>
      <c r="BX33" s="658">
        <v>94.4</v>
      </c>
      <c r="BY33" s="657"/>
      <c r="BZ33" s="657"/>
      <c r="CA33" s="657"/>
      <c r="CB33" s="659"/>
      <c r="CD33" s="595" t="s">
        <v>251</v>
      </c>
      <c r="CE33" s="596"/>
      <c r="CF33" s="596"/>
      <c r="CG33" s="596"/>
      <c r="CH33" s="596"/>
      <c r="CI33" s="596"/>
      <c r="CJ33" s="596"/>
      <c r="CK33" s="596"/>
      <c r="CL33" s="596"/>
      <c r="CM33" s="596"/>
      <c r="CN33" s="596"/>
      <c r="CO33" s="596"/>
      <c r="CP33" s="596"/>
      <c r="CQ33" s="597"/>
      <c r="CR33" s="598">
        <v>13520705</v>
      </c>
      <c r="CS33" s="628"/>
      <c r="CT33" s="628"/>
      <c r="CU33" s="628"/>
      <c r="CV33" s="628"/>
      <c r="CW33" s="628"/>
      <c r="CX33" s="628"/>
      <c r="CY33" s="629"/>
      <c r="CZ33" s="603">
        <v>40.200000000000003</v>
      </c>
      <c r="DA33" s="630"/>
      <c r="DB33" s="630"/>
      <c r="DC33" s="633"/>
      <c r="DD33" s="607">
        <v>10499776</v>
      </c>
      <c r="DE33" s="628"/>
      <c r="DF33" s="628"/>
      <c r="DG33" s="628"/>
      <c r="DH33" s="628"/>
      <c r="DI33" s="628"/>
      <c r="DJ33" s="628"/>
      <c r="DK33" s="629"/>
      <c r="DL33" s="607">
        <v>6611595</v>
      </c>
      <c r="DM33" s="628"/>
      <c r="DN33" s="628"/>
      <c r="DO33" s="628"/>
      <c r="DP33" s="628"/>
      <c r="DQ33" s="628"/>
      <c r="DR33" s="628"/>
      <c r="DS33" s="628"/>
      <c r="DT33" s="628"/>
      <c r="DU33" s="628"/>
      <c r="DV33" s="629"/>
      <c r="DW33" s="603">
        <v>39</v>
      </c>
      <c r="DX33" s="630"/>
      <c r="DY33" s="630"/>
      <c r="DZ33" s="630"/>
      <c r="EA33" s="630"/>
      <c r="EB33" s="630"/>
      <c r="EC33" s="631"/>
    </row>
    <row r="34" spans="2:133" ht="11.25" customHeight="1" x14ac:dyDescent="0.15">
      <c r="B34" s="595" t="s">
        <v>252</v>
      </c>
      <c r="C34" s="596"/>
      <c r="D34" s="596"/>
      <c r="E34" s="596"/>
      <c r="F34" s="596"/>
      <c r="G34" s="596"/>
      <c r="H34" s="596"/>
      <c r="I34" s="596"/>
      <c r="J34" s="596"/>
      <c r="K34" s="596"/>
      <c r="L34" s="596"/>
      <c r="M34" s="596"/>
      <c r="N34" s="596"/>
      <c r="O34" s="596"/>
      <c r="P34" s="596"/>
      <c r="Q34" s="597"/>
      <c r="R34" s="598">
        <v>747615</v>
      </c>
      <c r="S34" s="599"/>
      <c r="T34" s="599"/>
      <c r="U34" s="599"/>
      <c r="V34" s="599"/>
      <c r="W34" s="599"/>
      <c r="X34" s="599"/>
      <c r="Y34" s="600"/>
      <c r="Z34" s="601">
        <v>2.1</v>
      </c>
      <c r="AA34" s="601"/>
      <c r="AB34" s="601"/>
      <c r="AC34" s="601"/>
      <c r="AD34" s="602" t="s">
        <v>62</v>
      </c>
      <c r="AE34" s="602"/>
      <c r="AF34" s="602"/>
      <c r="AG34" s="602"/>
      <c r="AH34" s="602"/>
      <c r="AI34" s="602"/>
      <c r="AJ34" s="602"/>
      <c r="AK34" s="602"/>
      <c r="AL34" s="603" t="s">
        <v>62</v>
      </c>
      <c r="AM34" s="604"/>
      <c r="AN34" s="604"/>
      <c r="AO34" s="605"/>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595" t="s">
        <v>253</v>
      </c>
      <c r="CE34" s="596"/>
      <c r="CF34" s="596"/>
      <c r="CG34" s="596"/>
      <c r="CH34" s="596"/>
      <c r="CI34" s="596"/>
      <c r="CJ34" s="596"/>
      <c r="CK34" s="596"/>
      <c r="CL34" s="596"/>
      <c r="CM34" s="596"/>
      <c r="CN34" s="596"/>
      <c r="CO34" s="596"/>
      <c r="CP34" s="596"/>
      <c r="CQ34" s="597"/>
      <c r="CR34" s="598">
        <v>4545628</v>
      </c>
      <c r="CS34" s="599"/>
      <c r="CT34" s="599"/>
      <c r="CU34" s="599"/>
      <c r="CV34" s="599"/>
      <c r="CW34" s="599"/>
      <c r="CX34" s="599"/>
      <c r="CY34" s="600"/>
      <c r="CZ34" s="603">
        <v>13.5</v>
      </c>
      <c r="DA34" s="630"/>
      <c r="DB34" s="630"/>
      <c r="DC34" s="633"/>
      <c r="DD34" s="607">
        <v>3273160</v>
      </c>
      <c r="DE34" s="599"/>
      <c r="DF34" s="599"/>
      <c r="DG34" s="599"/>
      <c r="DH34" s="599"/>
      <c r="DI34" s="599"/>
      <c r="DJ34" s="599"/>
      <c r="DK34" s="600"/>
      <c r="DL34" s="607">
        <v>2284443</v>
      </c>
      <c r="DM34" s="599"/>
      <c r="DN34" s="599"/>
      <c r="DO34" s="599"/>
      <c r="DP34" s="599"/>
      <c r="DQ34" s="599"/>
      <c r="DR34" s="599"/>
      <c r="DS34" s="599"/>
      <c r="DT34" s="599"/>
      <c r="DU34" s="599"/>
      <c r="DV34" s="600"/>
      <c r="DW34" s="603">
        <v>13.5</v>
      </c>
      <c r="DX34" s="630"/>
      <c r="DY34" s="630"/>
      <c r="DZ34" s="630"/>
      <c r="EA34" s="630"/>
      <c r="EB34" s="630"/>
      <c r="EC34" s="631"/>
    </row>
    <row r="35" spans="2:133" ht="11.25" customHeight="1" x14ac:dyDescent="0.15">
      <c r="B35" s="595" t="s">
        <v>254</v>
      </c>
      <c r="C35" s="596"/>
      <c r="D35" s="596"/>
      <c r="E35" s="596"/>
      <c r="F35" s="596"/>
      <c r="G35" s="596"/>
      <c r="H35" s="596"/>
      <c r="I35" s="596"/>
      <c r="J35" s="596"/>
      <c r="K35" s="596"/>
      <c r="L35" s="596"/>
      <c r="M35" s="596"/>
      <c r="N35" s="596"/>
      <c r="O35" s="596"/>
      <c r="P35" s="596"/>
      <c r="Q35" s="597"/>
      <c r="R35" s="598">
        <v>139337</v>
      </c>
      <c r="S35" s="599"/>
      <c r="T35" s="599"/>
      <c r="U35" s="599"/>
      <c r="V35" s="599"/>
      <c r="W35" s="599"/>
      <c r="X35" s="599"/>
      <c r="Y35" s="600"/>
      <c r="Z35" s="601">
        <v>0.4</v>
      </c>
      <c r="AA35" s="601"/>
      <c r="AB35" s="601"/>
      <c r="AC35" s="601"/>
      <c r="AD35" s="602" t="s">
        <v>62</v>
      </c>
      <c r="AE35" s="602"/>
      <c r="AF35" s="602"/>
      <c r="AG35" s="602"/>
      <c r="AH35" s="602"/>
      <c r="AI35" s="602"/>
      <c r="AJ35" s="602"/>
      <c r="AK35" s="602"/>
      <c r="AL35" s="603" t="s">
        <v>62</v>
      </c>
      <c r="AM35" s="604"/>
      <c r="AN35" s="604"/>
      <c r="AO35" s="605"/>
      <c r="AP35" s="81"/>
      <c r="AQ35" s="580" t="s">
        <v>255</v>
      </c>
      <c r="AR35" s="581"/>
      <c r="AS35" s="581"/>
      <c r="AT35" s="581"/>
      <c r="AU35" s="581"/>
      <c r="AV35" s="581"/>
      <c r="AW35" s="581"/>
      <c r="AX35" s="581"/>
      <c r="AY35" s="581"/>
      <c r="AZ35" s="581"/>
      <c r="BA35" s="581"/>
      <c r="BB35" s="581"/>
      <c r="BC35" s="581"/>
      <c r="BD35" s="581"/>
      <c r="BE35" s="581"/>
      <c r="BF35" s="582"/>
      <c r="BG35" s="580" t="s">
        <v>256</v>
      </c>
      <c r="BH35" s="581"/>
      <c r="BI35" s="581"/>
      <c r="BJ35" s="581"/>
      <c r="BK35" s="581"/>
      <c r="BL35" s="581"/>
      <c r="BM35" s="581"/>
      <c r="BN35" s="581"/>
      <c r="BO35" s="581"/>
      <c r="BP35" s="581"/>
      <c r="BQ35" s="581"/>
      <c r="BR35" s="581"/>
      <c r="BS35" s="581"/>
      <c r="BT35" s="581"/>
      <c r="BU35" s="581"/>
      <c r="BV35" s="581"/>
      <c r="BW35" s="581"/>
      <c r="BX35" s="581"/>
      <c r="BY35" s="581"/>
      <c r="BZ35" s="581"/>
      <c r="CA35" s="581"/>
      <c r="CB35" s="582"/>
      <c r="CD35" s="595" t="s">
        <v>257</v>
      </c>
      <c r="CE35" s="596"/>
      <c r="CF35" s="596"/>
      <c r="CG35" s="596"/>
      <c r="CH35" s="596"/>
      <c r="CI35" s="596"/>
      <c r="CJ35" s="596"/>
      <c r="CK35" s="596"/>
      <c r="CL35" s="596"/>
      <c r="CM35" s="596"/>
      <c r="CN35" s="596"/>
      <c r="CO35" s="596"/>
      <c r="CP35" s="596"/>
      <c r="CQ35" s="597"/>
      <c r="CR35" s="598">
        <v>134526</v>
      </c>
      <c r="CS35" s="628"/>
      <c r="CT35" s="628"/>
      <c r="CU35" s="628"/>
      <c r="CV35" s="628"/>
      <c r="CW35" s="628"/>
      <c r="CX35" s="628"/>
      <c r="CY35" s="629"/>
      <c r="CZ35" s="603">
        <v>0.4</v>
      </c>
      <c r="DA35" s="630"/>
      <c r="DB35" s="630"/>
      <c r="DC35" s="633"/>
      <c r="DD35" s="607">
        <v>116875</v>
      </c>
      <c r="DE35" s="628"/>
      <c r="DF35" s="628"/>
      <c r="DG35" s="628"/>
      <c r="DH35" s="628"/>
      <c r="DI35" s="628"/>
      <c r="DJ35" s="628"/>
      <c r="DK35" s="629"/>
      <c r="DL35" s="607">
        <v>116117</v>
      </c>
      <c r="DM35" s="628"/>
      <c r="DN35" s="628"/>
      <c r="DO35" s="628"/>
      <c r="DP35" s="628"/>
      <c r="DQ35" s="628"/>
      <c r="DR35" s="628"/>
      <c r="DS35" s="628"/>
      <c r="DT35" s="628"/>
      <c r="DU35" s="628"/>
      <c r="DV35" s="629"/>
      <c r="DW35" s="603">
        <v>0.7</v>
      </c>
      <c r="DX35" s="630"/>
      <c r="DY35" s="630"/>
      <c r="DZ35" s="630"/>
      <c r="EA35" s="630"/>
      <c r="EB35" s="630"/>
      <c r="EC35" s="631"/>
    </row>
    <row r="36" spans="2:133" ht="11.25" customHeight="1" x14ac:dyDescent="0.15">
      <c r="B36" s="595" t="s">
        <v>258</v>
      </c>
      <c r="C36" s="596"/>
      <c r="D36" s="596"/>
      <c r="E36" s="596"/>
      <c r="F36" s="596"/>
      <c r="G36" s="596"/>
      <c r="H36" s="596"/>
      <c r="I36" s="596"/>
      <c r="J36" s="596"/>
      <c r="K36" s="596"/>
      <c r="L36" s="596"/>
      <c r="M36" s="596"/>
      <c r="N36" s="596"/>
      <c r="O36" s="596"/>
      <c r="P36" s="596"/>
      <c r="Q36" s="597"/>
      <c r="R36" s="598">
        <v>1757307</v>
      </c>
      <c r="S36" s="599"/>
      <c r="T36" s="599"/>
      <c r="U36" s="599"/>
      <c r="V36" s="599"/>
      <c r="W36" s="599"/>
      <c r="X36" s="599"/>
      <c r="Y36" s="600"/>
      <c r="Z36" s="601">
        <v>5</v>
      </c>
      <c r="AA36" s="601"/>
      <c r="AB36" s="601"/>
      <c r="AC36" s="601"/>
      <c r="AD36" s="602" t="s">
        <v>62</v>
      </c>
      <c r="AE36" s="602"/>
      <c r="AF36" s="602"/>
      <c r="AG36" s="602"/>
      <c r="AH36" s="602"/>
      <c r="AI36" s="602"/>
      <c r="AJ36" s="602"/>
      <c r="AK36" s="602"/>
      <c r="AL36" s="603" t="s">
        <v>62</v>
      </c>
      <c r="AM36" s="604"/>
      <c r="AN36" s="604"/>
      <c r="AO36" s="605"/>
      <c r="AP36" s="81"/>
      <c r="AQ36" s="660" t="s">
        <v>259</v>
      </c>
      <c r="AR36" s="661"/>
      <c r="AS36" s="661"/>
      <c r="AT36" s="661"/>
      <c r="AU36" s="661"/>
      <c r="AV36" s="661"/>
      <c r="AW36" s="661"/>
      <c r="AX36" s="661"/>
      <c r="AY36" s="662"/>
      <c r="AZ36" s="587">
        <v>3955306</v>
      </c>
      <c r="BA36" s="588"/>
      <c r="BB36" s="588"/>
      <c r="BC36" s="588"/>
      <c r="BD36" s="588"/>
      <c r="BE36" s="588"/>
      <c r="BF36" s="663"/>
      <c r="BG36" s="584" t="s">
        <v>260</v>
      </c>
      <c r="BH36" s="585"/>
      <c r="BI36" s="585"/>
      <c r="BJ36" s="585"/>
      <c r="BK36" s="585"/>
      <c r="BL36" s="585"/>
      <c r="BM36" s="585"/>
      <c r="BN36" s="585"/>
      <c r="BO36" s="585"/>
      <c r="BP36" s="585"/>
      <c r="BQ36" s="585"/>
      <c r="BR36" s="585"/>
      <c r="BS36" s="585"/>
      <c r="BT36" s="585"/>
      <c r="BU36" s="586"/>
      <c r="BV36" s="587">
        <v>214763</v>
      </c>
      <c r="BW36" s="588"/>
      <c r="BX36" s="588"/>
      <c r="BY36" s="588"/>
      <c r="BZ36" s="588"/>
      <c r="CA36" s="588"/>
      <c r="CB36" s="663"/>
      <c r="CD36" s="595" t="s">
        <v>261</v>
      </c>
      <c r="CE36" s="596"/>
      <c r="CF36" s="596"/>
      <c r="CG36" s="596"/>
      <c r="CH36" s="596"/>
      <c r="CI36" s="596"/>
      <c r="CJ36" s="596"/>
      <c r="CK36" s="596"/>
      <c r="CL36" s="596"/>
      <c r="CM36" s="596"/>
      <c r="CN36" s="596"/>
      <c r="CO36" s="596"/>
      <c r="CP36" s="596"/>
      <c r="CQ36" s="597"/>
      <c r="CR36" s="598">
        <v>3671376</v>
      </c>
      <c r="CS36" s="599"/>
      <c r="CT36" s="599"/>
      <c r="CU36" s="599"/>
      <c r="CV36" s="599"/>
      <c r="CW36" s="599"/>
      <c r="CX36" s="599"/>
      <c r="CY36" s="600"/>
      <c r="CZ36" s="603">
        <v>10.9</v>
      </c>
      <c r="DA36" s="630"/>
      <c r="DB36" s="630"/>
      <c r="DC36" s="633"/>
      <c r="DD36" s="607">
        <v>3057428</v>
      </c>
      <c r="DE36" s="599"/>
      <c r="DF36" s="599"/>
      <c r="DG36" s="599"/>
      <c r="DH36" s="599"/>
      <c r="DI36" s="599"/>
      <c r="DJ36" s="599"/>
      <c r="DK36" s="600"/>
      <c r="DL36" s="607">
        <v>1787889</v>
      </c>
      <c r="DM36" s="599"/>
      <c r="DN36" s="599"/>
      <c r="DO36" s="599"/>
      <c r="DP36" s="599"/>
      <c r="DQ36" s="599"/>
      <c r="DR36" s="599"/>
      <c r="DS36" s="599"/>
      <c r="DT36" s="599"/>
      <c r="DU36" s="599"/>
      <c r="DV36" s="600"/>
      <c r="DW36" s="603">
        <v>10.5</v>
      </c>
      <c r="DX36" s="630"/>
      <c r="DY36" s="630"/>
      <c r="DZ36" s="630"/>
      <c r="EA36" s="630"/>
      <c r="EB36" s="630"/>
      <c r="EC36" s="631"/>
    </row>
    <row r="37" spans="2:133" ht="11.25" customHeight="1" x14ac:dyDescent="0.15">
      <c r="B37" s="595" t="s">
        <v>262</v>
      </c>
      <c r="C37" s="596"/>
      <c r="D37" s="596"/>
      <c r="E37" s="596"/>
      <c r="F37" s="596"/>
      <c r="G37" s="596"/>
      <c r="H37" s="596"/>
      <c r="I37" s="596"/>
      <c r="J37" s="596"/>
      <c r="K37" s="596"/>
      <c r="L37" s="596"/>
      <c r="M37" s="596"/>
      <c r="N37" s="596"/>
      <c r="O37" s="596"/>
      <c r="P37" s="596"/>
      <c r="Q37" s="597"/>
      <c r="R37" s="598">
        <v>1108855</v>
      </c>
      <c r="S37" s="599"/>
      <c r="T37" s="599"/>
      <c r="U37" s="599"/>
      <c r="V37" s="599"/>
      <c r="W37" s="599"/>
      <c r="X37" s="599"/>
      <c r="Y37" s="600"/>
      <c r="Z37" s="601">
        <v>3.2</v>
      </c>
      <c r="AA37" s="601"/>
      <c r="AB37" s="601"/>
      <c r="AC37" s="601"/>
      <c r="AD37" s="602">
        <v>244</v>
      </c>
      <c r="AE37" s="602"/>
      <c r="AF37" s="602"/>
      <c r="AG37" s="602"/>
      <c r="AH37" s="602"/>
      <c r="AI37" s="602"/>
      <c r="AJ37" s="602"/>
      <c r="AK37" s="602"/>
      <c r="AL37" s="603">
        <v>0</v>
      </c>
      <c r="AM37" s="604"/>
      <c r="AN37" s="604"/>
      <c r="AO37" s="605"/>
      <c r="AQ37" s="664" t="s">
        <v>263</v>
      </c>
      <c r="AR37" s="665"/>
      <c r="AS37" s="665"/>
      <c r="AT37" s="665"/>
      <c r="AU37" s="665"/>
      <c r="AV37" s="665"/>
      <c r="AW37" s="665"/>
      <c r="AX37" s="665"/>
      <c r="AY37" s="666"/>
      <c r="AZ37" s="598">
        <v>583200</v>
      </c>
      <c r="BA37" s="599"/>
      <c r="BB37" s="599"/>
      <c r="BC37" s="599"/>
      <c r="BD37" s="628"/>
      <c r="BE37" s="628"/>
      <c r="BF37" s="644"/>
      <c r="BG37" s="595" t="s">
        <v>264</v>
      </c>
      <c r="BH37" s="596"/>
      <c r="BI37" s="596"/>
      <c r="BJ37" s="596"/>
      <c r="BK37" s="596"/>
      <c r="BL37" s="596"/>
      <c r="BM37" s="596"/>
      <c r="BN37" s="596"/>
      <c r="BO37" s="596"/>
      <c r="BP37" s="596"/>
      <c r="BQ37" s="596"/>
      <c r="BR37" s="596"/>
      <c r="BS37" s="596"/>
      <c r="BT37" s="596"/>
      <c r="BU37" s="597"/>
      <c r="BV37" s="598">
        <v>87867</v>
      </c>
      <c r="BW37" s="599"/>
      <c r="BX37" s="599"/>
      <c r="BY37" s="599"/>
      <c r="BZ37" s="599"/>
      <c r="CA37" s="599"/>
      <c r="CB37" s="608"/>
      <c r="CD37" s="595" t="s">
        <v>265</v>
      </c>
      <c r="CE37" s="596"/>
      <c r="CF37" s="596"/>
      <c r="CG37" s="596"/>
      <c r="CH37" s="596"/>
      <c r="CI37" s="596"/>
      <c r="CJ37" s="596"/>
      <c r="CK37" s="596"/>
      <c r="CL37" s="596"/>
      <c r="CM37" s="596"/>
      <c r="CN37" s="596"/>
      <c r="CO37" s="596"/>
      <c r="CP37" s="596"/>
      <c r="CQ37" s="597"/>
      <c r="CR37" s="598">
        <v>774291</v>
      </c>
      <c r="CS37" s="628"/>
      <c r="CT37" s="628"/>
      <c r="CU37" s="628"/>
      <c r="CV37" s="628"/>
      <c r="CW37" s="628"/>
      <c r="CX37" s="628"/>
      <c r="CY37" s="629"/>
      <c r="CZ37" s="603">
        <v>2.2999999999999998</v>
      </c>
      <c r="DA37" s="630"/>
      <c r="DB37" s="630"/>
      <c r="DC37" s="633"/>
      <c r="DD37" s="607">
        <v>724391</v>
      </c>
      <c r="DE37" s="628"/>
      <c r="DF37" s="628"/>
      <c r="DG37" s="628"/>
      <c r="DH37" s="628"/>
      <c r="DI37" s="628"/>
      <c r="DJ37" s="628"/>
      <c r="DK37" s="629"/>
      <c r="DL37" s="607">
        <v>635530</v>
      </c>
      <c r="DM37" s="628"/>
      <c r="DN37" s="628"/>
      <c r="DO37" s="628"/>
      <c r="DP37" s="628"/>
      <c r="DQ37" s="628"/>
      <c r="DR37" s="628"/>
      <c r="DS37" s="628"/>
      <c r="DT37" s="628"/>
      <c r="DU37" s="628"/>
      <c r="DV37" s="629"/>
      <c r="DW37" s="603">
        <v>3.7</v>
      </c>
      <c r="DX37" s="630"/>
      <c r="DY37" s="630"/>
      <c r="DZ37" s="630"/>
      <c r="EA37" s="630"/>
      <c r="EB37" s="630"/>
      <c r="EC37" s="631"/>
    </row>
    <row r="38" spans="2:133" ht="11.25" customHeight="1" x14ac:dyDescent="0.15">
      <c r="B38" s="595" t="s">
        <v>266</v>
      </c>
      <c r="C38" s="596"/>
      <c r="D38" s="596"/>
      <c r="E38" s="596"/>
      <c r="F38" s="596"/>
      <c r="G38" s="596"/>
      <c r="H38" s="596"/>
      <c r="I38" s="596"/>
      <c r="J38" s="596"/>
      <c r="K38" s="596"/>
      <c r="L38" s="596"/>
      <c r="M38" s="596"/>
      <c r="N38" s="596"/>
      <c r="O38" s="596"/>
      <c r="P38" s="596"/>
      <c r="Q38" s="597"/>
      <c r="R38" s="598">
        <v>2247352</v>
      </c>
      <c r="S38" s="599"/>
      <c r="T38" s="599"/>
      <c r="U38" s="599"/>
      <c r="V38" s="599"/>
      <c r="W38" s="599"/>
      <c r="X38" s="599"/>
      <c r="Y38" s="600"/>
      <c r="Z38" s="601">
        <v>6.4</v>
      </c>
      <c r="AA38" s="601"/>
      <c r="AB38" s="601"/>
      <c r="AC38" s="601"/>
      <c r="AD38" s="602" t="s">
        <v>62</v>
      </c>
      <c r="AE38" s="602"/>
      <c r="AF38" s="602"/>
      <c r="AG38" s="602"/>
      <c r="AH38" s="602"/>
      <c r="AI38" s="602"/>
      <c r="AJ38" s="602"/>
      <c r="AK38" s="602"/>
      <c r="AL38" s="603" t="s">
        <v>62</v>
      </c>
      <c r="AM38" s="604"/>
      <c r="AN38" s="604"/>
      <c r="AO38" s="605"/>
      <c r="AQ38" s="664" t="s">
        <v>267</v>
      </c>
      <c r="AR38" s="665"/>
      <c r="AS38" s="665"/>
      <c r="AT38" s="665"/>
      <c r="AU38" s="665"/>
      <c r="AV38" s="665"/>
      <c r="AW38" s="665"/>
      <c r="AX38" s="665"/>
      <c r="AY38" s="666"/>
      <c r="AZ38" s="598">
        <v>233187</v>
      </c>
      <c r="BA38" s="599"/>
      <c r="BB38" s="599"/>
      <c r="BC38" s="599"/>
      <c r="BD38" s="628"/>
      <c r="BE38" s="628"/>
      <c r="BF38" s="644"/>
      <c r="BG38" s="595" t="s">
        <v>268</v>
      </c>
      <c r="BH38" s="596"/>
      <c r="BI38" s="596"/>
      <c r="BJ38" s="596"/>
      <c r="BK38" s="596"/>
      <c r="BL38" s="596"/>
      <c r="BM38" s="596"/>
      <c r="BN38" s="596"/>
      <c r="BO38" s="596"/>
      <c r="BP38" s="596"/>
      <c r="BQ38" s="596"/>
      <c r="BR38" s="596"/>
      <c r="BS38" s="596"/>
      <c r="BT38" s="596"/>
      <c r="BU38" s="597"/>
      <c r="BV38" s="598">
        <v>8853</v>
      </c>
      <c r="BW38" s="599"/>
      <c r="BX38" s="599"/>
      <c r="BY38" s="599"/>
      <c r="BZ38" s="599"/>
      <c r="CA38" s="599"/>
      <c r="CB38" s="608"/>
      <c r="CD38" s="595" t="s">
        <v>269</v>
      </c>
      <c r="CE38" s="596"/>
      <c r="CF38" s="596"/>
      <c r="CG38" s="596"/>
      <c r="CH38" s="596"/>
      <c r="CI38" s="596"/>
      <c r="CJ38" s="596"/>
      <c r="CK38" s="596"/>
      <c r="CL38" s="596"/>
      <c r="CM38" s="596"/>
      <c r="CN38" s="596"/>
      <c r="CO38" s="596"/>
      <c r="CP38" s="596"/>
      <c r="CQ38" s="597"/>
      <c r="CR38" s="598">
        <v>3138919</v>
      </c>
      <c r="CS38" s="599"/>
      <c r="CT38" s="599"/>
      <c r="CU38" s="599"/>
      <c r="CV38" s="599"/>
      <c r="CW38" s="599"/>
      <c r="CX38" s="599"/>
      <c r="CY38" s="600"/>
      <c r="CZ38" s="603">
        <v>9.3000000000000007</v>
      </c>
      <c r="DA38" s="630"/>
      <c r="DB38" s="630"/>
      <c r="DC38" s="633"/>
      <c r="DD38" s="607">
        <v>2537867</v>
      </c>
      <c r="DE38" s="599"/>
      <c r="DF38" s="599"/>
      <c r="DG38" s="599"/>
      <c r="DH38" s="599"/>
      <c r="DI38" s="599"/>
      <c r="DJ38" s="599"/>
      <c r="DK38" s="600"/>
      <c r="DL38" s="607">
        <v>2423092</v>
      </c>
      <c r="DM38" s="599"/>
      <c r="DN38" s="599"/>
      <c r="DO38" s="599"/>
      <c r="DP38" s="599"/>
      <c r="DQ38" s="599"/>
      <c r="DR38" s="599"/>
      <c r="DS38" s="599"/>
      <c r="DT38" s="599"/>
      <c r="DU38" s="599"/>
      <c r="DV38" s="600"/>
      <c r="DW38" s="603">
        <v>14.3</v>
      </c>
      <c r="DX38" s="630"/>
      <c r="DY38" s="630"/>
      <c r="DZ38" s="630"/>
      <c r="EA38" s="630"/>
      <c r="EB38" s="630"/>
      <c r="EC38" s="631"/>
    </row>
    <row r="39" spans="2:133" ht="11.25" customHeight="1" x14ac:dyDescent="0.15">
      <c r="B39" s="595" t="s">
        <v>270</v>
      </c>
      <c r="C39" s="596"/>
      <c r="D39" s="596"/>
      <c r="E39" s="596"/>
      <c r="F39" s="596"/>
      <c r="G39" s="596"/>
      <c r="H39" s="596"/>
      <c r="I39" s="596"/>
      <c r="J39" s="596"/>
      <c r="K39" s="596"/>
      <c r="L39" s="596"/>
      <c r="M39" s="596"/>
      <c r="N39" s="596"/>
      <c r="O39" s="596"/>
      <c r="P39" s="596"/>
      <c r="Q39" s="597"/>
      <c r="R39" s="598" t="s">
        <v>62</v>
      </c>
      <c r="S39" s="599"/>
      <c r="T39" s="599"/>
      <c r="U39" s="599"/>
      <c r="V39" s="599"/>
      <c r="W39" s="599"/>
      <c r="X39" s="599"/>
      <c r="Y39" s="600"/>
      <c r="Z39" s="601" t="s">
        <v>62</v>
      </c>
      <c r="AA39" s="601"/>
      <c r="AB39" s="601"/>
      <c r="AC39" s="601"/>
      <c r="AD39" s="602" t="s">
        <v>62</v>
      </c>
      <c r="AE39" s="602"/>
      <c r="AF39" s="602"/>
      <c r="AG39" s="602"/>
      <c r="AH39" s="602"/>
      <c r="AI39" s="602"/>
      <c r="AJ39" s="602"/>
      <c r="AK39" s="602"/>
      <c r="AL39" s="603" t="s">
        <v>62</v>
      </c>
      <c r="AM39" s="604"/>
      <c r="AN39" s="604"/>
      <c r="AO39" s="605"/>
      <c r="AQ39" s="664" t="s">
        <v>271</v>
      </c>
      <c r="AR39" s="665"/>
      <c r="AS39" s="665"/>
      <c r="AT39" s="665"/>
      <c r="AU39" s="665"/>
      <c r="AV39" s="665"/>
      <c r="AW39" s="665"/>
      <c r="AX39" s="665"/>
      <c r="AY39" s="666"/>
      <c r="AZ39" s="598" t="s">
        <v>62</v>
      </c>
      <c r="BA39" s="599"/>
      <c r="BB39" s="599"/>
      <c r="BC39" s="599"/>
      <c r="BD39" s="628"/>
      <c r="BE39" s="628"/>
      <c r="BF39" s="644"/>
      <c r="BG39" s="595" t="s">
        <v>272</v>
      </c>
      <c r="BH39" s="596"/>
      <c r="BI39" s="596"/>
      <c r="BJ39" s="596"/>
      <c r="BK39" s="596"/>
      <c r="BL39" s="596"/>
      <c r="BM39" s="596"/>
      <c r="BN39" s="596"/>
      <c r="BO39" s="596"/>
      <c r="BP39" s="596"/>
      <c r="BQ39" s="596"/>
      <c r="BR39" s="596"/>
      <c r="BS39" s="596"/>
      <c r="BT39" s="596"/>
      <c r="BU39" s="597"/>
      <c r="BV39" s="598">
        <v>15094</v>
      </c>
      <c r="BW39" s="599"/>
      <c r="BX39" s="599"/>
      <c r="BY39" s="599"/>
      <c r="BZ39" s="599"/>
      <c r="CA39" s="599"/>
      <c r="CB39" s="608"/>
      <c r="CD39" s="595" t="s">
        <v>273</v>
      </c>
      <c r="CE39" s="596"/>
      <c r="CF39" s="596"/>
      <c r="CG39" s="596"/>
      <c r="CH39" s="596"/>
      <c r="CI39" s="596"/>
      <c r="CJ39" s="596"/>
      <c r="CK39" s="596"/>
      <c r="CL39" s="596"/>
      <c r="CM39" s="596"/>
      <c r="CN39" s="596"/>
      <c r="CO39" s="596"/>
      <c r="CP39" s="596"/>
      <c r="CQ39" s="597"/>
      <c r="CR39" s="598">
        <v>1525815</v>
      </c>
      <c r="CS39" s="628"/>
      <c r="CT39" s="628"/>
      <c r="CU39" s="628"/>
      <c r="CV39" s="628"/>
      <c r="CW39" s="628"/>
      <c r="CX39" s="628"/>
      <c r="CY39" s="629"/>
      <c r="CZ39" s="603">
        <v>4.5</v>
      </c>
      <c r="DA39" s="630"/>
      <c r="DB39" s="630"/>
      <c r="DC39" s="633"/>
      <c r="DD39" s="607">
        <v>1514387</v>
      </c>
      <c r="DE39" s="628"/>
      <c r="DF39" s="628"/>
      <c r="DG39" s="628"/>
      <c r="DH39" s="628"/>
      <c r="DI39" s="628"/>
      <c r="DJ39" s="628"/>
      <c r="DK39" s="629"/>
      <c r="DL39" s="607" t="s">
        <v>62</v>
      </c>
      <c r="DM39" s="628"/>
      <c r="DN39" s="628"/>
      <c r="DO39" s="628"/>
      <c r="DP39" s="628"/>
      <c r="DQ39" s="628"/>
      <c r="DR39" s="628"/>
      <c r="DS39" s="628"/>
      <c r="DT39" s="628"/>
      <c r="DU39" s="628"/>
      <c r="DV39" s="629"/>
      <c r="DW39" s="603" t="s">
        <v>62</v>
      </c>
      <c r="DX39" s="630"/>
      <c r="DY39" s="630"/>
      <c r="DZ39" s="630"/>
      <c r="EA39" s="630"/>
      <c r="EB39" s="630"/>
      <c r="EC39" s="631"/>
    </row>
    <row r="40" spans="2:133" ht="11.25" customHeight="1" x14ac:dyDescent="0.15">
      <c r="B40" s="595" t="s">
        <v>274</v>
      </c>
      <c r="C40" s="596"/>
      <c r="D40" s="596"/>
      <c r="E40" s="596"/>
      <c r="F40" s="596"/>
      <c r="G40" s="596"/>
      <c r="H40" s="596"/>
      <c r="I40" s="596"/>
      <c r="J40" s="596"/>
      <c r="K40" s="596"/>
      <c r="L40" s="596"/>
      <c r="M40" s="596"/>
      <c r="N40" s="596"/>
      <c r="O40" s="596"/>
      <c r="P40" s="596"/>
      <c r="Q40" s="597"/>
      <c r="R40" s="598">
        <v>231552</v>
      </c>
      <c r="S40" s="599"/>
      <c r="T40" s="599"/>
      <c r="U40" s="599"/>
      <c r="V40" s="599"/>
      <c r="W40" s="599"/>
      <c r="X40" s="599"/>
      <c r="Y40" s="600"/>
      <c r="Z40" s="601">
        <v>0.7</v>
      </c>
      <c r="AA40" s="601"/>
      <c r="AB40" s="601"/>
      <c r="AC40" s="601"/>
      <c r="AD40" s="602" t="s">
        <v>62</v>
      </c>
      <c r="AE40" s="602"/>
      <c r="AF40" s="602"/>
      <c r="AG40" s="602"/>
      <c r="AH40" s="602"/>
      <c r="AI40" s="602"/>
      <c r="AJ40" s="602"/>
      <c r="AK40" s="602"/>
      <c r="AL40" s="603" t="s">
        <v>62</v>
      </c>
      <c r="AM40" s="604"/>
      <c r="AN40" s="604"/>
      <c r="AO40" s="605"/>
      <c r="AQ40" s="664" t="s">
        <v>275</v>
      </c>
      <c r="AR40" s="665"/>
      <c r="AS40" s="665"/>
      <c r="AT40" s="665"/>
      <c r="AU40" s="665"/>
      <c r="AV40" s="665"/>
      <c r="AW40" s="665"/>
      <c r="AX40" s="665"/>
      <c r="AY40" s="666"/>
      <c r="AZ40" s="598" t="s">
        <v>62</v>
      </c>
      <c r="BA40" s="599"/>
      <c r="BB40" s="599"/>
      <c r="BC40" s="599"/>
      <c r="BD40" s="628"/>
      <c r="BE40" s="628"/>
      <c r="BF40" s="644"/>
      <c r="BG40" s="648" t="s">
        <v>276</v>
      </c>
      <c r="BH40" s="649"/>
      <c r="BI40" s="649"/>
      <c r="BJ40" s="649"/>
      <c r="BK40" s="649"/>
      <c r="BL40" s="82"/>
      <c r="BM40" s="596" t="s">
        <v>277</v>
      </c>
      <c r="BN40" s="596"/>
      <c r="BO40" s="596"/>
      <c r="BP40" s="596"/>
      <c r="BQ40" s="596"/>
      <c r="BR40" s="596"/>
      <c r="BS40" s="596"/>
      <c r="BT40" s="596"/>
      <c r="BU40" s="597"/>
      <c r="BV40" s="598">
        <v>114</v>
      </c>
      <c r="BW40" s="599"/>
      <c r="BX40" s="599"/>
      <c r="BY40" s="599"/>
      <c r="BZ40" s="599"/>
      <c r="CA40" s="599"/>
      <c r="CB40" s="608"/>
      <c r="CD40" s="595" t="s">
        <v>278</v>
      </c>
      <c r="CE40" s="596"/>
      <c r="CF40" s="596"/>
      <c r="CG40" s="596"/>
      <c r="CH40" s="596"/>
      <c r="CI40" s="596"/>
      <c r="CJ40" s="596"/>
      <c r="CK40" s="596"/>
      <c r="CL40" s="596"/>
      <c r="CM40" s="596"/>
      <c r="CN40" s="596"/>
      <c r="CO40" s="596"/>
      <c r="CP40" s="596"/>
      <c r="CQ40" s="597"/>
      <c r="CR40" s="598">
        <v>504441</v>
      </c>
      <c r="CS40" s="599"/>
      <c r="CT40" s="599"/>
      <c r="CU40" s="599"/>
      <c r="CV40" s="599"/>
      <c r="CW40" s="599"/>
      <c r="CX40" s="599"/>
      <c r="CY40" s="600"/>
      <c r="CZ40" s="603">
        <v>1.5</v>
      </c>
      <c r="DA40" s="630"/>
      <c r="DB40" s="630"/>
      <c r="DC40" s="633"/>
      <c r="DD40" s="607">
        <v>59</v>
      </c>
      <c r="DE40" s="599"/>
      <c r="DF40" s="599"/>
      <c r="DG40" s="599"/>
      <c r="DH40" s="599"/>
      <c r="DI40" s="599"/>
      <c r="DJ40" s="599"/>
      <c r="DK40" s="600"/>
      <c r="DL40" s="607">
        <v>54</v>
      </c>
      <c r="DM40" s="599"/>
      <c r="DN40" s="599"/>
      <c r="DO40" s="599"/>
      <c r="DP40" s="599"/>
      <c r="DQ40" s="599"/>
      <c r="DR40" s="599"/>
      <c r="DS40" s="599"/>
      <c r="DT40" s="599"/>
      <c r="DU40" s="599"/>
      <c r="DV40" s="600"/>
      <c r="DW40" s="603">
        <v>0</v>
      </c>
      <c r="DX40" s="630"/>
      <c r="DY40" s="630"/>
      <c r="DZ40" s="630"/>
      <c r="EA40" s="630"/>
      <c r="EB40" s="630"/>
      <c r="EC40" s="631"/>
    </row>
    <row r="41" spans="2:133" ht="11.25" customHeight="1" x14ac:dyDescent="0.15">
      <c r="B41" s="619" t="s">
        <v>279</v>
      </c>
      <c r="C41" s="620"/>
      <c r="D41" s="620"/>
      <c r="E41" s="620"/>
      <c r="F41" s="620"/>
      <c r="G41" s="620"/>
      <c r="H41" s="620"/>
      <c r="I41" s="620"/>
      <c r="J41" s="620"/>
      <c r="K41" s="620"/>
      <c r="L41" s="620"/>
      <c r="M41" s="620"/>
      <c r="N41" s="620"/>
      <c r="O41" s="620"/>
      <c r="P41" s="620"/>
      <c r="Q41" s="621"/>
      <c r="R41" s="673">
        <v>34895896</v>
      </c>
      <c r="S41" s="674"/>
      <c r="T41" s="674"/>
      <c r="U41" s="674"/>
      <c r="V41" s="674"/>
      <c r="W41" s="674"/>
      <c r="X41" s="674"/>
      <c r="Y41" s="675"/>
      <c r="Z41" s="676">
        <v>100</v>
      </c>
      <c r="AA41" s="676"/>
      <c r="AB41" s="676"/>
      <c r="AC41" s="676"/>
      <c r="AD41" s="677">
        <v>16742333</v>
      </c>
      <c r="AE41" s="677"/>
      <c r="AF41" s="677"/>
      <c r="AG41" s="677"/>
      <c r="AH41" s="677"/>
      <c r="AI41" s="677"/>
      <c r="AJ41" s="677"/>
      <c r="AK41" s="677"/>
      <c r="AL41" s="678">
        <v>100</v>
      </c>
      <c r="AM41" s="658"/>
      <c r="AN41" s="658"/>
      <c r="AO41" s="679"/>
      <c r="AQ41" s="664" t="s">
        <v>280</v>
      </c>
      <c r="AR41" s="665"/>
      <c r="AS41" s="665"/>
      <c r="AT41" s="665"/>
      <c r="AU41" s="665"/>
      <c r="AV41" s="665"/>
      <c r="AW41" s="665"/>
      <c r="AX41" s="665"/>
      <c r="AY41" s="666"/>
      <c r="AZ41" s="598">
        <v>796743</v>
      </c>
      <c r="BA41" s="599"/>
      <c r="BB41" s="599"/>
      <c r="BC41" s="599"/>
      <c r="BD41" s="628"/>
      <c r="BE41" s="628"/>
      <c r="BF41" s="644"/>
      <c r="BG41" s="648"/>
      <c r="BH41" s="649"/>
      <c r="BI41" s="649"/>
      <c r="BJ41" s="649"/>
      <c r="BK41" s="649"/>
      <c r="BL41" s="82"/>
      <c r="BM41" s="596" t="s">
        <v>281</v>
      </c>
      <c r="BN41" s="596"/>
      <c r="BO41" s="596"/>
      <c r="BP41" s="596"/>
      <c r="BQ41" s="596"/>
      <c r="BR41" s="596"/>
      <c r="BS41" s="596"/>
      <c r="BT41" s="596"/>
      <c r="BU41" s="597"/>
      <c r="BV41" s="598" t="s">
        <v>62</v>
      </c>
      <c r="BW41" s="599"/>
      <c r="BX41" s="599"/>
      <c r="BY41" s="599"/>
      <c r="BZ41" s="599"/>
      <c r="CA41" s="599"/>
      <c r="CB41" s="608"/>
      <c r="CD41" s="595" t="s">
        <v>282</v>
      </c>
      <c r="CE41" s="596"/>
      <c r="CF41" s="596"/>
      <c r="CG41" s="596"/>
      <c r="CH41" s="596"/>
      <c r="CI41" s="596"/>
      <c r="CJ41" s="596"/>
      <c r="CK41" s="596"/>
      <c r="CL41" s="596"/>
      <c r="CM41" s="596"/>
      <c r="CN41" s="596"/>
      <c r="CO41" s="596"/>
      <c r="CP41" s="596"/>
      <c r="CQ41" s="597"/>
      <c r="CR41" s="598" t="s">
        <v>62</v>
      </c>
      <c r="CS41" s="628"/>
      <c r="CT41" s="628"/>
      <c r="CU41" s="628"/>
      <c r="CV41" s="628"/>
      <c r="CW41" s="628"/>
      <c r="CX41" s="628"/>
      <c r="CY41" s="629"/>
      <c r="CZ41" s="603" t="s">
        <v>62</v>
      </c>
      <c r="DA41" s="630"/>
      <c r="DB41" s="630"/>
      <c r="DC41" s="633"/>
      <c r="DD41" s="607" t="s">
        <v>62</v>
      </c>
      <c r="DE41" s="628"/>
      <c r="DF41" s="628"/>
      <c r="DG41" s="628"/>
      <c r="DH41" s="628"/>
      <c r="DI41" s="628"/>
      <c r="DJ41" s="628"/>
      <c r="DK41" s="629"/>
      <c r="DL41" s="667"/>
      <c r="DM41" s="668"/>
      <c r="DN41" s="668"/>
      <c r="DO41" s="668"/>
      <c r="DP41" s="668"/>
      <c r="DQ41" s="668"/>
      <c r="DR41" s="668"/>
      <c r="DS41" s="668"/>
      <c r="DT41" s="668"/>
      <c r="DU41" s="668"/>
      <c r="DV41" s="669"/>
      <c r="DW41" s="670"/>
      <c r="DX41" s="671"/>
      <c r="DY41" s="671"/>
      <c r="DZ41" s="671"/>
      <c r="EA41" s="671"/>
      <c r="EB41" s="671"/>
      <c r="EC41" s="672"/>
    </row>
    <row r="42" spans="2:133" ht="11.25" customHeight="1" x14ac:dyDescent="0.15">
      <c r="AQ42" s="680" t="s">
        <v>283</v>
      </c>
      <c r="AR42" s="681"/>
      <c r="AS42" s="681"/>
      <c r="AT42" s="681"/>
      <c r="AU42" s="681"/>
      <c r="AV42" s="681"/>
      <c r="AW42" s="681"/>
      <c r="AX42" s="681"/>
      <c r="AY42" s="682"/>
      <c r="AZ42" s="673">
        <v>2342176</v>
      </c>
      <c r="BA42" s="674"/>
      <c r="BB42" s="674"/>
      <c r="BC42" s="674"/>
      <c r="BD42" s="657"/>
      <c r="BE42" s="657"/>
      <c r="BF42" s="659"/>
      <c r="BG42" s="650"/>
      <c r="BH42" s="651"/>
      <c r="BI42" s="651"/>
      <c r="BJ42" s="651"/>
      <c r="BK42" s="651"/>
      <c r="BL42" s="83"/>
      <c r="BM42" s="620" t="s">
        <v>284</v>
      </c>
      <c r="BN42" s="620"/>
      <c r="BO42" s="620"/>
      <c r="BP42" s="620"/>
      <c r="BQ42" s="620"/>
      <c r="BR42" s="620"/>
      <c r="BS42" s="620"/>
      <c r="BT42" s="620"/>
      <c r="BU42" s="621"/>
      <c r="BV42" s="673">
        <v>380</v>
      </c>
      <c r="BW42" s="674"/>
      <c r="BX42" s="674"/>
      <c r="BY42" s="674"/>
      <c r="BZ42" s="674"/>
      <c r="CA42" s="674"/>
      <c r="CB42" s="683"/>
      <c r="CD42" s="595" t="s">
        <v>285</v>
      </c>
      <c r="CE42" s="596"/>
      <c r="CF42" s="596"/>
      <c r="CG42" s="596"/>
      <c r="CH42" s="596"/>
      <c r="CI42" s="596"/>
      <c r="CJ42" s="596"/>
      <c r="CK42" s="596"/>
      <c r="CL42" s="596"/>
      <c r="CM42" s="596"/>
      <c r="CN42" s="596"/>
      <c r="CO42" s="596"/>
      <c r="CP42" s="596"/>
      <c r="CQ42" s="597"/>
      <c r="CR42" s="598">
        <v>4001933</v>
      </c>
      <c r="CS42" s="628"/>
      <c r="CT42" s="628"/>
      <c r="CU42" s="628"/>
      <c r="CV42" s="628"/>
      <c r="CW42" s="628"/>
      <c r="CX42" s="628"/>
      <c r="CY42" s="629"/>
      <c r="CZ42" s="603">
        <v>11.9</v>
      </c>
      <c r="DA42" s="630"/>
      <c r="DB42" s="630"/>
      <c r="DC42" s="633"/>
      <c r="DD42" s="607">
        <v>971069</v>
      </c>
      <c r="DE42" s="628"/>
      <c r="DF42" s="628"/>
      <c r="DG42" s="628"/>
      <c r="DH42" s="628"/>
      <c r="DI42" s="628"/>
      <c r="DJ42" s="628"/>
      <c r="DK42" s="629"/>
      <c r="DL42" s="667"/>
      <c r="DM42" s="668"/>
      <c r="DN42" s="668"/>
      <c r="DO42" s="668"/>
      <c r="DP42" s="668"/>
      <c r="DQ42" s="668"/>
      <c r="DR42" s="668"/>
      <c r="DS42" s="668"/>
      <c r="DT42" s="668"/>
      <c r="DU42" s="668"/>
      <c r="DV42" s="669"/>
      <c r="DW42" s="670"/>
      <c r="DX42" s="671"/>
      <c r="DY42" s="671"/>
      <c r="DZ42" s="671"/>
      <c r="EA42" s="671"/>
      <c r="EB42" s="671"/>
      <c r="EC42" s="672"/>
    </row>
    <row r="43" spans="2:133" ht="11.25" customHeight="1" x14ac:dyDescent="0.15">
      <c r="B43" s="73" t="s">
        <v>286</v>
      </c>
      <c r="CD43" s="595" t="s">
        <v>287</v>
      </c>
      <c r="CE43" s="596"/>
      <c r="CF43" s="596"/>
      <c r="CG43" s="596"/>
      <c r="CH43" s="596"/>
      <c r="CI43" s="596"/>
      <c r="CJ43" s="596"/>
      <c r="CK43" s="596"/>
      <c r="CL43" s="596"/>
      <c r="CM43" s="596"/>
      <c r="CN43" s="596"/>
      <c r="CO43" s="596"/>
      <c r="CP43" s="596"/>
      <c r="CQ43" s="597"/>
      <c r="CR43" s="598">
        <v>57239</v>
      </c>
      <c r="CS43" s="628"/>
      <c r="CT43" s="628"/>
      <c r="CU43" s="628"/>
      <c r="CV43" s="628"/>
      <c r="CW43" s="628"/>
      <c r="CX43" s="628"/>
      <c r="CY43" s="629"/>
      <c r="CZ43" s="603">
        <v>0.2</v>
      </c>
      <c r="DA43" s="630"/>
      <c r="DB43" s="630"/>
      <c r="DC43" s="633"/>
      <c r="DD43" s="607">
        <v>57239</v>
      </c>
      <c r="DE43" s="628"/>
      <c r="DF43" s="628"/>
      <c r="DG43" s="628"/>
      <c r="DH43" s="628"/>
      <c r="DI43" s="628"/>
      <c r="DJ43" s="628"/>
      <c r="DK43" s="629"/>
      <c r="DL43" s="667"/>
      <c r="DM43" s="668"/>
      <c r="DN43" s="668"/>
      <c r="DO43" s="668"/>
      <c r="DP43" s="668"/>
      <c r="DQ43" s="668"/>
      <c r="DR43" s="668"/>
      <c r="DS43" s="668"/>
      <c r="DT43" s="668"/>
      <c r="DU43" s="668"/>
      <c r="DV43" s="669"/>
      <c r="DW43" s="670"/>
      <c r="DX43" s="671"/>
      <c r="DY43" s="671"/>
      <c r="DZ43" s="671"/>
      <c r="EA43" s="671"/>
      <c r="EB43" s="671"/>
      <c r="EC43" s="672"/>
    </row>
    <row r="44" spans="2:133" ht="11.25" customHeight="1" x14ac:dyDescent="0.15">
      <c r="B44" s="684" t="s">
        <v>288</v>
      </c>
      <c r="C44" s="684"/>
      <c r="D44" s="684"/>
      <c r="E44" s="684"/>
      <c r="F44" s="684"/>
      <c r="G44" s="684"/>
      <c r="H44" s="684"/>
      <c r="I44" s="684"/>
      <c r="J44" s="684"/>
      <c r="K44" s="684"/>
      <c r="L44" s="684"/>
      <c r="M44" s="684"/>
      <c r="N44" s="684"/>
      <c r="O44" s="684"/>
      <c r="P44" s="684"/>
      <c r="Q44" s="684"/>
      <c r="R44" s="684"/>
      <c r="S44" s="684"/>
      <c r="T44" s="684"/>
      <c r="U44" s="684"/>
      <c r="V44" s="684"/>
      <c r="W44" s="684"/>
      <c r="X44" s="684"/>
      <c r="Y44" s="684"/>
      <c r="Z44" s="684"/>
      <c r="AA44" s="684"/>
      <c r="AB44" s="684"/>
      <c r="AC44" s="684"/>
      <c r="AD44" s="684"/>
      <c r="AE44" s="684"/>
      <c r="AF44" s="684"/>
      <c r="AG44" s="684"/>
      <c r="AH44" s="684"/>
      <c r="AI44" s="684"/>
      <c r="AJ44" s="684"/>
      <c r="AK44" s="684"/>
      <c r="AL44" s="684"/>
      <c r="AM44" s="684"/>
      <c r="AN44" s="684"/>
      <c r="AO44" s="684"/>
      <c r="AP44" s="684"/>
      <c r="AQ44" s="684"/>
      <c r="AR44" s="684"/>
      <c r="AS44" s="684"/>
      <c r="AT44" s="684"/>
      <c r="AU44" s="684"/>
      <c r="AV44" s="684"/>
      <c r="AW44" s="684"/>
      <c r="AX44" s="684"/>
      <c r="AY44" s="684"/>
      <c r="AZ44" s="684"/>
      <c r="BA44" s="684"/>
      <c r="BB44" s="684"/>
      <c r="BC44" s="684"/>
      <c r="BD44" s="684"/>
      <c r="BE44" s="684"/>
      <c r="BF44" s="684"/>
      <c r="BG44" s="684"/>
      <c r="BH44" s="684"/>
      <c r="BI44" s="684"/>
      <c r="BJ44" s="684"/>
      <c r="BK44" s="684"/>
      <c r="BL44" s="684"/>
      <c r="BM44" s="684"/>
      <c r="BN44" s="684"/>
      <c r="BO44" s="684"/>
      <c r="BP44" s="684"/>
      <c r="BQ44" s="684"/>
      <c r="BR44" s="684"/>
      <c r="BS44" s="684"/>
      <c r="BT44" s="684"/>
      <c r="BU44" s="684"/>
      <c r="BV44" s="684"/>
      <c r="BW44" s="684"/>
      <c r="BX44" s="684"/>
      <c r="BY44" s="684"/>
      <c r="BZ44" s="684"/>
      <c r="CA44" s="684"/>
      <c r="CB44" s="684"/>
      <c r="CC44" s="685"/>
      <c r="CD44" s="636" t="s">
        <v>235</v>
      </c>
      <c r="CE44" s="637"/>
      <c r="CF44" s="595" t="s">
        <v>289</v>
      </c>
      <c r="CG44" s="596"/>
      <c r="CH44" s="596"/>
      <c r="CI44" s="596"/>
      <c r="CJ44" s="596"/>
      <c r="CK44" s="596"/>
      <c r="CL44" s="596"/>
      <c r="CM44" s="596"/>
      <c r="CN44" s="596"/>
      <c r="CO44" s="596"/>
      <c r="CP44" s="596"/>
      <c r="CQ44" s="597"/>
      <c r="CR44" s="598">
        <v>3873145</v>
      </c>
      <c r="CS44" s="599"/>
      <c r="CT44" s="599"/>
      <c r="CU44" s="599"/>
      <c r="CV44" s="599"/>
      <c r="CW44" s="599"/>
      <c r="CX44" s="599"/>
      <c r="CY44" s="600"/>
      <c r="CZ44" s="603">
        <v>11.5</v>
      </c>
      <c r="DA44" s="604"/>
      <c r="DB44" s="604"/>
      <c r="DC44" s="610"/>
      <c r="DD44" s="607">
        <v>951126</v>
      </c>
      <c r="DE44" s="599"/>
      <c r="DF44" s="599"/>
      <c r="DG44" s="599"/>
      <c r="DH44" s="599"/>
      <c r="DI44" s="599"/>
      <c r="DJ44" s="599"/>
      <c r="DK44" s="600"/>
      <c r="DL44" s="667"/>
      <c r="DM44" s="668"/>
      <c r="DN44" s="668"/>
      <c r="DO44" s="668"/>
      <c r="DP44" s="668"/>
      <c r="DQ44" s="668"/>
      <c r="DR44" s="668"/>
      <c r="DS44" s="668"/>
      <c r="DT44" s="668"/>
      <c r="DU44" s="668"/>
      <c r="DV44" s="669"/>
      <c r="DW44" s="670"/>
      <c r="DX44" s="671"/>
      <c r="DY44" s="671"/>
      <c r="DZ44" s="671"/>
      <c r="EA44" s="671"/>
      <c r="EB44" s="671"/>
      <c r="EC44" s="672"/>
    </row>
    <row r="45" spans="2:133" ht="11.25" customHeight="1" x14ac:dyDescent="0.15">
      <c r="B45" s="684" t="s">
        <v>290</v>
      </c>
      <c r="C45" s="684"/>
      <c r="D45" s="684"/>
      <c r="E45" s="684"/>
      <c r="F45" s="684"/>
      <c r="G45" s="684"/>
      <c r="H45" s="684"/>
      <c r="I45" s="684"/>
      <c r="J45" s="684"/>
      <c r="K45" s="684"/>
      <c r="L45" s="684"/>
      <c r="M45" s="684"/>
      <c r="N45" s="684"/>
      <c r="O45" s="684"/>
      <c r="P45" s="684"/>
      <c r="Q45" s="684"/>
      <c r="R45" s="684"/>
      <c r="S45" s="684"/>
      <c r="T45" s="684"/>
      <c r="U45" s="684"/>
      <c r="V45" s="684"/>
      <c r="W45" s="684"/>
      <c r="X45" s="684"/>
      <c r="Y45" s="684"/>
      <c r="Z45" s="684"/>
      <c r="AA45" s="684"/>
      <c r="AB45" s="684"/>
      <c r="AC45" s="684"/>
      <c r="AD45" s="684"/>
      <c r="AE45" s="684"/>
      <c r="AF45" s="684"/>
      <c r="AG45" s="684"/>
      <c r="AH45" s="684"/>
      <c r="AI45" s="684"/>
      <c r="AJ45" s="684"/>
      <c r="AK45" s="684"/>
      <c r="AL45" s="684"/>
      <c r="AM45" s="684"/>
      <c r="AN45" s="684"/>
      <c r="AO45" s="684"/>
      <c r="AP45" s="684"/>
      <c r="AQ45" s="684"/>
      <c r="AR45" s="684"/>
      <c r="AS45" s="684"/>
      <c r="AT45" s="684"/>
      <c r="AU45" s="684"/>
      <c r="AV45" s="684"/>
      <c r="AW45" s="684"/>
      <c r="AX45" s="684"/>
      <c r="AY45" s="684"/>
      <c r="AZ45" s="684"/>
      <c r="BA45" s="684"/>
      <c r="BB45" s="684"/>
      <c r="BC45" s="684"/>
      <c r="BD45" s="684"/>
      <c r="BE45" s="684"/>
      <c r="BF45" s="684"/>
      <c r="BG45" s="684"/>
      <c r="BH45" s="684"/>
      <c r="BI45" s="684"/>
      <c r="BJ45" s="684"/>
      <c r="BK45" s="684"/>
      <c r="BL45" s="684"/>
      <c r="BM45" s="684"/>
      <c r="BN45" s="684"/>
      <c r="BO45" s="684"/>
      <c r="BP45" s="684"/>
      <c r="BQ45" s="684"/>
      <c r="BR45" s="684"/>
      <c r="BS45" s="684"/>
      <c r="BT45" s="684"/>
      <c r="BU45" s="684"/>
      <c r="BV45" s="684"/>
      <c r="BW45" s="684"/>
      <c r="BX45" s="684"/>
      <c r="BY45" s="684"/>
      <c r="BZ45" s="684"/>
      <c r="CA45" s="684"/>
      <c r="CB45" s="684"/>
      <c r="CC45" s="685"/>
      <c r="CD45" s="638"/>
      <c r="CE45" s="639"/>
      <c r="CF45" s="595" t="s">
        <v>291</v>
      </c>
      <c r="CG45" s="596"/>
      <c r="CH45" s="596"/>
      <c r="CI45" s="596"/>
      <c r="CJ45" s="596"/>
      <c r="CK45" s="596"/>
      <c r="CL45" s="596"/>
      <c r="CM45" s="596"/>
      <c r="CN45" s="596"/>
      <c r="CO45" s="596"/>
      <c r="CP45" s="596"/>
      <c r="CQ45" s="597"/>
      <c r="CR45" s="598">
        <v>1775762</v>
      </c>
      <c r="CS45" s="628"/>
      <c r="CT45" s="628"/>
      <c r="CU45" s="628"/>
      <c r="CV45" s="628"/>
      <c r="CW45" s="628"/>
      <c r="CX45" s="628"/>
      <c r="CY45" s="629"/>
      <c r="CZ45" s="603">
        <v>5.3</v>
      </c>
      <c r="DA45" s="630"/>
      <c r="DB45" s="630"/>
      <c r="DC45" s="633"/>
      <c r="DD45" s="607">
        <v>126772</v>
      </c>
      <c r="DE45" s="628"/>
      <c r="DF45" s="628"/>
      <c r="DG45" s="628"/>
      <c r="DH45" s="628"/>
      <c r="DI45" s="628"/>
      <c r="DJ45" s="628"/>
      <c r="DK45" s="629"/>
      <c r="DL45" s="667"/>
      <c r="DM45" s="668"/>
      <c r="DN45" s="668"/>
      <c r="DO45" s="668"/>
      <c r="DP45" s="668"/>
      <c r="DQ45" s="668"/>
      <c r="DR45" s="668"/>
      <c r="DS45" s="668"/>
      <c r="DT45" s="668"/>
      <c r="DU45" s="668"/>
      <c r="DV45" s="669"/>
      <c r="DW45" s="670"/>
      <c r="DX45" s="671"/>
      <c r="DY45" s="671"/>
      <c r="DZ45" s="671"/>
      <c r="EA45" s="671"/>
      <c r="EB45" s="671"/>
      <c r="EC45" s="672"/>
    </row>
    <row r="46" spans="2:133" ht="11.25" customHeight="1" x14ac:dyDescent="0.15">
      <c r="B46" s="84"/>
      <c r="CD46" s="638"/>
      <c r="CE46" s="639"/>
      <c r="CF46" s="595" t="s">
        <v>292</v>
      </c>
      <c r="CG46" s="596"/>
      <c r="CH46" s="596"/>
      <c r="CI46" s="596"/>
      <c r="CJ46" s="596"/>
      <c r="CK46" s="596"/>
      <c r="CL46" s="596"/>
      <c r="CM46" s="596"/>
      <c r="CN46" s="596"/>
      <c r="CO46" s="596"/>
      <c r="CP46" s="596"/>
      <c r="CQ46" s="597"/>
      <c r="CR46" s="598">
        <v>1697525</v>
      </c>
      <c r="CS46" s="599"/>
      <c r="CT46" s="599"/>
      <c r="CU46" s="599"/>
      <c r="CV46" s="599"/>
      <c r="CW46" s="599"/>
      <c r="CX46" s="599"/>
      <c r="CY46" s="600"/>
      <c r="CZ46" s="603">
        <v>5</v>
      </c>
      <c r="DA46" s="604"/>
      <c r="DB46" s="604"/>
      <c r="DC46" s="610"/>
      <c r="DD46" s="607">
        <v>662699</v>
      </c>
      <c r="DE46" s="599"/>
      <c r="DF46" s="599"/>
      <c r="DG46" s="599"/>
      <c r="DH46" s="599"/>
      <c r="DI46" s="599"/>
      <c r="DJ46" s="599"/>
      <c r="DK46" s="600"/>
      <c r="DL46" s="667"/>
      <c r="DM46" s="668"/>
      <c r="DN46" s="668"/>
      <c r="DO46" s="668"/>
      <c r="DP46" s="668"/>
      <c r="DQ46" s="668"/>
      <c r="DR46" s="668"/>
      <c r="DS46" s="668"/>
      <c r="DT46" s="668"/>
      <c r="DU46" s="668"/>
      <c r="DV46" s="669"/>
      <c r="DW46" s="670"/>
      <c r="DX46" s="671"/>
      <c r="DY46" s="671"/>
      <c r="DZ46" s="671"/>
      <c r="EA46" s="671"/>
      <c r="EB46" s="671"/>
      <c r="EC46" s="672"/>
    </row>
    <row r="47" spans="2:133" ht="11.25" customHeight="1" x14ac:dyDescent="0.15">
      <c r="B47" s="84"/>
      <c r="CD47" s="638"/>
      <c r="CE47" s="639"/>
      <c r="CF47" s="595" t="s">
        <v>293</v>
      </c>
      <c r="CG47" s="596"/>
      <c r="CH47" s="596"/>
      <c r="CI47" s="596"/>
      <c r="CJ47" s="596"/>
      <c r="CK47" s="596"/>
      <c r="CL47" s="596"/>
      <c r="CM47" s="596"/>
      <c r="CN47" s="596"/>
      <c r="CO47" s="596"/>
      <c r="CP47" s="596"/>
      <c r="CQ47" s="597"/>
      <c r="CR47" s="598">
        <v>128788</v>
      </c>
      <c r="CS47" s="628"/>
      <c r="CT47" s="628"/>
      <c r="CU47" s="628"/>
      <c r="CV47" s="628"/>
      <c r="CW47" s="628"/>
      <c r="CX47" s="628"/>
      <c r="CY47" s="629"/>
      <c r="CZ47" s="603">
        <v>0.4</v>
      </c>
      <c r="DA47" s="630"/>
      <c r="DB47" s="630"/>
      <c r="DC47" s="633"/>
      <c r="DD47" s="607">
        <v>19943</v>
      </c>
      <c r="DE47" s="628"/>
      <c r="DF47" s="628"/>
      <c r="DG47" s="628"/>
      <c r="DH47" s="628"/>
      <c r="DI47" s="628"/>
      <c r="DJ47" s="628"/>
      <c r="DK47" s="629"/>
      <c r="DL47" s="667"/>
      <c r="DM47" s="668"/>
      <c r="DN47" s="668"/>
      <c r="DO47" s="668"/>
      <c r="DP47" s="668"/>
      <c r="DQ47" s="668"/>
      <c r="DR47" s="668"/>
      <c r="DS47" s="668"/>
      <c r="DT47" s="668"/>
      <c r="DU47" s="668"/>
      <c r="DV47" s="669"/>
      <c r="DW47" s="670"/>
      <c r="DX47" s="671"/>
      <c r="DY47" s="671"/>
      <c r="DZ47" s="671"/>
      <c r="EA47" s="671"/>
      <c r="EB47" s="671"/>
      <c r="EC47" s="672"/>
    </row>
    <row r="48" spans="2:133" x14ac:dyDescent="0.15">
      <c r="B48" s="84"/>
      <c r="CD48" s="640"/>
      <c r="CE48" s="641"/>
      <c r="CF48" s="595" t="s">
        <v>294</v>
      </c>
      <c r="CG48" s="596"/>
      <c r="CH48" s="596"/>
      <c r="CI48" s="596"/>
      <c r="CJ48" s="596"/>
      <c r="CK48" s="596"/>
      <c r="CL48" s="596"/>
      <c r="CM48" s="596"/>
      <c r="CN48" s="596"/>
      <c r="CO48" s="596"/>
      <c r="CP48" s="596"/>
      <c r="CQ48" s="597"/>
      <c r="CR48" s="598" t="s">
        <v>62</v>
      </c>
      <c r="CS48" s="599"/>
      <c r="CT48" s="599"/>
      <c r="CU48" s="599"/>
      <c r="CV48" s="599"/>
      <c r="CW48" s="599"/>
      <c r="CX48" s="599"/>
      <c r="CY48" s="600"/>
      <c r="CZ48" s="603" t="s">
        <v>62</v>
      </c>
      <c r="DA48" s="604"/>
      <c r="DB48" s="604"/>
      <c r="DC48" s="610"/>
      <c r="DD48" s="607" t="s">
        <v>62</v>
      </c>
      <c r="DE48" s="599"/>
      <c r="DF48" s="599"/>
      <c r="DG48" s="599"/>
      <c r="DH48" s="599"/>
      <c r="DI48" s="599"/>
      <c r="DJ48" s="599"/>
      <c r="DK48" s="600"/>
      <c r="DL48" s="667"/>
      <c r="DM48" s="668"/>
      <c r="DN48" s="668"/>
      <c r="DO48" s="668"/>
      <c r="DP48" s="668"/>
      <c r="DQ48" s="668"/>
      <c r="DR48" s="668"/>
      <c r="DS48" s="668"/>
      <c r="DT48" s="668"/>
      <c r="DU48" s="668"/>
      <c r="DV48" s="669"/>
      <c r="DW48" s="670"/>
      <c r="DX48" s="671"/>
      <c r="DY48" s="671"/>
      <c r="DZ48" s="671"/>
      <c r="EA48" s="671"/>
      <c r="EB48" s="671"/>
      <c r="EC48" s="672"/>
    </row>
    <row r="49" spans="2:133" ht="11.25" customHeight="1" x14ac:dyDescent="0.15">
      <c r="B49" s="84"/>
      <c r="CD49" s="619" t="s">
        <v>295</v>
      </c>
      <c r="CE49" s="620"/>
      <c r="CF49" s="620"/>
      <c r="CG49" s="620"/>
      <c r="CH49" s="620"/>
      <c r="CI49" s="620"/>
      <c r="CJ49" s="620"/>
      <c r="CK49" s="620"/>
      <c r="CL49" s="620"/>
      <c r="CM49" s="620"/>
      <c r="CN49" s="620"/>
      <c r="CO49" s="620"/>
      <c r="CP49" s="620"/>
      <c r="CQ49" s="621"/>
      <c r="CR49" s="673">
        <v>33662470</v>
      </c>
      <c r="CS49" s="657"/>
      <c r="CT49" s="657"/>
      <c r="CU49" s="657"/>
      <c r="CV49" s="657"/>
      <c r="CW49" s="657"/>
      <c r="CX49" s="657"/>
      <c r="CY49" s="686"/>
      <c r="CZ49" s="678">
        <v>100</v>
      </c>
      <c r="DA49" s="687"/>
      <c r="DB49" s="687"/>
      <c r="DC49" s="688"/>
      <c r="DD49" s="689">
        <v>21041430</v>
      </c>
      <c r="DE49" s="657"/>
      <c r="DF49" s="657"/>
      <c r="DG49" s="657"/>
      <c r="DH49" s="657"/>
      <c r="DI49" s="657"/>
      <c r="DJ49" s="657"/>
      <c r="DK49" s="686"/>
      <c r="DL49" s="690"/>
      <c r="DM49" s="691"/>
      <c r="DN49" s="691"/>
      <c r="DO49" s="691"/>
      <c r="DP49" s="691"/>
      <c r="DQ49" s="691"/>
      <c r="DR49" s="691"/>
      <c r="DS49" s="691"/>
      <c r="DT49" s="691"/>
      <c r="DU49" s="691"/>
      <c r="DV49" s="692"/>
      <c r="DW49" s="693"/>
      <c r="DX49" s="694"/>
      <c r="DY49" s="694"/>
      <c r="DZ49" s="694"/>
      <c r="EA49" s="694"/>
      <c r="EB49" s="694"/>
      <c r="EC49" s="695"/>
    </row>
  </sheetData>
  <sheetProtection algorithmName="SHA-512" hashValue="JnDoNhr+4rNq8LYD4+JwYP7X/kLbKZGWUFXGGdp0eQBZ38VDa4Vudu4wgxOXwLnSjHLHBZgzM/QI5C4R6psXYw==" saltValue="QL9UUkQ3XqJhufREkwwUP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90" customWidth="1"/>
    <col min="131" max="131" width="1.625" style="90" customWidth="1"/>
    <col min="132" max="16384" width="9" style="90" hidden="1"/>
  </cols>
  <sheetData>
    <row r="1" spans="1:131" ht="11.25" customHeight="1" thickBot="1" x14ac:dyDescent="0.2">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
      <c r="A2" s="696" t="s">
        <v>296</v>
      </c>
      <c r="B2" s="696"/>
      <c r="C2" s="696"/>
      <c r="D2" s="696"/>
      <c r="E2" s="696"/>
      <c r="F2" s="696"/>
      <c r="G2" s="696"/>
      <c r="H2" s="696"/>
      <c r="I2" s="696"/>
      <c r="J2" s="696"/>
      <c r="K2" s="696"/>
      <c r="L2" s="696"/>
      <c r="M2" s="696"/>
      <c r="N2" s="696"/>
      <c r="O2" s="696"/>
      <c r="P2" s="696"/>
      <c r="Q2" s="696"/>
      <c r="R2" s="696"/>
      <c r="S2" s="696"/>
      <c r="T2" s="696"/>
      <c r="U2" s="696"/>
      <c r="V2" s="696"/>
      <c r="W2" s="696"/>
      <c r="X2" s="696"/>
      <c r="Y2" s="696"/>
      <c r="Z2" s="696"/>
      <c r="AA2" s="696"/>
      <c r="AB2" s="696"/>
      <c r="AC2" s="696"/>
      <c r="AD2" s="696"/>
      <c r="AE2" s="696"/>
      <c r="AF2" s="696"/>
      <c r="AG2" s="696"/>
      <c r="AH2" s="696"/>
      <c r="AI2" s="696"/>
      <c r="AJ2" s="696"/>
      <c r="AK2" s="696"/>
      <c r="AL2" s="696"/>
      <c r="AM2" s="696"/>
      <c r="AN2" s="696"/>
      <c r="AO2" s="696"/>
      <c r="AP2" s="696"/>
      <c r="AQ2" s="696"/>
      <c r="AR2" s="696"/>
      <c r="AS2" s="696"/>
      <c r="AT2" s="696"/>
      <c r="AU2" s="696"/>
      <c r="AV2" s="696"/>
      <c r="AW2" s="696"/>
      <c r="AX2" s="696"/>
      <c r="AY2" s="696"/>
      <c r="AZ2" s="696"/>
      <c r="BA2" s="696"/>
      <c r="BB2" s="696"/>
      <c r="BC2" s="696"/>
      <c r="BD2" s="696"/>
      <c r="BE2" s="696"/>
      <c r="BF2" s="696"/>
      <c r="BG2" s="696"/>
      <c r="BH2" s="696"/>
      <c r="BI2" s="696"/>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697" t="s">
        <v>297</v>
      </c>
      <c r="DK2" s="698"/>
      <c r="DL2" s="698"/>
      <c r="DM2" s="698"/>
      <c r="DN2" s="698"/>
      <c r="DO2" s="699"/>
      <c r="DP2" s="87"/>
      <c r="DQ2" s="697" t="s">
        <v>298</v>
      </c>
      <c r="DR2" s="698"/>
      <c r="DS2" s="698"/>
      <c r="DT2" s="698"/>
      <c r="DU2" s="698"/>
      <c r="DV2" s="698"/>
      <c r="DW2" s="698"/>
      <c r="DX2" s="698"/>
      <c r="DY2" s="698"/>
      <c r="DZ2" s="699"/>
      <c r="EA2" s="89"/>
    </row>
    <row r="3" spans="1:131" ht="11.25" customHeight="1" x14ac:dyDescent="0.15">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x14ac:dyDescent="0.2">
      <c r="A4" s="700" t="s">
        <v>299</v>
      </c>
      <c r="B4" s="700"/>
      <c r="C4" s="700"/>
      <c r="D4" s="700"/>
      <c r="E4" s="700"/>
      <c r="F4" s="700"/>
      <c r="G4" s="700"/>
      <c r="H4" s="700"/>
      <c r="I4" s="700"/>
      <c r="J4" s="700"/>
      <c r="K4" s="700"/>
      <c r="L4" s="700"/>
      <c r="M4" s="700"/>
      <c r="N4" s="700"/>
      <c r="O4" s="700"/>
      <c r="P4" s="700"/>
      <c r="Q4" s="700"/>
      <c r="R4" s="700"/>
      <c r="S4" s="700"/>
      <c r="T4" s="700"/>
      <c r="U4" s="700"/>
      <c r="V4" s="700"/>
      <c r="W4" s="700"/>
      <c r="X4" s="700"/>
      <c r="Y4" s="700"/>
      <c r="Z4" s="700"/>
      <c r="AA4" s="700"/>
      <c r="AB4" s="700"/>
      <c r="AC4" s="700"/>
      <c r="AD4" s="700"/>
      <c r="AE4" s="700"/>
      <c r="AF4" s="700"/>
      <c r="AG4" s="700"/>
      <c r="AH4" s="700"/>
      <c r="AI4" s="700"/>
      <c r="AJ4" s="700"/>
      <c r="AK4" s="700"/>
      <c r="AL4" s="700"/>
      <c r="AM4" s="700"/>
      <c r="AN4" s="700"/>
      <c r="AO4" s="700"/>
      <c r="AP4" s="700"/>
      <c r="AQ4" s="700"/>
      <c r="AR4" s="700"/>
      <c r="AS4" s="700"/>
      <c r="AT4" s="700"/>
      <c r="AU4" s="700"/>
      <c r="AV4" s="700"/>
      <c r="AW4" s="700"/>
      <c r="AX4" s="700"/>
      <c r="AY4" s="700"/>
      <c r="AZ4" s="91"/>
      <c r="BA4" s="91"/>
      <c r="BB4" s="91"/>
      <c r="BC4" s="91"/>
      <c r="BD4" s="91"/>
      <c r="BE4" s="92"/>
      <c r="BF4" s="92"/>
      <c r="BG4" s="92"/>
      <c r="BH4" s="92"/>
      <c r="BI4" s="92"/>
      <c r="BJ4" s="92"/>
      <c r="BK4" s="92"/>
      <c r="BL4" s="92"/>
      <c r="BM4" s="92"/>
      <c r="BN4" s="92"/>
      <c r="BO4" s="92"/>
      <c r="BP4" s="92"/>
      <c r="BQ4" s="701" t="s">
        <v>300</v>
      </c>
      <c r="BR4" s="701"/>
      <c r="BS4" s="701"/>
      <c r="BT4" s="701"/>
      <c r="BU4" s="701"/>
      <c r="BV4" s="701"/>
      <c r="BW4" s="701"/>
      <c r="BX4" s="701"/>
      <c r="BY4" s="701"/>
      <c r="BZ4" s="701"/>
      <c r="CA4" s="701"/>
      <c r="CB4" s="701"/>
      <c r="CC4" s="701"/>
      <c r="CD4" s="701"/>
      <c r="CE4" s="701"/>
      <c r="CF4" s="701"/>
      <c r="CG4" s="701"/>
      <c r="CH4" s="701"/>
      <c r="CI4" s="701"/>
      <c r="CJ4" s="701"/>
      <c r="CK4" s="701"/>
      <c r="CL4" s="701"/>
      <c r="CM4" s="701"/>
      <c r="CN4" s="701"/>
      <c r="CO4" s="701"/>
      <c r="CP4" s="701"/>
      <c r="CQ4" s="701"/>
      <c r="CR4" s="701"/>
      <c r="CS4" s="701"/>
      <c r="CT4" s="701"/>
      <c r="CU4" s="701"/>
      <c r="CV4" s="701"/>
      <c r="CW4" s="701"/>
      <c r="CX4" s="701"/>
      <c r="CY4" s="701"/>
      <c r="CZ4" s="701"/>
      <c r="DA4" s="701"/>
      <c r="DB4" s="701"/>
      <c r="DC4" s="701"/>
      <c r="DD4" s="701"/>
      <c r="DE4" s="701"/>
      <c r="DF4" s="701"/>
      <c r="DG4" s="701"/>
      <c r="DH4" s="701"/>
      <c r="DI4" s="701"/>
      <c r="DJ4" s="701"/>
      <c r="DK4" s="701"/>
      <c r="DL4" s="701"/>
      <c r="DM4" s="701"/>
      <c r="DN4" s="701"/>
      <c r="DO4" s="701"/>
      <c r="DP4" s="701"/>
      <c r="DQ4" s="701"/>
      <c r="DR4" s="701"/>
      <c r="DS4" s="701"/>
      <c r="DT4" s="701"/>
      <c r="DU4" s="701"/>
      <c r="DV4" s="701"/>
      <c r="DW4" s="701"/>
      <c r="DX4" s="701"/>
      <c r="DY4" s="701"/>
      <c r="DZ4" s="701"/>
      <c r="EA4" s="93"/>
    </row>
    <row r="5" spans="1:131" s="94" customFormat="1" ht="26.25" customHeight="1" x14ac:dyDescent="0.15">
      <c r="A5" s="702" t="s">
        <v>301</v>
      </c>
      <c r="B5" s="703"/>
      <c r="C5" s="703"/>
      <c r="D5" s="703"/>
      <c r="E5" s="703"/>
      <c r="F5" s="703"/>
      <c r="G5" s="703"/>
      <c r="H5" s="703"/>
      <c r="I5" s="703"/>
      <c r="J5" s="703"/>
      <c r="K5" s="703"/>
      <c r="L5" s="703"/>
      <c r="M5" s="703"/>
      <c r="N5" s="703"/>
      <c r="O5" s="703"/>
      <c r="P5" s="704"/>
      <c r="Q5" s="708" t="s">
        <v>302</v>
      </c>
      <c r="R5" s="709"/>
      <c r="S5" s="709"/>
      <c r="T5" s="709"/>
      <c r="U5" s="710"/>
      <c r="V5" s="708" t="s">
        <v>303</v>
      </c>
      <c r="W5" s="709"/>
      <c r="X5" s="709"/>
      <c r="Y5" s="709"/>
      <c r="Z5" s="710"/>
      <c r="AA5" s="708" t="s">
        <v>304</v>
      </c>
      <c r="AB5" s="709"/>
      <c r="AC5" s="709"/>
      <c r="AD5" s="709"/>
      <c r="AE5" s="709"/>
      <c r="AF5" s="714" t="s">
        <v>305</v>
      </c>
      <c r="AG5" s="709"/>
      <c r="AH5" s="709"/>
      <c r="AI5" s="709"/>
      <c r="AJ5" s="715"/>
      <c r="AK5" s="709" t="s">
        <v>306</v>
      </c>
      <c r="AL5" s="709"/>
      <c r="AM5" s="709"/>
      <c r="AN5" s="709"/>
      <c r="AO5" s="710"/>
      <c r="AP5" s="708" t="s">
        <v>307</v>
      </c>
      <c r="AQ5" s="709"/>
      <c r="AR5" s="709"/>
      <c r="AS5" s="709"/>
      <c r="AT5" s="710"/>
      <c r="AU5" s="708" t="s">
        <v>308</v>
      </c>
      <c r="AV5" s="709"/>
      <c r="AW5" s="709"/>
      <c r="AX5" s="709"/>
      <c r="AY5" s="715"/>
      <c r="AZ5" s="91"/>
      <c r="BA5" s="91"/>
      <c r="BB5" s="91"/>
      <c r="BC5" s="91"/>
      <c r="BD5" s="91"/>
      <c r="BE5" s="92"/>
      <c r="BF5" s="92"/>
      <c r="BG5" s="92"/>
      <c r="BH5" s="92"/>
      <c r="BI5" s="92"/>
      <c r="BJ5" s="92"/>
      <c r="BK5" s="92"/>
      <c r="BL5" s="92"/>
      <c r="BM5" s="92"/>
      <c r="BN5" s="92"/>
      <c r="BO5" s="92"/>
      <c r="BP5" s="92"/>
      <c r="BQ5" s="702" t="s">
        <v>309</v>
      </c>
      <c r="BR5" s="703"/>
      <c r="BS5" s="703"/>
      <c r="BT5" s="703"/>
      <c r="BU5" s="703"/>
      <c r="BV5" s="703"/>
      <c r="BW5" s="703"/>
      <c r="BX5" s="703"/>
      <c r="BY5" s="703"/>
      <c r="BZ5" s="703"/>
      <c r="CA5" s="703"/>
      <c r="CB5" s="703"/>
      <c r="CC5" s="703"/>
      <c r="CD5" s="703"/>
      <c r="CE5" s="703"/>
      <c r="CF5" s="703"/>
      <c r="CG5" s="704"/>
      <c r="CH5" s="708" t="s">
        <v>310</v>
      </c>
      <c r="CI5" s="709"/>
      <c r="CJ5" s="709"/>
      <c r="CK5" s="709"/>
      <c r="CL5" s="710"/>
      <c r="CM5" s="708" t="s">
        <v>311</v>
      </c>
      <c r="CN5" s="709"/>
      <c r="CO5" s="709"/>
      <c r="CP5" s="709"/>
      <c r="CQ5" s="710"/>
      <c r="CR5" s="708" t="s">
        <v>312</v>
      </c>
      <c r="CS5" s="709"/>
      <c r="CT5" s="709"/>
      <c r="CU5" s="709"/>
      <c r="CV5" s="710"/>
      <c r="CW5" s="708" t="s">
        <v>313</v>
      </c>
      <c r="CX5" s="709"/>
      <c r="CY5" s="709"/>
      <c r="CZ5" s="709"/>
      <c r="DA5" s="710"/>
      <c r="DB5" s="708" t="s">
        <v>314</v>
      </c>
      <c r="DC5" s="709"/>
      <c r="DD5" s="709"/>
      <c r="DE5" s="709"/>
      <c r="DF5" s="710"/>
      <c r="DG5" s="738" t="s">
        <v>315</v>
      </c>
      <c r="DH5" s="739"/>
      <c r="DI5" s="739"/>
      <c r="DJ5" s="739"/>
      <c r="DK5" s="740"/>
      <c r="DL5" s="738" t="s">
        <v>316</v>
      </c>
      <c r="DM5" s="739"/>
      <c r="DN5" s="739"/>
      <c r="DO5" s="739"/>
      <c r="DP5" s="740"/>
      <c r="DQ5" s="708" t="s">
        <v>317</v>
      </c>
      <c r="DR5" s="709"/>
      <c r="DS5" s="709"/>
      <c r="DT5" s="709"/>
      <c r="DU5" s="710"/>
      <c r="DV5" s="708" t="s">
        <v>308</v>
      </c>
      <c r="DW5" s="709"/>
      <c r="DX5" s="709"/>
      <c r="DY5" s="709"/>
      <c r="DZ5" s="715"/>
      <c r="EA5" s="93"/>
    </row>
    <row r="6" spans="1:131" s="94" customFormat="1" ht="26.25" customHeight="1" thickBot="1" x14ac:dyDescent="0.2">
      <c r="A6" s="705"/>
      <c r="B6" s="706"/>
      <c r="C6" s="706"/>
      <c r="D6" s="706"/>
      <c r="E6" s="706"/>
      <c r="F6" s="706"/>
      <c r="G6" s="706"/>
      <c r="H6" s="706"/>
      <c r="I6" s="706"/>
      <c r="J6" s="706"/>
      <c r="K6" s="706"/>
      <c r="L6" s="706"/>
      <c r="M6" s="706"/>
      <c r="N6" s="706"/>
      <c r="O6" s="706"/>
      <c r="P6" s="707"/>
      <c r="Q6" s="711"/>
      <c r="R6" s="712"/>
      <c r="S6" s="712"/>
      <c r="T6" s="712"/>
      <c r="U6" s="713"/>
      <c r="V6" s="711"/>
      <c r="W6" s="712"/>
      <c r="X6" s="712"/>
      <c r="Y6" s="712"/>
      <c r="Z6" s="713"/>
      <c r="AA6" s="711"/>
      <c r="AB6" s="712"/>
      <c r="AC6" s="712"/>
      <c r="AD6" s="712"/>
      <c r="AE6" s="712"/>
      <c r="AF6" s="716"/>
      <c r="AG6" s="712"/>
      <c r="AH6" s="712"/>
      <c r="AI6" s="712"/>
      <c r="AJ6" s="717"/>
      <c r="AK6" s="712"/>
      <c r="AL6" s="712"/>
      <c r="AM6" s="712"/>
      <c r="AN6" s="712"/>
      <c r="AO6" s="713"/>
      <c r="AP6" s="711"/>
      <c r="AQ6" s="712"/>
      <c r="AR6" s="712"/>
      <c r="AS6" s="712"/>
      <c r="AT6" s="713"/>
      <c r="AU6" s="711"/>
      <c r="AV6" s="712"/>
      <c r="AW6" s="712"/>
      <c r="AX6" s="712"/>
      <c r="AY6" s="717"/>
      <c r="AZ6" s="91"/>
      <c r="BA6" s="91"/>
      <c r="BB6" s="91"/>
      <c r="BC6" s="91"/>
      <c r="BD6" s="91"/>
      <c r="BE6" s="92"/>
      <c r="BF6" s="92"/>
      <c r="BG6" s="92"/>
      <c r="BH6" s="92"/>
      <c r="BI6" s="92"/>
      <c r="BJ6" s="92"/>
      <c r="BK6" s="92"/>
      <c r="BL6" s="92"/>
      <c r="BM6" s="92"/>
      <c r="BN6" s="92"/>
      <c r="BO6" s="92"/>
      <c r="BP6" s="92"/>
      <c r="BQ6" s="705"/>
      <c r="BR6" s="706"/>
      <c r="BS6" s="706"/>
      <c r="BT6" s="706"/>
      <c r="BU6" s="706"/>
      <c r="BV6" s="706"/>
      <c r="BW6" s="706"/>
      <c r="BX6" s="706"/>
      <c r="BY6" s="706"/>
      <c r="BZ6" s="706"/>
      <c r="CA6" s="706"/>
      <c r="CB6" s="706"/>
      <c r="CC6" s="706"/>
      <c r="CD6" s="706"/>
      <c r="CE6" s="706"/>
      <c r="CF6" s="706"/>
      <c r="CG6" s="707"/>
      <c r="CH6" s="711"/>
      <c r="CI6" s="712"/>
      <c r="CJ6" s="712"/>
      <c r="CK6" s="712"/>
      <c r="CL6" s="713"/>
      <c r="CM6" s="711"/>
      <c r="CN6" s="712"/>
      <c r="CO6" s="712"/>
      <c r="CP6" s="712"/>
      <c r="CQ6" s="713"/>
      <c r="CR6" s="711"/>
      <c r="CS6" s="712"/>
      <c r="CT6" s="712"/>
      <c r="CU6" s="712"/>
      <c r="CV6" s="713"/>
      <c r="CW6" s="711"/>
      <c r="CX6" s="712"/>
      <c r="CY6" s="712"/>
      <c r="CZ6" s="712"/>
      <c r="DA6" s="713"/>
      <c r="DB6" s="711"/>
      <c r="DC6" s="712"/>
      <c r="DD6" s="712"/>
      <c r="DE6" s="712"/>
      <c r="DF6" s="713"/>
      <c r="DG6" s="741"/>
      <c r="DH6" s="742"/>
      <c r="DI6" s="742"/>
      <c r="DJ6" s="742"/>
      <c r="DK6" s="743"/>
      <c r="DL6" s="741"/>
      <c r="DM6" s="742"/>
      <c r="DN6" s="742"/>
      <c r="DO6" s="742"/>
      <c r="DP6" s="743"/>
      <c r="DQ6" s="711"/>
      <c r="DR6" s="712"/>
      <c r="DS6" s="712"/>
      <c r="DT6" s="712"/>
      <c r="DU6" s="713"/>
      <c r="DV6" s="711"/>
      <c r="DW6" s="712"/>
      <c r="DX6" s="712"/>
      <c r="DY6" s="712"/>
      <c r="DZ6" s="717"/>
      <c r="EA6" s="93"/>
    </row>
    <row r="7" spans="1:131" s="94" customFormat="1" ht="26.25" customHeight="1" thickTop="1" x14ac:dyDescent="0.15">
      <c r="A7" s="95">
        <v>1</v>
      </c>
      <c r="B7" s="724" t="s">
        <v>318</v>
      </c>
      <c r="C7" s="725"/>
      <c r="D7" s="725"/>
      <c r="E7" s="725"/>
      <c r="F7" s="725"/>
      <c r="G7" s="725"/>
      <c r="H7" s="725"/>
      <c r="I7" s="725"/>
      <c r="J7" s="725"/>
      <c r="K7" s="725"/>
      <c r="L7" s="725"/>
      <c r="M7" s="725"/>
      <c r="N7" s="725"/>
      <c r="O7" s="725"/>
      <c r="P7" s="726"/>
      <c r="Q7" s="727">
        <v>34896</v>
      </c>
      <c r="R7" s="728"/>
      <c r="S7" s="728"/>
      <c r="T7" s="728"/>
      <c r="U7" s="728"/>
      <c r="V7" s="728">
        <v>33663</v>
      </c>
      <c r="W7" s="728"/>
      <c r="X7" s="728"/>
      <c r="Y7" s="728"/>
      <c r="Z7" s="728"/>
      <c r="AA7" s="728">
        <v>1233</v>
      </c>
      <c r="AB7" s="728"/>
      <c r="AC7" s="728"/>
      <c r="AD7" s="728"/>
      <c r="AE7" s="729"/>
      <c r="AF7" s="730">
        <v>1099</v>
      </c>
      <c r="AG7" s="731"/>
      <c r="AH7" s="731"/>
      <c r="AI7" s="731"/>
      <c r="AJ7" s="732"/>
      <c r="AK7" s="733">
        <v>139</v>
      </c>
      <c r="AL7" s="734"/>
      <c r="AM7" s="734"/>
      <c r="AN7" s="734"/>
      <c r="AO7" s="734"/>
      <c r="AP7" s="734">
        <v>37776</v>
      </c>
      <c r="AQ7" s="734"/>
      <c r="AR7" s="734"/>
      <c r="AS7" s="734"/>
      <c r="AT7" s="734"/>
      <c r="AU7" s="735"/>
      <c r="AV7" s="735"/>
      <c r="AW7" s="735"/>
      <c r="AX7" s="735"/>
      <c r="AY7" s="736"/>
      <c r="AZ7" s="91"/>
      <c r="BA7" s="91"/>
      <c r="BB7" s="91"/>
      <c r="BC7" s="91"/>
      <c r="BD7" s="91"/>
      <c r="BE7" s="92"/>
      <c r="BF7" s="92"/>
      <c r="BG7" s="92"/>
      <c r="BH7" s="92"/>
      <c r="BI7" s="92"/>
      <c r="BJ7" s="92"/>
      <c r="BK7" s="92"/>
      <c r="BL7" s="92"/>
      <c r="BM7" s="92"/>
      <c r="BN7" s="92"/>
      <c r="BO7" s="92"/>
      <c r="BP7" s="92"/>
      <c r="BQ7" s="95">
        <v>1</v>
      </c>
      <c r="BR7" s="96" t="s">
        <v>319</v>
      </c>
      <c r="BS7" s="721" t="s">
        <v>320</v>
      </c>
      <c r="BT7" s="722"/>
      <c r="BU7" s="722"/>
      <c r="BV7" s="722"/>
      <c r="BW7" s="722"/>
      <c r="BX7" s="722"/>
      <c r="BY7" s="722"/>
      <c r="BZ7" s="722"/>
      <c r="CA7" s="722"/>
      <c r="CB7" s="722"/>
      <c r="CC7" s="722"/>
      <c r="CD7" s="722"/>
      <c r="CE7" s="722"/>
      <c r="CF7" s="722"/>
      <c r="CG7" s="737"/>
      <c r="CH7" s="718">
        <v>11</v>
      </c>
      <c r="CI7" s="719"/>
      <c r="CJ7" s="719"/>
      <c r="CK7" s="719"/>
      <c r="CL7" s="720"/>
      <c r="CM7" s="718">
        <v>38</v>
      </c>
      <c r="CN7" s="719"/>
      <c r="CO7" s="719"/>
      <c r="CP7" s="719"/>
      <c r="CQ7" s="720"/>
      <c r="CR7" s="718">
        <v>3</v>
      </c>
      <c r="CS7" s="719"/>
      <c r="CT7" s="719"/>
      <c r="CU7" s="719"/>
      <c r="CV7" s="720"/>
      <c r="CW7" s="718" t="s">
        <v>321</v>
      </c>
      <c r="CX7" s="719"/>
      <c r="CY7" s="719"/>
      <c r="CZ7" s="719"/>
      <c r="DA7" s="720"/>
      <c r="DB7" s="718" t="s">
        <v>321</v>
      </c>
      <c r="DC7" s="719"/>
      <c r="DD7" s="719"/>
      <c r="DE7" s="719"/>
      <c r="DF7" s="720"/>
      <c r="DG7" s="718" t="s">
        <v>321</v>
      </c>
      <c r="DH7" s="719"/>
      <c r="DI7" s="719"/>
      <c r="DJ7" s="719"/>
      <c r="DK7" s="720"/>
      <c r="DL7" s="718" t="s">
        <v>321</v>
      </c>
      <c r="DM7" s="719"/>
      <c r="DN7" s="719"/>
      <c r="DO7" s="719"/>
      <c r="DP7" s="720"/>
      <c r="DQ7" s="718" t="s">
        <v>321</v>
      </c>
      <c r="DR7" s="719"/>
      <c r="DS7" s="719"/>
      <c r="DT7" s="719"/>
      <c r="DU7" s="720"/>
      <c r="DV7" s="721"/>
      <c r="DW7" s="722"/>
      <c r="DX7" s="722"/>
      <c r="DY7" s="722"/>
      <c r="DZ7" s="723"/>
      <c r="EA7" s="93"/>
    </row>
    <row r="8" spans="1:131" s="94" customFormat="1" ht="26.25" customHeight="1" x14ac:dyDescent="0.15">
      <c r="A8" s="97">
        <v>2</v>
      </c>
      <c r="B8" s="755" t="s">
        <v>322</v>
      </c>
      <c r="C8" s="756"/>
      <c r="D8" s="756"/>
      <c r="E8" s="756"/>
      <c r="F8" s="756"/>
      <c r="G8" s="756"/>
      <c r="H8" s="756"/>
      <c r="I8" s="756"/>
      <c r="J8" s="756"/>
      <c r="K8" s="756"/>
      <c r="L8" s="756"/>
      <c r="M8" s="756"/>
      <c r="N8" s="756"/>
      <c r="O8" s="756"/>
      <c r="P8" s="757"/>
      <c r="Q8" s="758" t="s">
        <v>321</v>
      </c>
      <c r="R8" s="759"/>
      <c r="S8" s="759"/>
      <c r="T8" s="759"/>
      <c r="U8" s="759"/>
      <c r="V8" s="759" t="s">
        <v>321</v>
      </c>
      <c r="W8" s="759"/>
      <c r="X8" s="759"/>
      <c r="Y8" s="759"/>
      <c r="Z8" s="759"/>
      <c r="AA8" s="759" t="s">
        <v>321</v>
      </c>
      <c r="AB8" s="759"/>
      <c r="AC8" s="759"/>
      <c r="AD8" s="759"/>
      <c r="AE8" s="760"/>
      <c r="AF8" s="761" t="s">
        <v>62</v>
      </c>
      <c r="AG8" s="762"/>
      <c r="AH8" s="762"/>
      <c r="AI8" s="762"/>
      <c r="AJ8" s="763"/>
      <c r="AK8" s="744" t="s">
        <v>321</v>
      </c>
      <c r="AL8" s="745"/>
      <c r="AM8" s="745"/>
      <c r="AN8" s="745"/>
      <c r="AO8" s="745"/>
      <c r="AP8" s="745" t="s">
        <v>321</v>
      </c>
      <c r="AQ8" s="745"/>
      <c r="AR8" s="745"/>
      <c r="AS8" s="745"/>
      <c r="AT8" s="745"/>
      <c r="AU8" s="746"/>
      <c r="AV8" s="746"/>
      <c r="AW8" s="746"/>
      <c r="AX8" s="746"/>
      <c r="AY8" s="747"/>
      <c r="AZ8" s="91"/>
      <c r="BA8" s="91"/>
      <c r="BB8" s="91"/>
      <c r="BC8" s="91"/>
      <c r="BD8" s="91"/>
      <c r="BE8" s="92"/>
      <c r="BF8" s="92"/>
      <c r="BG8" s="92"/>
      <c r="BH8" s="92"/>
      <c r="BI8" s="92"/>
      <c r="BJ8" s="92"/>
      <c r="BK8" s="92"/>
      <c r="BL8" s="92"/>
      <c r="BM8" s="92"/>
      <c r="BN8" s="92"/>
      <c r="BO8" s="92"/>
      <c r="BP8" s="92"/>
      <c r="BQ8" s="97">
        <v>2</v>
      </c>
      <c r="BR8" s="98"/>
      <c r="BS8" s="748"/>
      <c r="BT8" s="749"/>
      <c r="BU8" s="749"/>
      <c r="BV8" s="749"/>
      <c r="BW8" s="749"/>
      <c r="BX8" s="749"/>
      <c r="BY8" s="749"/>
      <c r="BZ8" s="749"/>
      <c r="CA8" s="749"/>
      <c r="CB8" s="749"/>
      <c r="CC8" s="749"/>
      <c r="CD8" s="749"/>
      <c r="CE8" s="749"/>
      <c r="CF8" s="749"/>
      <c r="CG8" s="750"/>
      <c r="CH8" s="751"/>
      <c r="CI8" s="752"/>
      <c r="CJ8" s="752"/>
      <c r="CK8" s="752"/>
      <c r="CL8" s="753"/>
      <c r="CM8" s="751"/>
      <c r="CN8" s="752"/>
      <c r="CO8" s="752"/>
      <c r="CP8" s="752"/>
      <c r="CQ8" s="753"/>
      <c r="CR8" s="751"/>
      <c r="CS8" s="752"/>
      <c r="CT8" s="752"/>
      <c r="CU8" s="752"/>
      <c r="CV8" s="753"/>
      <c r="CW8" s="751"/>
      <c r="CX8" s="752"/>
      <c r="CY8" s="752"/>
      <c r="CZ8" s="752"/>
      <c r="DA8" s="753"/>
      <c r="DB8" s="751"/>
      <c r="DC8" s="752"/>
      <c r="DD8" s="752"/>
      <c r="DE8" s="752"/>
      <c r="DF8" s="753"/>
      <c r="DG8" s="751"/>
      <c r="DH8" s="752"/>
      <c r="DI8" s="752"/>
      <c r="DJ8" s="752"/>
      <c r="DK8" s="753"/>
      <c r="DL8" s="751"/>
      <c r="DM8" s="752"/>
      <c r="DN8" s="752"/>
      <c r="DO8" s="752"/>
      <c r="DP8" s="753"/>
      <c r="DQ8" s="751"/>
      <c r="DR8" s="752"/>
      <c r="DS8" s="752"/>
      <c r="DT8" s="752"/>
      <c r="DU8" s="753"/>
      <c r="DV8" s="748"/>
      <c r="DW8" s="749"/>
      <c r="DX8" s="749"/>
      <c r="DY8" s="749"/>
      <c r="DZ8" s="754"/>
      <c r="EA8" s="93"/>
    </row>
    <row r="9" spans="1:131" s="94" customFormat="1" ht="26.25" customHeight="1" x14ac:dyDescent="0.15">
      <c r="A9" s="97">
        <v>3</v>
      </c>
      <c r="B9" s="755"/>
      <c r="C9" s="756"/>
      <c r="D9" s="756"/>
      <c r="E9" s="756"/>
      <c r="F9" s="756"/>
      <c r="G9" s="756"/>
      <c r="H9" s="756"/>
      <c r="I9" s="756"/>
      <c r="J9" s="756"/>
      <c r="K9" s="756"/>
      <c r="L9" s="756"/>
      <c r="M9" s="756"/>
      <c r="N9" s="756"/>
      <c r="O9" s="756"/>
      <c r="P9" s="757"/>
      <c r="Q9" s="758"/>
      <c r="R9" s="759"/>
      <c r="S9" s="759"/>
      <c r="T9" s="759"/>
      <c r="U9" s="759"/>
      <c r="V9" s="759"/>
      <c r="W9" s="759"/>
      <c r="X9" s="759"/>
      <c r="Y9" s="759"/>
      <c r="Z9" s="759"/>
      <c r="AA9" s="759"/>
      <c r="AB9" s="759"/>
      <c r="AC9" s="759"/>
      <c r="AD9" s="759"/>
      <c r="AE9" s="760"/>
      <c r="AF9" s="761"/>
      <c r="AG9" s="762"/>
      <c r="AH9" s="762"/>
      <c r="AI9" s="762"/>
      <c r="AJ9" s="763"/>
      <c r="AK9" s="744"/>
      <c r="AL9" s="745"/>
      <c r="AM9" s="745"/>
      <c r="AN9" s="745"/>
      <c r="AO9" s="745"/>
      <c r="AP9" s="745"/>
      <c r="AQ9" s="745"/>
      <c r="AR9" s="745"/>
      <c r="AS9" s="745"/>
      <c r="AT9" s="745"/>
      <c r="AU9" s="746"/>
      <c r="AV9" s="746"/>
      <c r="AW9" s="746"/>
      <c r="AX9" s="746"/>
      <c r="AY9" s="747"/>
      <c r="AZ9" s="91"/>
      <c r="BA9" s="91"/>
      <c r="BB9" s="91"/>
      <c r="BC9" s="91"/>
      <c r="BD9" s="91"/>
      <c r="BE9" s="92"/>
      <c r="BF9" s="92"/>
      <c r="BG9" s="92"/>
      <c r="BH9" s="92"/>
      <c r="BI9" s="92"/>
      <c r="BJ9" s="92"/>
      <c r="BK9" s="92"/>
      <c r="BL9" s="92"/>
      <c r="BM9" s="92"/>
      <c r="BN9" s="92"/>
      <c r="BO9" s="92"/>
      <c r="BP9" s="92"/>
      <c r="BQ9" s="97">
        <v>3</v>
      </c>
      <c r="BR9" s="98"/>
      <c r="BS9" s="748"/>
      <c r="BT9" s="749"/>
      <c r="BU9" s="749"/>
      <c r="BV9" s="749"/>
      <c r="BW9" s="749"/>
      <c r="BX9" s="749"/>
      <c r="BY9" s="749"/>
      <c r="BZ9" s="749"/>
      <c r="CA9" s="749"/>
      <c r="CB9" s="749"/>
      <c r="CC9" s="749"/>
      <c r="CD9" s="749"/>
      <c r="CE9" s="749"/>
      <c r="CF9" s="749"/>
      <c r="CG9" s="750"/>
      <c r="CH9" s="751"/>
      <c r="CI9" s="752"/>
      <c r="CJ9" s="752"/>
      <c r="CK9" s="752"/>
      <c r="CL9" s="753"/>
      <c r="CM9" s="751"/>
      <c r="CN9" s="752"/>
      <c r="CO9" s="752"/>
      <c r="CP9" s="752"/>
      <c r="CQ9" s="753"/>
      <c r="CR9" s="751"/>
      <c r="CS9" s="752"/>
      <c r="CT9" s="752"/>
      <c r="CU9" s="752"/>
      <c r="CV9" s="753"/>
      <c r="CW9" s="751"/>
      <c r="CX9" s="752"/>
      <c r="CY9" s="752"/>
      <c r="CZ9" s="752"/>
      <c r="DA9" s="753"/>
      <c r="DB9" s="751"/>
      <c r="DC9" s="752"/>
      <c r="DD9" s="752"/>
      <c r="DE9" s="752"/>
      <c r="DF9" s="753"/>
      <c r="DG9" s="751"/>
      <c r="DH9" s="752"/>
      <c r="DI9" s="752"/>
      <c r="DJ9" s="752"/>
      <c r="DK9" s="753"/>
      <c r="DL9" s="751"/>
      <c r="DM9" s="752"/>
      <c r="DN9" s="752"/>
      <c r="DO9" s="752"/>
      <c r="DP9" s="753"/>
      <c r="DQ9" s="751"/>
      <c r="DR9" s="752"/>
      <c r="DS9" s="752"/>
      <c r="DT9" s="752"/>
      <c r="DU9" s="753"/>
      <c r="DV9" s="748"/>
      <c r="DW9" s="749"/>
      <c r="DX9" s="749"/>
      <c r="DY9" s="749"/>
      <c r="DZ9" s="754"/>
      <c r="EA9" s="93"/>
    </row>
    <row r="10" spans="1:131" s="94" customFormat="1" ht="26.25" customHeight="1" x14ac:dyDescent="0.15">
      <c r="A10" s="97">
        <v>4</v>
      </c>
      <c r="B10" s="755"/>
      <c r="C10" s="756"/>
      <c r="D10" s="756"/>
      <c r="E10" s="756"/>
      <c r="F10" s="756"/>
      <c r="G10" s="756"/>
      <c r="H10" s="756"/>
      <c r="I10" s="756"/>
      <c r="J10" s="756"/>
      <c r="K10" s="756"/>
      <c r="L10" s="756"/>
      <c r="M10" s="756"/>
      <c r="N10" s="756"/>
      <c r="O10" s="756"/>
      <c r="P10" s="757"/>
      <c r="Q10" s="758"/>
      <c r="R10" s="759"/>
      <c r="S10" s="759"/>
      <c r="T10" s="759"/>
      <c r="U10" s="759"/>
      <c r="V10" s="759"/>
      <c r="W10" s="759"/>
      <c r="X10" s="759"/>
      <c r="Y10" s="759"/>
      <c r="Z10" s="759"/>
      <c r="AA10" s="759"/>
      <c r="AB10" s="759"/>
      <c r="AC10" s="759"/>
      <c r="AD10" s="759"/>
      <c r="AE10" s="760"/>
      <c r="AF10" s="761"/>
      <c r="AG10" s="762"/>
      <c r="AH10" s="762"/>
      <c r="AI10" s="762"/>
      <c r="AJ10" s="763"/>
      <c r="AK10" s="744"/>
      <c r="AL10" s="745"/>
      <c r="AM10" s="745"/>
      <c r="AN10" s="745"/>
      <c r="AO10" s="745"/>
      <c r="AP10" s="745"/>
      <c r="AQ10" s="745"/>
      <c r="AR10" s="745"/>
      <c r="AS10" s="745"/>
      <c r="AT10" s="745"/>
      <c r="AU10" s="746"/>
      <c r="AV10" s="746"/>
      <c r="AW10" s="746"/>
      <c r="AX10" s="746"/>
      <c r="AY10" s="747"/>
      <c r="AZ10" s="91"/>
      <c r="BA10" s="91"/>
      <c r="BB10" s="91"/>
      <c r="BC10" s="91"/>
      <c r="BD10" s="91"/>
      <c r="BE10" s="92"/>
      <c r="BF10" s="92"/>
      <c r="BG10" s="92"/>
      <c r="BH10" s="92"/>
      <c r="BI10" s="92"/>
      <c r="BJ10" s="92"/>
      <c r="BK10" s="92"/>
      <c r="BL10" s="92"/>
      <c r="BM10" s="92"/>
      <c r="BN10" s="92"/>
      <c r="BO10" s="92"/>
      <c r="BP10" s="92"/>
      <c r="BQ10" s="97">
        <v>4</v>
      </c>
      <c r="BR10" s="98"/>
      <c r="BS10" s="748"/>
      <c r="BT10" s="749"/>
      <c r="BU10" s="749"/>
      <c r="BV10" s="749"/>
      <c r="BW10" s="749"/>
      <c r="BX10" s="749"/>
      <c r="BY10" s="749"/>
      <c r="BZ10" s="749"/>
      <c r="CA10" s="749"/>
      <c r="CB10" s="749"/>
      <c r="CC10" s="749"/>
      <c r="CD10" s="749"/>
      <c r="CE10" s="749"/>
      <c r="CF10" s="749"/>
      <c r="CG10" s="750"/>
      <c r="CH10" s="751"/>
      <c r="CI10" s="752"/>
      <c r="CJ10" s="752"/>
      <c r="CK10" s="752"/>
      <c r="CL10" s="753"/>
      <c r="CM10" s="751"/>
      <c r="CN10" s="752"/>
      <c r="CO10" s="752"/>
      <c r="CP10" s="752"/>
      <c r="CQ10" s="753"/>
      <c r="CR10" s="751"/>
      <c r="CS10" s="752"/>
      <c r="CT10" s="752"/>
      <c r="CU10" s="752"/>
      <c r="CV10" s="753"/>
      <c r="CW10" s="751"/>
      <c r="CX10" s="752"/>
      <c r="CY10" s="752"/>
      <c r="CZ10" s="752"/>
      <c r="DA10" s="753"/>
      <c r="DB10" s="751"/>
      <c r="DC10" s="752"/>
      <c r="DD10" s="752"/>
      <c r="DE10" s="752"/>
      <c r="DF10" s="753"/>
      <c r="DG10" s="751"/>
      <c r="DH10" s="752"/>
      <c r="DI10" s="752"/>
      <c r="DJ10" s="752"/>
      <c r="DK10" s="753"/>
      <c r="DL10" s="751"/>
      <c r="DM10" s="752"/>
      <c r="DN10" s="752"/>
      <c r="DO10" s="752"/>
      <c r="DP10" s="753"/>
      <c r="DQ10" s="751"/>
      <c r="DR10" s="752"/>
      <c r="DS10" s="752"/>
      <c r="DT10" s="752"/>
      <c r="DU10" s="753"/>
      <c r="DV10" s="748"/>
      <c r="DW10" s="749"/>
      <c r="DX10" s="749"/>
      <c r="DY10" s="749"/>
      <c r="DZ10" s="754"/>
      <c r="EA10" s="93"/>
    </row>
    <row r="11" spans="1:131" s="94" customFormat="1" ht="26.25" customHeight="1" x14ac:dyDescent="0.15">
      <c r="A11" s="97">
        <v>5</v>
      </c>
      <c r="B11" s="755"/>
      <c r="C11" s="756"/>
      <c r="D11" s="756"/>
      <c r="E11" s="756"/>
      <c r="F11" s="756"/>
      <c r="G11" s="756"/>
      <c r="H11" s="756"/>
      <c r="I11" s="756"/>
      <c r="J11" s="756"/>
      <c r="K11" s="756"/>
      <c r="L11" s="756"/>
      <c r="M11" s="756"/>
      <c r="N11" s="756"/>
      <c r="O11" s="756"/>
      <c r="P11" s="757"/>
      <c r="Q11" s="758"/>
      <c r="R11" s="759"/>
      <c r="S11" s="759"/>
      <c r="T11" s="759"/>
      <c r="U11" s="759"/>
      <c r="V11" s="759"/>
      <c r="W11" s="759"/>
      <c r="X11" s="759"/>
      <c r="Y11" s="759"/>
      <c r="Z11" s="759"/>
      <c r="AA11" s="759"/>
      <c r="AB11" s="759"/>
      <c r="AC11" s="759"/>
      <c r="AD11" s="759"/>
      <c r="AE11" s="760"/>
      <c r="AF11" s="761"/>
      <c r="AG11" s="762"/>
      <c r="AH11" s="762"/>
      <c r="AI11" s="762"/>
      <c r="AJ11" s="763"/>
      <c r="AK11" s="744"/>
      <c r="AL11" s="745"/>
      <c r="AM11" s="745"/>
      <c r="AN11" s="745"/>
      <c r="AO11" s="745"/>
      <c r="AP11" s="745"/>
      <c r="AQ11" s="745"/>
      <c r="AR11" s="745"/>
      <c r="AS11" s="745"/>
      <c r="AT11" s="745"/>
      <c r="AU11" s="746"/>
      <c r="AV11" s="746"/>
      <c r="AW11" s="746"/>
      <c r="AX11" s="746"/>
      <c r="AY11" s="747"/>
      <c r="AZ11" s="91"/>
      <c r="BA11" s="91"/>
      <c r="BB11" s="91"/>
      <c r="BC11" s="91"/>
      <c r="BD11" s="91"/>
      <c r="BE11" s="92"/>
      <c r="BF11" s="92"/>
      <c r="BG11" s="92"/>
      <c r="BH11" s="92"/>
      <c r="BI11" s="92"/>
      <c r="BJ11" s="92"/>
      <c r="BK11" s="92"/>
      <c r="BL11" s="92"/>
      <c r="BM11" s="92"/>
      <c r="BN11" s="92"/>
      <c r="BO11" s="92"/>
      <c r="BP11" s="92"/>
      <c r="BQ11" s="97">
        <v>5</v>
      </c>
      <c r="BR11" s="98"/>
      <c r="BS11" s="748"/>
      <c r="BT11" s="749"/>
      <c r="BU11" s="749"/>
      <c r="BV11" s="749"/>
      <c r="BW11" s="749"/>
      <c r="BX11" s="749"/>
      <c r="BY11" s="749"/>
      <c r="BZ11" s="749"/>
      <c r="CA11" s="749"/>
      <c r="CB11" s="749"/>
      <c r="CC11" s="749"/>
      <c r="CD11" s="749"/>
      <c r="CE11" s="749"/>
      <c r="CF11" s="749"/>
      <c r="CG11" s="750"/>
      <c r="CH11" s="751"/>
      <c r="CI11" s="752"/>
      <c r="CJ11" s="752"/>
      <c r="CK11" s="752"/>
      <c r="CL11" s="753"/>
      <c r="CM11" s="751"/>
      <c r="CN11" s="752"/>
      <c r="CO11" s="752"/>
      <c r="CP11" s="752"/>
      <c r="CQ11" s="753"/>
      <c r="CR11" s="751"/>
      <c r="CS11" s="752"/>
      <c r="CT11" s="752"/>
      <c r="CU11" s="752"/>
      <c r="CV11" s="753"/>
      <c r="CW11" s="751"/>
      <c r="CX11" s="752"/>
      <c r="CY11" s="752"/>
      <c r="CZ11" s="752"/>
      <c r="DA11" s="753"/>
      <c r="DB11" s="751"/>
      <c r="DC11" s="752"/>
      <c r="DD11" s="752"/>
      <c r="DE11" s="752"/>
      <c r="DF11" s="753"/>
      <c r="DG11" s="751"/>
      <c r="DH11" s="752"/>
      <c r="DI11" s="752"/>
      <c r="DJ11" s="752"/>
      <c r="DK11" s="753"/>
      <c r="DL11" s="751"/>
      <c r="DM11" s="752"/>
      <c r="DN11" s="752"/>
      <c r="DO11" s="752"/>
      <c r="DP11" s="753"/>
      <c r="DQ11" s="751"/>
      <c r="DR11" s="752"/>
      <c r="DS11" s="752"/>
      <c r="DT11" s="752"/>
      <c r="DU11" s="753"/>
      <c r="DV11" s="748"/>
      <c r="DW11" s="749"/>
      <c r="DX11" s="749"/>
      <c r="DY11" s="749"/>
      <c r="DZ11" s="754"/>
      <c r="EA11" s="93"/>
    </row>
    <row r="12" spans="1:131" s="94" customFormat="1" ht="26.25" customHeight="1" x14ac:dyDescent="0.15">
      <c r="A12" s="97">
        <v>6</v>
      </c>
      <c r="B12" s="755"/>
      <c r="C12" s="756"/>
      <c r="D12" s="756"/>
      <c r="E12" s="756"/>
      <c r="F12" s="756"/>
      <c r="G12" s="756"/>
      <c r="H12" s="756"/>
      <c r="I12" s="756"/>
      <c r="J12" s="756"/>
      <c r="K12" s="756"/>
      <c r="L12" s="756"/>
      <c r="M12" s="756"/>
      <c r="N12" s="756"/>
      <c r="O12" s="756"/>
      <c r="P12" s="757"/>
      <c r="Q12" s="758"/>
      <c r="R12" s="759"/>
      <c r="S12" s="759"/>
      <c r="T12" s="759"/>
      <c r="U12" s="759"/>
      <c r="V12" s="759"/>
      <c r="W12" s="759"/>
      <c r="X12" s="759"/>
      <c r="Y12" s="759"/>
      <c r="Z12" s="759"/>
      <c r="AA12" s="759"/>
      <c r="AB12" s="759"/>
      <c r="AC12" s="759"/>
      <c r="AD12" s="759"/>
      <c r="AE12" s="760"/>
      <c r="AF12" s="761"/>
      <c r="AG12" s="762"/>
      <c r="AH12" s="762"/>
      <c r="AI12" s="762"/>
      <c r="AJ12" s="763"/>
      <c r="AK12" s="744"/>
      <c r="AL12" s="745"/>
      <c r="AM12" s="745"/>
      <c r="AN12" s="745"/>
      <c r="AO12" s="745"/>
      <c r="AP12" s="745"/>
      <c r="AQ12" s="745"/>
      <c r="AR12" s="745"/>
      <c r="AS12" s="745"/>
      <c r="AT12" s="745"/>
      <c r="AU12" s="746"/>
      <c r="AV12" s="746"/>
      <c r="AW12" s="746"/>
      <c r="AX12" s="746"/>
      <c r="AY12" s="747"/>
      <c r="AZ12" s="91"/>
      <c r="BA12" s="91"/>
      <c r="BB12" s="91"/>
      <c r="BC12" s="91"/>
      <c r="BD12" s="91"/>
      <c r="BE12" s="92"/>
      <c r="BF12" s="92"/>
      <c r="BG12" s="92"/>
      <c r="BH12" s="92"/>
      <c r="BI12" s="92"/>
      <c r="BJ12" s="92"/>
      <c r="BK12" s="92"/>
      <c r="BL12" s="92"/>
      <c r="BM12" s="92"/>
      <c r="BN12" s="92"/>
      <c r="BO12" s="92"/>
      <c r="BP12" s="92"/>
      <c r="BQ12" s="97">
        <v>6</v>
      </c>
      <c r="BR12" s="98"/>
      <c r="BS12" s="748"/>
      <c r="BT12" s="749"/>
      <c r="BU12" s="749"/>
      <c r="BV12" s="749"/>
      <c r="BW12" s="749"/>
      <c r="BX12" s="749"/>
      <c r="BY12" s="749"/>
      <c r="BZ12" s="749"/>
      <c r="CA12" s="749"/>
      <c r="CB12" s="749"/>
      <c r="CC12" s="749"/>
      <c r="CD12" s="749"/>
      <c r="CE12" s="749"/>
      <c r="CF12" s="749"/>
      <c r="CG12" s="750"/>
      <c r="CH12" s="751"/>
      <c r="CI12" s="752"/>
      <c r="CJ12" s="752"/>
      <c r="CK12" s="752"/>
      <c r="CL12" s="753"/>
      <c r="CM12" s="751"/>
      <c r="CN12" s="752"/>
      <c r="CO12" s="752"/>
      <c r="CP12" s="752"/>
      <c r="CQ12" s="753"/>
      <c r="CR12" s="751"/>
      <c r="CS12" s="752"/>
      <c r="CT12" s="752"/>
      <c r="CU12" s="752"/>
      <c r="CV12" s="753"/>
      <c r="CW12" s="751"/>
      <c r="CX12" s="752"/>
      <c r="CY12" s="752"/>
      <c r="CZ12" s="752"/>
      <c r="DA12" s="753"/>
      <c r="DB12" s="751"/>
      <c r="DC12" s="752"/>
      <c r="DD12" s="752"/>
      <c r="DE12" s="752"/>
      <c r="DF12" s="753"/>
      <c r="DG12" s="751"/>
      <c r="DH12" s="752"/>
      <c r="DI12" s="752"/>
      <c r="DJ12" s="752"/>
      <c r="DK12" s="753"/>
      <c r="DL12" s="751"/>
      <c r="DM12" s="752"/>
      <c r="DN12" s="752"/>
      <c r="DO12" s="752"/>
      <c r="DP12" s="753"/>
      <c r="DQ12" s="751"/>
      <c r="DR12" s="752"/>
      <c r="DS12" s="752"/>
      <c r="DT12" s="752"/>
      <c r="DU12" s="753"/>
      <c r="DV12" s="748"/>
      <c r="DW12" s="749"/>
      <c r="DX12" s="749"/>
      <c r="DY12" s="749"/>
      <c r="DZ12" s="754"/>
      <c r="EA12" s="93"/>
    </row>
    <row r="13" spans="1:131" s="94" customFormat="1" ht="26.25" customHeight="1" x14ac:dyDescent="0.15">
      <c r="A13" s="97">
        <v>7</v>
      </c>
      <c r="B13" s="755"/>
      <c r="C13" s="756"/>
      <c r="D13" s="756"/>
      <c r="E13" s="756"/>
      <c r="F13" s="756"/>
      <c r="G13" s="756"/>
      <c r="H13" s="756"/>
      <c r="I13" s="756"/>
      <c r="J13" s="756"/>
      <c r="K13" s="756"/>
      <c r="L13" s="756"/>
      <c r="M13" s="756"/>
      <c r="N13" s="756"/>
      <c r="O13" s="756"/>
      <c r="P13" s="757"/>
      <c r="Q13" s="758"/>
      <c r="R13" s="759"/>
      <c r="S13" s="759"/>
      <c r="T13" s="759"/>
      <c r="U13" s="759"/>
      <c r="V13" s="759"/>
      <c r="W13" s="759"/>
      <c r="X13" s="759"/>
      <c r="Y13" s="759"/>
      <c r="Z13" s="759"/>
      <c r="AA13" s="759"/>
      <c r="AB13" s="759"/>
      <c r="AC13" s="759"/>
      <c r="AD13" s="759"/>
      <c r="AE13" s="760"/>
      <c r="AF13" s="761"/>
      <c r="AG13" s="762"/>
      <c r="AH13" s="762"/>
      <c r="AI13" s="762"/>
      <c r="AJ13" s="763"/>
      <c r="AK13" s="744"/>
      <c r="AL13" s="745"/>
      <c r="AM13" s="745"/>
      <c r="AN13" s="745"/>
      <c r="AO13" s="745"/>
      <c r="AP13" s="745"/>
      <c r="AQ13" s="745"/>
      <c r="AR13" s="745"/>
      <c r="AS13" s="745"/>
      <c r="AT13" s="745"/>
      <c r="AU13" s="746"/>
      <c r="AV13" s="746"/>
      <c r="AW13" s="746"/>
      <c r="AX13" s="746"/>
      <c r="AY13" s="747"/>
      <c r="AZ13" s="91"/>
      <c r="BA13" s="91"/>
      <c r="BB13" s="91"/>
      <c r="BC13" s="91"/>
      <c r="BD13" s="91"/>
      <c r="BE13" s="92"/>
      <c r="BF13" s="92"/>
      <c r="BG13" s="92"/>
      <c r="BH13" s="92"/>
      <c r="BI13" s="92"/>
      <c r="BJ13" s="92"/>
      <c r="BK13" s="92"/>
      <c r="BL13" s="92"/>
      <c r="BM13" s="92"/>
      <c r="BN13" s="92"/>
      <c r="BO13" s="92"/>
      <c r="BP13" s="92"/>
      <c r="BQ13" s="97">
        <v>7</v>
      </c>
      <c r="BR13" s="98"/>
      <c r="BS13" s="748"/>
      <c r="BT13" s="749"/>
      <c r="BU13" s="749"/>
      <c r="BV13" s="749"/>
      <c r="BW13" s="749"/>
      <c r="BX13" s="749"/>
      <c r="BY13" s="749"/>
      <c r="BZ13" s="749"/>
      <c r="CA13" s="749"/>
      <c r="CB13" s="749"/>
      <c r="CC13" s="749"/>
      <c r="CD13" s="749"/>
      <c r="CE13" s="749"/>
      <c r="CF13" s="749"/>
      <c r="CG13" s="750"/>
      <c r="CH13" s="751"/>
      <c r="CI13" s="752"/>
      <c r="CJ13" s="752"/>
      <c r="CK13" s="752"/>
      <c r="CL13" s="753"/>
      <c r="CM13" s="751"/>
      <c r="CN13" s="752"/>
      <c r="CO13" s="752"/>
      <c r="CP13" s="752"/>
      <c r="CQ13" s="753"/>
      <c r="CR13" s="751"/>
      <c r="CS13" s="752"/>
      <c r="CT13" s="752"/>
      <c r="CU13" s="752"/>
      <c r="CV13" s="753"/>
      <c r="CW13" s="751"/>
      <c r="CX13" s="752"/>
      <c r="CY13" s="752"/>
      <c r="CZ13" s="752"/>
      <c r="DA13" s="753"/>
      <c r="DB13" s="751"/>
      <c r="DC13" s="752"/>
      <c r="DD13" s="752"/>
      <c r="DE13" s="752"/>
      <c r="DF13" s="753"/>
      <c r="DG13" s="751"/>
      <c r="DH13" s="752"/>
      <c r="DI13" s="752"/>
      <c r="DJ13" s="752"/>
      <c r="DK13" s="753"/>
      <c r="DL13" s="751"/>
      <c r="DM13" s="752"/>
      <c r="DN13" s="752"/>
      <c r="DO13" s="752"/>
      <c r="DP13" s="753"/>
      <c r="DQ13" s="751"/>
      <c r="DR13" s="752"/>
      <c r="DS13" s="752"/>
      <c r="DT13" s="752"/>
      <c r="DU13" s="753"/>
      <c r="DV13" s="748"/>
      <c r="DW13" s="749"/>
      <c r="DX13" s="749"/>
      <c r="DY13" s="749"/>
      <c r="DZ13" s="754"/>
      <c r="EA13" s="93"/>
    </row>
    <row r="14" spans="1:131" s="94" customFormat="1" ht="26.25" customHeight="1" x14ac:dyDescent="0.15">
      <c r="A14" s="97">
        <v>8</v>
      </c>
      <c r="B14" s="755"/>
      <c r="C14" s="756"/>
      <c r="D14" s="756"/>
      <c r="E14" s="756"/>
      <c r="F14" s="756"/>
      <c r="G14" s="756"/>
      <c r="H14" s="756"/>
      <c r="I14" s="756"/>
      <c r="J14" s="756"/>
      <c r="K14" s="756"/>
      <c r="L14" s="756"/>
      <c r="M14" s="756"/>
      <c r="N14" s="756"/>
      <c r="O14" s="756"/>
      <c r="P14" s="757"/>
      <c r="Q14" s="758"/>
      <c r="R14" s="759"/>
      <c r="S14" s="759"/>
      <c r="T14" s="759"/>
      <c r="U14" s="759"/>
      <c r="V14" s="759"/>
      <c r="W14" s="759"/>
      <c r="X14" s="759"/>
      <c r="Y14" s="759"/>
      <c r="Z14" s="759"/>
      <c r="AA14" s="759"/>
      <c r="AB14" s="759"/>
      <c r="AC14" s="759"/>
      <c r="AD14" s="759"/>
      <c r="AE14" s="760"/>
      <c r="AF14" s="761"/>
      <c r="AG14" s="762"/>
      <c r="AH14" s="762"/>
      <c r="AI14" s="762"/>
      <c r="AJ14" s="763"/>
      <c r="AK14" s="744"/>
      <c r="AL14" s="745"/>
      <c r="AM14" s="745"/>
      <c r="AN14" s="745"/>
      <c r="AO14" s="745"/>
      <c r="AP14" s="745"/>
      <c r="AQ14" s="745"/>
      <c r="AR14" s="745"/>
      <c r="AS14" s="745"/>
      <c r="AT14" s="745"/>
      <c r="AU14" s="746"/>
      <c r="AV14" s="746"/>
      <c r="AW14" s="746"/>
      <c r="AX14" s="746"/>
      <c r="AY14" s="747"/>
      <c r="AZ14" s="91"/>
      <c r="BA14" s="91"/>
      <c r="BB14" s="91"/>
      <c r="BC14" s="91"/>
      <c r="BD14" s="91"/>
      <c r="BE14" s="92"/>
      <c r="BF14" s="92"/>
      <c r="BG14" s="92"/>
      <c r="BH14" s="92"/>
      <c r="BI14" s="92"/>
      <c r="BJ14" s="92"/>
      <c r="BK14" s="92"/>
      <c r="BL14" s="92"/>
      <c r="BM14" s="92"/>
      <c r="BN14" s="92"/>
      <c r="BO14" s="92"/>
      <c r="BP14" s="92"/>
      <c r="BQ14" s="97">
        <v>8</v>
      </c>
      <c r="BR14" s="98"/>
      <c r="BS14" s="748"/>
      <c r="BT14" s="749"/>
      <c r="BU14" s="749"/>
      <c r="BV14" s="749"/>
      <c r="BW14" s="749"/>
      <c r="BX14" s="749"/>
      <c r="BY14" s="749"/>
      <c r="BZ14" s="749"/>
      <c r="CA14" s="749"/>
      <c r="CB14" s="749"/>
      <c r="CC14" s="749"/>
      <c r="CD14" s="749"/>
      <c r="CE14" s="749"/>
      <c r="CF14" s="749"/>
      <c r="CG14" s="750"/>
      <c r="CH14" s="751"/>
      <c r="CI14" s="752"/>
      <c r="CJ14" s="752"/>
      <c r="CK14" s="752"/>
      <c r="CL14" s="753"/>
      <c r="CM14" s="751"/>
      <c r="CN14" s="752"/>
      <c r="CO14" s="752"/>
      <c r="CP14" s="752"/>
      <c r="CQ14" s="753"/>
      <c r="CR14" s="751"/>
      <c r="CS14" s="752"/>
      <c r="CT14" s="752"/>
      <c r="CU14" s="752"/>
      <c r="CV14" s="753"/>
      <c r="CW14" s="751"/>
      <c r="CX14" s="752"/>
      <c r="CY14" s="752"/>
      <c r="CZ14" s="752"/>
      <c r="DA14" s="753"/>
      <c r="DB14" s="751"/>
      <c r="DC14" s="752"/>
      <c r="DD14" s="752"/>
      <c r="DE14" s="752"/>
      <c r="DF14" s="753"/>
      <c r="DG14" s="751"/>
      <c r="DH14" s="752"/>
      <c r="DI14" s="752"/>
      <c r="DJ14" s="752"/>
      <c r="DK14" s="753"/>
      <c r="DL14" s="751"/>
      <c r="DM14" s="752"/>
      <c r="DN14" s="752"/>
      <c r="DO14" s="752"/>
      <c r="DP14" s="753"/>
      <c r="DQ14" s="751"/>
      <c r="DR14" s="752"/>
      <c r="DS14" s="752"/>
      <c r="DT14" s="752"/>
      <c r="DU14" s="753"/>
      <c r="DV14" s="748"/>
      <c r="DW14" s="749"/>
      <c r="DX14" s="749"/>
      <c r="DY14" s="749"/>
      <c r="DZ14" s="754"/>
      <c r="EA14" s="93"/>
    </row>
    <row r="15" spans="1:131" s="94" customFormat="1" ht="26.25" customHeight="1" x14ac:dyDescent="0.15">
      <c r="A15" s="97">
        <v>9</v>
      </c>
      <c r="B15" s="755"/>
      <c r="C15" s="756"/>
      <c r="D15" s="756"/>
      <c r="E15" s="756"/>
      <c r="F15" s="756"/>
      <c r="G15" s="756"/>
      <c r="H15" s="756"/>
      <c r="I15" s="756"/>
      <c r="J15" s="756"/>
      <c r="K15" s="756"/>
      <c r="L15" s="756"/>
      <c r="M15" s="756"/>
      <c r="N15" s="756"/>
      <c r="O15" s="756"/>
      <c r="P15" s="757"/>
      <c r="Q15" s="758"/>
      <c r="R15" s="759"/>
      <c r="S15" s="759"/>
      <c r="T15" s="759"/>
      <c r="U15" s="759"/>
      <c r="V15" s="759"/>
      <c r="W15" s="759"/>
      <c r="X15" s="759"/>
      <c r="Y15" s="759"/>
      <c r="Z15" s="759"/>
      <c r="AA15" s="759"/>
      <c r="AB15" s="759"/>
      <c r="AC15" s="759"/>
      <c r="AD15" s="759"/>
      <c r="AE15" s="760"/>
      <c r="AF15" s="761"/>
      <c r="AG15" s="762"/>
      <c r="AH15" s="762"/>
      <c r="AI15" s="762"/>
      <c r="AJ15" s="763"/>
      <c r="AK15" s="744"/>
      <c r="AL15" s="745"/>
      <c r="AM15" s="745"/>
      <c r="AN15" s="745"/>
      <c r="AO15" s="745"/>
      <c r="AP15" s="745"/>
      <c r="AQ15" s="745"/>
      <c r="AR15" s="745"/>
      <c r="AS15" s="745"/>
      <c r="AT15" s="745"/>
      <c r="AU15" s="746"/>
      <c r="AV15" s="746"/>
      <c r="AW15" s="746"/>
      <c r="AX15" s="746"/>
      <c r="AY15" s="747"/>
      <c r="AZ15" s="91"/>
      <c r="BA15" s="91"/>
      <c r="BB15" s="91"/>
      <c r="BC15" s="91"/>
      <c r="BD15" s="91"/>
      <c r="BE15" s="92"/>
      <c r="BF15" s="92"/>
      <c r="BG15" s="92"/>
      <c r="BH15" s="92"/>
      <c r="BI15" s="92"/>
      <c r="BJ15" s="92"/>
      <c r="BK15" s="92"/>
      <c r="BL15" s="92"/>
      <c r="BM15" s="92"/>
      <c r="BN15" s="92"/>
      <c r="BO15" s="92"/>
      <c r="BP15" s="92"/>
      <c r="BQ15" s="97">
        <v>9</v>
      </c>
      <c r="BR15" s="98"/>
      <c r="BS15" s="748"/>
      <c r="BT15" s="749"/>
      <c r="BU15" s="749"/>
      <c r="BV15" s="749"/>
      <c r="BW15" s="749"/>
      <c r="BX15" s="749"/>
      <c r="BY15" s="749"/>
      <c r="BZ15" s="749"/>
      <c r="CA15" s="749"/>
      <c r="CB15" s="749"/>
      <c r="CC15" s="749"/>
      <c r="CD15" s="749"/>
      <c r="CE15" s="749"/>
      <c r="CF15" s="749"/>
      <c r="CG15" s="750"/>
      <c r="CH15" s="751"/>
      <c r="CI15" s="752"/>
      <c r="CJ15" s="752"/>
      <c r="CK15" s="752"/>
      <c r="CL15" s="753"/>
      <c r="CM15" s="751"/>
      <c r="CN15" s="752"/>
      <c r="CO15" s="752"/>
      <c r="CP15" s="752"/>
      <c r="CQ15" s="753"/>
      <c r="CR15" s="751"/>
      <c r="CS15" s="752"/>
      <c r="CT15" s="752"/>
      <c r="CU15" s="752"/>
      <c r="CV15" s="753"/>
      <c r="CW15" s="751"/>
      <c r="CX15" s="752"/>
      <c r="CY15" s="752"/>
      <c r="CZ15" s="752"/>
      <c r="DA15" s="753"/>
      <c r="DB15" s="751"/>
      <c r="DC15" s="752"/>
      <c r="DD15" s="752"/>
      <c r="DE15" s="752"/>
      <c r="DF15" s="753"/>
      <c r="DG15" s="751"/>
      <c r="DH15" s="752"/>
      <c r="DI15" s="752"/>
      <c r="DJ15" s="752"/>
      <c r="DK15" s="753"/>
      <c r="DL15" s="751"/>
      <c r="DM15" s="752"/>
      <c r="DN15" s="752"/>
      <c r="DO15" s="752"/>
      <c r="DP15" s="753"/>
      <c r="DQ15" s="751"/>
      <c r="DR15" s="752"/>
      <c r="DS15" s="752"/>
      <c r="DT15" s="752"/>
      <c r="DU15" s="753"/>
      <c r="DV15" s="748"/>
      <c r="DW15" s="749"/>
      <c r="DX15" s="749"/>
      <c r="DY15" s="749"/>
      <c r="DZ15" s="754"/>
      <c r="EA15" s="93"/>
    </row>
    <row r="16" spans="1:131" s="94" customFormat="1" ht="26.25" customHeight="1" x14ac:dyDescent="0.15">
      <c r="A16" s="97">
        <v>10</v>
      </c>
      <c r="B16" s="755"/>
      <c r="C16" s="756"/>
      <c r="D16" s="756"/>
      <c r="E16" s="756"/>
      <c r="F16" s="756"/>
      <c r="G16" s="756"/>
      <c r="H16" s="756"/>
      <c r="I16" s="756"/>
      <c r="J16" s="756"/>
      <c r="K16" s="756"/>
      <c r="L16" s="756"/>
      <c r="M16" s="756"/>
      <c r="N16" s="756"/>
      <c r="O16" s="756"/>
      <c r="P16" s="757"/>
      <c r="Q16" s="758"/>
      <c r="R16" s="759"/>
      <c r="S16" s="759"/>
      <c r="T16" s="759"/>
      <c r="U16" s="759"/>
      <c r="V16" s="759"/>
      <c r="W16" s="759"/>
      <c r="X16" s="759"/>
      <c r="Y16" s="759"/>
      <c r="Z16" s="759"/>
      <c r="AA16" s="759"/>
      <c r="AB16" s="759"/>
      <c r="AC16" s="759"/>
      <c r="AD16" s="759"/>
      <c r="AE16" s="760"/>
      <c r="AF16" s="761"/>
      <c r="AG16" s="762"/>
      <c r="AH16" s="762"/>
      <c r="AI16" s="762"/>
      <c r="AJ16" s="763"/>
      <c r="AK16" s="744"/>
      <c r="AL16" s="745"/>
      <c r="AM16" s="745"/>
      <c r="AN16" s="745"/>
      <c r="AO16" s="745"/>
      <c r="AP16" s="745"/>
      <c r="AQ16" s="745"/>
      <c r="AR16" s="745"/>
      <c r="AS16" s="745"/>
      <c r="AT16" s="745"/>
      <c r="AU16" s="746"/>
      <c r="AV16" s="746"/>
      <c r="AW16" s="746"/>
      <c r="AX16" s="746"/>
      <c r="AY16" s="747"/>
      <c r="AZ16" s="91"/>
      <c r="BA16" s="91"/>
      <c r="BB16" s="91"/>
      <c r="BC16" s="91"/>
      <c r="BD16" s="91"/>
      <c r="BE16" s="92"/>
      <c r="BF16" s="92"/>
      <c r="BG16" s="92"/>
      <c r="BH16" s="92"/>
      <c r="BI16" s="92"/>
      <c r="BJ16" s="92"/>
      <c r="BK16" s="92"/>
      <c r="BL16" s="92"/>
      <c r="BM16" s="92"/>
      <c r="BN16" s="92"/>
      <c r="BO16" s="92"/>
      <c r="BP16" s="92"/>
      <c r="BQ16" s="97">
        <v>10</v>
      </c>
      <c r="BR16" s="98"/>
      <c r="BS16" s="748"/>
      <c r="BT16" s="749"/>
      <c r="BU16" s="749"/>
      <c r="BV16" s="749"/>
      <c r="BW16" s="749"/>
      <c r="BX16" s="749"/>
      <c r="BY16" s="749"/>
      <c r="BZ16" s="749"/>
      <c r="CA16" s="749"/>
      <c r="CB16" s="749"/>
      <c r="CC16" s="749"/>
      <c r="CD16" s="749"/>
      <c r="CE16" s="749"/>
      <c r="CF16" s="749"/>
      <c r="CG16" s="750"/>
      <c r="CH16" s="751"/>
      <c r="CI16" s="752"/>
      <c r="CJ16" s="752"/>
      <c r="CK16" s="752"/>
      <c r="CL16" s="753"/>
      <c r="CM16" s="751"/>
      <c r="CN16" s="752"/>
      <c r="CO16" s="752"/>
      <c r="CP16" s="752"/>
      <c r="CQ16" s="753"/>
      <c r="CR16" s="751"/>
      <c r="CS16" s="752"/>
      <c r="CT16" s="752"/>
      <c r="CU16" s="752"/>
      <c r="CV16" s="753"/>
      <c r="CW16" s="751"/>
      <c r="CX16" s="752"/>
      <c r="CY16" s="752"/>
      <c r="CZ16" s="752"/>
      <c r="DA16" s="753"/>
      <c r="DB16" s="751"/>
      <c r="DC16" s="752"/>
      <c r="DD16" s="752"/>
      <c r="DE16" s="752"/>
      <c r="DF16" s="753"/>
      <c r="DG16" s="751"/>
      <c r="DH16" s="752"/>
      <c r="DI16" s="752"/>
      <c r="DJ16" s="752"/>
      <c r="DK16" s="753"/>
      <c r="DL16" s="751"/>
      <c r="DM16" s="752"/>
      <c r="DN16" s="752"/>
      <c r="DO16" s="752"/>
      <c r="DP16" s="753"/>
      <c r="DQ16" s="751"/>
      <c r="DR16" s="752"/>
      <c r="DS16" s="752"/>
      <c r="DT16" s="752"/>
      <c r="DU16" s="753"/>
      <c r="DV16" s="748"/>
      <c r="DW16" s="749"/>
      <c r="DX16" s="749"/>
      <c r="DY16" s="749"/>
      <c r="DZ16" s="754"/>
      <c r="EA16" s="93"/>
    </row>
    <row r="17" spans="1:131" s="94" customFormat="1" ht="26.25" customHeight="1" x14ac:dyDescent="0.15">
      <c r="A17" s="97">
        <v>11</v>
      </c>
      <c r="B17" s="755"/>
      <c r="C17" s="756"/>
      <c r="D17" s="756"/>
      <c r="E17" s="756"/>
      <c r="F17" s="756"/>
      <c r="G17" s="756"/>
      <c r="H17" s="756"/>
      <c r="I17" s="756"/>
      <c r="J17" s="756"/>
      <c r="K17" s="756"/>
      <c r="L17" s="756"/>
      <c r="M17" s="756"/>
      <c r="N17" s="756"/>
      <c r="O17" s="756"/>
      <c r="P17" s="757"/>
      <c r="Q17" s="758"/>
      <c r="R17" s="759"/>
      <c r="S17" s="759"/>
      <c r="T17" s="759"/>
      <c r="U17" s="759"/>
      <c r="V17" s="759"/>
      <c r="W17" s="759"/>
      <c r="X17" s="759"/>
      <c r="Y17" s="759"/>
      <c r="Z17" s="759"/>
      <c r="AA17" s="759"/>
      <c r="AB17" s="759"/>
      <c r="AC17" s="759"/>
      <c r="AD17" s="759"/>
      <c r="AE17" s="760"/>
      <c r="AF17" s="761"/>
      <c r="AG17" s="762"/>
      <c r="AH17" s="762"/>
      <c r="AI17" s="762"/>
      <c r="AJ17" s="763"/>
      <c r="AK17" s="744"/>
      <c r="AL17" s="745"/>
      <c r="AM17" s="745"/>
      <c r="AN17" s="745"/>
      <c r="AO17" s="745"/>
      <c r="AP17" s="745"/>
      <c r="AQ17" s="745"/>
      <c r="AR17" s="745"/>
      <c r="AS17" s="745"/>
      <c r="AT17" s="745"/>
      <c r="AU17" s="746"/>
      <c r="AV17" s="746"/>
      <c r="AW17" s="746"/>
      <c r="AX17" s="746"/>
      <c r="AY17" s="747"/>
      <c r="AZ17" s="91"/>
      <c r="BA17" s="91"/>
      <c r="BB17" s="91"/>
      <c r="BC17" s="91"/>
      <c r="BD17" s="91"/>
      <c r="BE17" s="92"/>
      <c r="BF17" s="92"/>
      <c r="BG17" s="92"/>
      <c r="BH17" s="92"/>
      <c r="BI17" s="92"/>
      <c r="BJ17" s="92"/>
      <c r="BK17" s="92"/>
      <c r="BL17" s="92"/>
      <c r="BM17" s="92"/>
      <c r="BN17" s="92"/>
      <c r="BO17" s="92"/>
      <c r="BP17" s="92"/>
      <c r="BQ17" s="97">
        <v>11</v>
      </c>
      <c r="BR17" s="98"/>
      <c r="BS17" s="748"/>
      <c r="BT17" s="749"/>
      <c r="BU17" s="749"/>
      <c r="BV17" s="749"/>
      <c r="BW17" s="749"/>
      <c r="BX17" s="749"/>
      <c r="BY17" s="749"/>
      <c r="BZ17" s="749"/>
      <c r="CA17" s="749"/>
      <c r="CB17" s="749"/>
      <c r="CC17" s="749"/>
      <c r="CD17" s="749"/>
      <c r="CE17" s="749"/>
      <c r="CF17" s="749"/>
      <c r="CG17" s="750"/>
      <c r="CH17" s="751"/>
      <c r="CI17" s="752"/>
      <c r="CJ17" s="752"/>
      <c r="CK17" s="752"/>
      <c r="CL17" s="753"/>
      <c r="CM17" s="751"/>
      <c r="CN17" s="752"/>
      <c r="CO17" s="752"/>
      <c r="CP17" s="752"/>
      <c r="CQ17" s="753"/>
      <c r="CR17" s="751"/>
      <c r="CS17" s="752"/>
      <c r="CT17" s="752"/>
      <c r="CU17" s="752"/>
      <c r="CV17" s="753"/>
      <c r="CW17" s="751"/>
      <c r="CX17" s="752"/>
      <c r="CY17" s="752"/>
      <c r="CZ17" s="752"/>
      <c r="DA17" s="753"/>
      <c r="DB17" s="751"/>
      <c r="DC17" s="752"/>
      <c r="DD17" s="752"/>
      <c r="DE17" s="752"/>
      <c r="DF17" s="753"/>
      <c r="DG17" s="751"/>
      <c r="DH17" s="752"/>
      <c r="DI17" s="752"/>
      <c r="DJ17" s="752"/>
      <c r="DK17" s="753"/>
      <c r="DL17" s="751"/>
      <c r="DM17" s="752"/>
      <c r="DN17" s="752"/>
      <c r="DO17" s="752"/>
      <c r="DP17" s="753"/>
      <c r="DQ17" s="751"/>
      <c r="DR17" s="752"/>
      <c r="DS17" s="752"/>
      <c r="DT17" s="752"/>
      <c r="DU17" s="753"/>
      <c r="DV17" s="748"/>
      <c r="DW17" s="749"/>
      <c r="DX17" s="749"/>
      <c r="DY17" s="749"/>
      <c r="DZ17" s="754"/>
      <c r="EA17" s="93"/>
    </row>
    <row r="18" spans="1:131" s="94" customFormat="1" ht="26.25" customHeight="1" x14ac:dyDescent="0.15">
      <c r="A18" s="97">
        <v>12</v>
      </c>
      <c r="B18" s="755"/>
      <c r="C18" s="756"/>
      <c r="D18" s="756"/>
      <c r="E18" s="756"/>
      <c r="F18" s="756"/>
      <c r="G18" s="756"/>
      <c r="H18" s="756"/>
      <c r="I18" s="756"/>
      <c r="J18" s="756"/>
      <c r="K18" s="756"/>
      <c r="L18" s="756"/>
      <c r="M18" s="756"/>
      <c r="N18" s="756"/>
      <c r="O18" s="756"/>
      <c r="P18" s="757"/>
      <c r="Q18" s="758"/>
      <c r="R18" s="759"/>
      <c r="S18" s="759"/>
      <c r="T18" s="759"/>
      <c r="U18" s="759"/>
      <c r="V18" s="759"/>
      <c r="W18" s="759"/>
      <c r="X18" s="759"/>
      <c r="Y18" s="759"/>
      <c r="Z18" s="759"/>
      <c r="AA18" s="759"/>
      <c r="AB18" s="759"/>
      <c r="AC18" s="759"/>
      <c r="AD18" s="759"/>
      <c r="AE18" s="760"/>
      <c r="AF18" s="761"/>
      <c r="AG18" s="762"/>
      <c r="AH18" s="762"/>
      <c r="AI18" s="762"/>
      <c r="AJ18" s="763"/>
      <c r="AK18" s="744"/>
      <c r="AL18" s="745"/>
      <c r="AM18" s="745"/>
      <c r="AN18" s="745"/>
      <c r="AO18" s="745"/>
      <c r="AP18" s="745"/>
      <c r="AQ18" s="745"/>
      <c r="AR18" s="745"/>
      <c r="AS18" s="745"/>
      <c r="AT18" s="745"/>
      <c r="AU18" s="746"/>
      <c r="AV18" s="746"/>
      <c r="AW18" s="746"/>
      <c r="AX18" s="746"/>
      <c r="AY18" s="747"/>
      <c r="AZ18" s="91"/>
      <c r="BA18" s="91"/>
      <c r="BB18" s="91"/>
      <c r="BC18" s="91"/>
      <c r="BD18" s="91"/>
      <c r="BE18" s="92"/>
      <c r="BF18" s="92"/>
      <c r="BG18" s="92"/>
      <c r="BH18" s="92"/>
      <c r="BI18" s="92"/>
      <c r="BJ18" s="92"/>
      <c r="BK18" s="92"/>
      <c r="BL18" s="92"/>
      <c r="BM18" s="92"/>
      <c r="BN18" s="92"/>
      <c r="BO18" s="92"/>
      <c r="BP18" s="92"/>
      <c r="BQ18" s="97">
        <v>12</v>
      </c>
      <c r="BR18" s="98"/>
      <c r="BS18" s="748"/>
      <c r="BT18" s="749"/>
      <c r="BU18" s="749"/>
      <c r="BV18" s="749"/>
      <c r="BW18" s="749"/>
      <c r="BX18" s="749"/>
      <c r="BY18" s="749"/>
      <c r="BZ18" s="749"/>
      <c r="CA18" s="749"/>
      <c r="CB18" s="749"/>
      <c r="CC18" s="749"/>
      <c r="CD18" s="749"/>
      <c r="CE18" s="749"/>
      <c r="CF18" s="749"/>
      <c r="CG18" s="750"/>
      <c r="CH18" s="751"/>
      <c r="CI18" s="752"/>
      <c r="CJ18" s="752"/>
      <c r="CK18" s="752"/>
      <c r="CL18" s="753"/>
      <c r="CM18" s="751"/>
      <c r="CN18" s="752"/>
      <c r="CO18" s="752"/>
      <c r="CP18" s="752"/>
      <c r="CQ18" s="753"/>
      <c r="CR18" s="751"/>
      <c r="CS18" s="752"/>
      <c r="CT18" s="752"/>
      <c r="CU18" s="752"/>
      <c r="CV18" s="753"/>
      <c r="CW18" s="751"/>
      <c r="CX18" s="752"/>
      <c r="CY18" s="752"/>
      <c r="CZ18" s="752"/>
      <c r="DA18" s="753"/>
      <c r="DB18" s="751"/>
      <c r="DC18" s="752"/>
      <c r="DD18" s="752"/>
      <c r="DE18" s="752"/>
      <c r="DF18" s="753"/>
      <c r="DG18" s="751"/>
      <c r="DH18" s="752"/>
      <c r="DI18" s="752"/>
      <c r="DJ18" s="752"/>
      <c r="DK18" s="753"/>
      <c r="DL18" s="751"/>
      <c r="DM18" s="752"/>
      <c r="DN18" s="752"/>
      <c r="DO18" s="752"/>
      <c r="DP18" s="753"/>
      <c r="DQ18" s="751"/>
      <c r="DR18" s="752"/>
      <c r="DS18" s="752"/>
      <c r="DT18" s="752"/>
      <c r="DU18" s="753"/>
      <c r="DV18" s="748"/>
      <c r="DW18" s="749"/>
      <c r="DX18" s="749"/>
      <c r="DY18" s="749"/>
      <c r="DZ18" s="754"/>
      <c r="EA18" s="93"/>
    </row>
    <row r="19" spans="1:131" s="94" customFormat="1" ht="26.25" customHeight="1" x14ac:dyDescent="0.15">
      <c r="A19" s="97">
        <v>13</v>
      </c>
      <c r="B19" s="755"/>
      <c r="C19" s="756"/>
      <c r="D19" s="756"/>
      <c r="E19" s="756"/>
      <c r="F19" s="756"/>
      <c r="G19" s="756"/>
      <c r="H19" s="756"/>
      <c r="I19" s="756"/>
      <c r="J19" s="756"/>
      <c r="K19" s="756"/>
      <c r="L19" s="756"/>
      <c r="M19" s="756"/>
      <c r="N19" s="756"/>
      <c r="O19" s="756"/>
      <c r="P19" s="757"/>
      <c r="Q19" s="758"/>
      <c r="R19" s="759"/>
      <c r="S19" s="759"/>
      <c r="T19" s="759"/>
      <c r="U19" s="759"/>
      <c r="V19" s="759"/>
      <c r="W19" s="759"/>
      <c r="X19" s="759"/>
      <c r="Y19" s="759"/>
      <c r="Z19" s="759"/>
      <c r="AA19" s="759"/>
      <c r="AB19" s="759"/>
      <c r="AC19" s="759"/>
      <c r="AD19" s="759"/>
      <c r="AE19" s="760"/>
      <c r="AF19" s="761"/>
      <c r="AG19" s="762"/>
      <c r="AH19" s="762"/>
      <c r="AI19" s="762"/>
      <c r="AJ19" s="763"/>
      <c r="AK19" s="744"/>
      <c r="AL19" s="745"/>
      <c r="AM19" s="745"/>
      <c r="AN19" s="745"/>
      <c r="AO19" s="745"/>
      <c r="AP19" s="745"/>
      <c r="AQ19" s="745"/>
      <c r="AR19" s="745"/>
      <c r="AS19" s="745"/>
      <c r="AT19" s="745"/>
      <c r="AU19" s="746"/>
      <c r="AV19" s="746"/>
      <c r="AW19" s="746"/>
      <c r="AX19" s="746"/>
      <c r="AY19" s="747"/>
      <c r="AZ19" s="91"/>
      <c r="BA19" s="91"/>
      <c r="BB19" s="91"/>
      <c r="BC19" s="91"/>
      <c r="BD19" s="91"/>
      <c r="BE19" s="92"/>
      <c r="BF19" s="92"/>
      <c r="BG19" s="92"/>
      <c r="BH19" s="92"/>
      <c r="BI19" s="92"/>
      <c r="BJ19" s="92"/>
      <c r="BK19" s="92"/>
      <c r="BL19" s="92"/>
      <c r="BM19" s="92"/>
      <c r="BN19" s="92"/>
      <c r="BO19" s="92"/>
      <c r="BP19" s="92"/>
      <c r="BQ19" s="97">
        <v>13</v>
      </c>
      <c r="BR19" s="98"/>
      <c r="BS19" s="748"/>
      <c r="BT19" s="749"/>
      <c r="BU19" s="749"/>
      <c r="BV19" s="749"/>
      <c r="BW19" s="749"/>
      <c r="BX19" s="749"/>
      <c r="BY19" s="749"/>
      <c r="BZ19" s="749"/>
      <c r="CA19" s="749"/>
      <c r="CB19" s="749"/>
      <c r="CC19" s="749"/>
      <c r="CD19" s="749"/>
      <c r="CE19" s="749"/>
      <c r="CF19" s="749"/>
      <c r="CG19" s="750"/>
      <c r="CH19" s="751"/>
      <c r="CI19" s="752"/>
      <c r="CJ19" s="752"/>
      <c r="CK19" s="752"/>
      <c r="CL19" s="753"/>
      <c r="CM19" s="751"/>
      <c r="CN19" s="752"/>
      <c r="CO19" s="752"/>
      <c r="CP19" s="752"/>
      <c r="CQ19" s="753"/>
      <c r="CR19" s="751"/>
      <c r="CS19" s="752"/>
      <c r="CT19" s="752"/>
      <c r="CU19" s="752"/>
      <c r="CV19" s="753"/>
      <c r="CW19" s="751"/>
      <c r="CX19" s="752"/>
      <c r="CY19" s="752"/>
      <c r="CZ19" s="752"/>
      <c r="DA19" s="753"/>
      <c r="DB19" s="751"/>
      <c r="DC19" s="752"/>
      <c r="DD19" s="752"/>
      <c r="DE19" s="752"/>
      <c r="DF19" s="753"/>
      <c r="DG19" s="751"/>
      <c r="DH19" s="752"/>
      <c r="DI19" s="752"/>
      <c r="DJ19" s="752"/>
      <c r="DK19" s="753"/>
      <c r="DL19" s="751"/>
      <c r="DM19" s="752"/>
      <c r="DN19" s="752"/>
      <c r="DO19" s="752"/>
      <c r="DP19" s="753"/>
      <c r="DQ19" s="751"/>
      <c r="DR19" s="752"/>
      <c r="DS19" s="752"/>
      <c r="DT19" s="752"/>
      <c r="DU19" s="753"/>
      <c r="DV19" s="748"/>
      <c r="DW19" s="749"/>
      <c r="DX19" s="749"/>
      <c r="DY19" s="749"/>
      <c r="DZ19" s="754"/>
      <c r="EA19" s="93"/>
    </row>
    <row r="20" spans="1:131" s="94" customFormat="1" ht="26.25" customHeight="1" x14ac:dyDescent="0.15">
      <c r="A20" s="97">
        <v>14</v>
      </c>
      <c r="B20" s="755"/>
      <c r="C20" s="756"/>
      <c r="D20" s="756"/>
      <c r="E20" s="756"/>
      <c r="F20" s="756"/>
      <c r="G20" s="756"/>
      <c r="H20" s="756"/>
      <c r="I20" s="756"/>
      <c r="J20" s="756"/>
      <c r="K20" s="756"/>
      <c r="L20" s="756"/>
      <c r="M20" s="756"/>
      <c r="N20" s="756"/>
      <c r="O20" s="756"/>
      <c r="P20" s="757"/>
      <c r="Q20" s="758"/>
      <c r="R20" s="759"/>
      <c r="S20" s="759"/>
      <c r="T20" s="759"/>
      <c r="U20" s="759"/>
      <c r="V20" s="759"/>
      <c r="W20" s="759"/>
      <c r="X20" s="759"/>
      <c r="Y20" s="759"/>
      <c r="Z20" s="759"/>
      <c r="AA20" s="759"/>
      <c r="AB20" s="759"/>
      <c r="AC20" s="759"/>
      <c r="AD20" s="759"/>
      <c r="AE20" s="760"/>
      <c r="AF20" s="761"/>
      <c r="AG20" s="762"/>
      <c r="AH20" s="762"/>
      <c r="AI20" s="762"/>
      <c r="AJ20" s="763"/>
      <c r="AK20" s="744"/>
      <c r="AL20" s="745"/>
      <c r="AM20" s="745"/>
      <c r="AN20" s="745"/>
      <c r="AO20" s="745"/>
      <c r="AP20" s="745"/>
      <c r="AQ20" s="745"/>
      <c r="AR20" s="745"/>
      <c r="AS20" s="745"/>
      <c r="AT20" s="745"/>
      <c r="AU20" s="746"/>
      <c r="AV20" s="746"/>
      <c r="AW20" s="746"/>
      <c r="AX20" s="746"/>
      <c r="AY20" s="747"/>
      <c r="AZ20" s="91"/>
      <c r="BA20" s="91"/>
      <c r="BB20" s="91"/>
      <c r="BC20" s="91"/>
      <c r="BD20" s="91"/>
      <c r="BE20" s="92"/>
      <c r="BF20" s="92"/>
      <c r="BG20" s="92"/>
      <c r="BH20" s="92"/>
      <c r="BI20" s="92"/>
      <c r="BJ20" s="92"/>
      <c r="BK20" s="92"/>
      <c r="BL20" s="92"/>
      <c r="BM20" s="92"/>
      <c r="BN20" s="92"/>
      <c r="BO20" s="92"/>
      <c r="BP20" s="92"/>
      <c r="BQ20" s="97">
        <v>14</v>
      </c>
      <c r="BR20" s="98"/>
      <c r="BS20" s="748"/>
      <c r="BT20" s="749"/>
      <c r="BU20" s="749"/>
      <c r="BV20" s="749"/>
      <c r="BW20" s="749"/>
      <c r="BX20" s="749"/>
      <c r="BY20" s="749"/>
      <c r="BZ20" s="749"/>
      <c r="CA20" s="749"/>
      <c r="CB20" s="749"/>
      <c r="CC20" s="749"/>
      <c r="CD20" s="749"/>
      <c r="CE20" s="749"/>
      <c r="CF20" s="749"/>
      <c r="CG20" s="750"/>
      <c r="CH20" s="751"/>
      <c r="CI20" s="752"/>
      <c r="CJ20" s="752"/>
      <c r="CK20" s="752"/>
      <c r="CL20" s="753"/>
      <c r="CM20" s="751"/>
      <c r="CN20" s="752"/>
      <c r="CO20" s="752"/>
      <c r="CP20" s="752"/>
      <c r="CQ20" s="753"/>
      <c r="CR20" s="751"/>
      <c r="CS20" s="752"/>
      <c r="CT20" s="752"/>
      <c r="CU20" s="752"/>
      <c r="CV20" s="753"/>
      <c r="CW20" s="751"/>
      <c r="CX20" s="752"/>
      <c r="CY20" s="752"/>
      <c r="CZ20" s="752"/>
      <c r="DA20" s="753"/>
      <c r="DB20" s="751"/>
      <c r="DC20" s="752"/>
      <c r="DD20" s="752"/>
      <c r="DE20" s="752"/>
      <c r="DF20" s="753"/>
      <c r="DG20" s="751"/>
      <c r="DH20" s="752"/>
      <c r="DI20" s="752"/>
      <c r="DJ20" s="752"/>
      <c r="DK20" s="753"/>
      <c r="DL20" s="751"/>
      <c r="DM20" s="752"/>
      <c r="DN20" s="752"/>
      <c r="DO20" s="752"/>
      <c r="DP20" s="753"/>
      <c r="DQ20" s="751"/>
      <c r="DR20" s="752"/>
      <c r="DS20" s="752"/>
      <c r="DT20" s="752"/>
      <c r="DU20" s="753"/>
      <c r="DV20" s="748"/>
      <c r="DW20" s="749"/>
      <c r="DX20" s="749"/>
      <c r="DY20" s="749"/>
      <c r="DZ20" s="754"/>
      <c r="EA20" s="93"/>
    </row>
    <row r="21" spans="1:131" s="94" customFormat="1" ht="26.25" customHeight="1" thickBot="1" x14ac:dyDescent="0.2">
      <c r="A21" s="97">
        <v>15</v>
      </c>
      <c r="B21" s="755"/>
      <c r="C21" s="756"/>
      <c r="D21" s="756"/>
      <c r="E21" s="756"/>
      <c r="F21" s="756"/>
      <c r="G21" s="756"/>
      <c r="H21" s="756"/>
      <c r="I21" s="756"/>
      <c r="J21" s="756"/>
      <c r="K21" s="756"/>
      <c r="L21" s="756"/>
      <c r="M21" s="756"/>
      <c r="N21" s="756"/>
      <c r="O21" s="756"/>
      <c r="P21" s="757"/>
      <c r="Q21" s="758"/>
      <c r="R21" s="759"/>
      <c r="S21" s="759"/>
      <c r="T21" s="759"/>
      <c r="U21" s="759"/>
      <c r="V21" s="759"/>
      <c r="W21" s="759"/>
      <c r="X21" s="759"/>
      <c r="Y21" s="759"/>
      <c r="Z21" s="759"/>
      <c r="AA21" s="759"/>
      <c r="AB21" s="759"/>
      <c r="AC21" s="759"/>
      <c r="AD21" s="759"/>
      <c r="AE21" s="760"/>
      <c r="AF21" s="761"/>
      <c r="AG21" s="762"/>
      <c r="AH21" s="762"/>
      <c r="AI21" s="762"/>
      <c r="AJ21" s="763"/>
      <c r="AK21" s="744"/>
      <c r="AL21" s="745"/>
      <c r="AM21" s="745"/>
      <c r="AN21" s="745"/>
      <c r="AO21" s="745"/>
      <c r="AP21" s="745"/>
      <c r="AQ21" s="745"/>
      <c r="AR21" s="745"/>
      <c r="AS21" s="745"/>
      <c r="AT21" s="745"/>
      <c r="AU21" s="746"/>
      <c r="AV21" s="746"/>
      <c r="AW21" s="746"/>
      <c r="AX21" s="746"/>
      <c r="AY21" s="747"/>
      <c r="AZ21" s="91"/>
      <c r="BA21" s="91"/>
      <c r="BB21" s="91"/>
      <c r="BC21" s="91"/>
      <c r="BD21" s="91"/>
      <c r="BE21" s="92"/>
      <c r="BF21" s="92"/>
      <c r="BG21" s="92"/>
      <c r="BH21" s="92"/>
      <c r="BI21" s="92"/>
      <c r="BJ21" s="92"/>
      <c r="BK21" s="92"/>
      <c r="BL21" s="92"/>
      <c r="BM21" s="92"/>
      <c r="BN21" s="92"/>
      <c r="BO21" s="92"/>
      <c r="BP21" s="92"/>
      <c r="BQ21" s="97">
        <v>15</v>
      </c>
      <c r="BR21" s="98"/>
      <c r="BS21" s="748"/>
      <c r="BT21" s="749"/>
      <c r="BU21" s="749"/>
      <c r="BV21" s="749"/>
      <c r="BW21" s="749"/>
      <c r="BX21" s="749"/>
      <c r="BY21" s="749"/>
      <c r="BZ21" s="749"/>
      <c r="CA21" s="749"/>
      <c r="CB21" s="749"/>
      <c r="CC21" s="749"/>
      <c r="CD21" s="749"/>
      <c r="CE21" s="749"/>
      <c r="CF21" s="749"/>
      <c r="CG21" s="750"/>
      <c r="CH21" s="751"/>
      <c r="CI21" s="752"/>
      <c r="CJ21" s="752"/>
      <c r="CK21" s="752"/>
      <c r="CL21" s="753"/>
      <c r="CM21" s="751"/>
      <c r="CN21" s="752"/>
      <c r="CO21" s="752"/>
      <c r="CP21" s="752"/>
      <c r="CQ21" s="753"/>
      <c r="CR21" s="751"/>
      <c r="CS21" s="752"/>
      <c r="CT21" s="752"/>
      <c r="CU21" s="752"/>
      <c r="CV21" s="753"/>
      <c r="CW21" s="751"/>
      <c r="CX21" s="752"/>
      <c r="CY21" s="752"/>
      <c r="CZ21" s="752"/>
      <c r="DA21" s="753"/>
      <c r="DB21" s="751"/>
      <c r="DC21" s="752"/>
      <c r="DD21" s="752"/>
      <c r="DE21" s="752"/>
      <c r="DF21" s="753"/>
      <c r="DG21" s="751"/>
      <c r="DH21" s="752"/>
      <c r="DI21" s="752"/>
      <c r="DJ21" s="752"/>
      <c r="DK21" s="753"/>
      <c r="DL21" s="751"/>
      <c r="DM21" s="752"/>
      <c r="DN21" s="752"/>
      <c r="DO21" s="752"/>
      <c r="DP21" s="753"/>
      <c r="DQ21" s="751"/>
      <c r="DR21" s="752"/>
      <c r="DS21" s="752"/>
      <c r="DT21" s="752"/>
      <c r="DU21" s="753"/>
      <c r="DV21" s="748"/>
      <c r="DW21" s="749"/>
      <c r="DX21" s="749"/>
      <c r="DY21" s="749"/>
      <c r="DZ21" s="754"/>
      <c r="EA21" s="93"/>
    </row>
    <row r="22" spans="1:131" s="94" customFormat="1" ht="26.25" customHeight="1" x14ac:dyDescent="0.15">
      <c r="A22" s="97">
        <v>16</v>
      </c>
      <c r="B22" s="755"/>
      <c r="C22" s="756"/>
      <c r="D22" s="756"/>
      <c r="E22" s="756"/>
      <c r="F22" s="756"/>
      <c r="G22" s="756"/>
      <c r="H22" s="756"/>
      <c r="I22" s="756"/>
      <c r="J22" s="756"/>
      <c r="K22" s="756"/>
      <c r="L22" s="756"/>
      <c r="M22" s="756"/>
      <c r="N22" s="756"/>
      <c r="O22" s="756"/>
      <c r="P22" s="757"/>
      <c r="Q22" s="774"/>
      <c r="R22" s="775"/>
      <c r="S22" s="775"/>
      <c r="T22" s="775"/>
      <c r="U22" s="775"/>
      <c r="V22" s="775"/>
      <c r="W22" s="775"/>
      <c r="X22" s="775"/>
      <c r="Y22" s="775"/>
      <c r="Z22" s="775"/>
      <c r="AA22" s="775"/>
      <c r="AB22" s="775"/>
      <c r="AC22" s="775"/>
      <c r="AD22" s="775"/>
      <c r="AE22" s="776"/>
      <c r="AF22" s="761"/>
      <c r="AG22" s="762"/>
      <c r="AH22" s="762"/>
      <c r="AI22" s="762"/>
      <c r="AJ22" s="763"/>
      <c r="AK22" s="777"/>
      <c r="AL22" s="778"/>
      <c r="AM22" s="778"/>
      <c r="AN22" s="778"/>
      <c r="AO22" s="778"/>
      <c r="AP22" s="778"/>
      <c r="AQ22" s="778"/>
      <c r="AR22" s="778"/>
      <c r="AS22" s="778"/>
      <c r="AT22" s="778"/>
      <c r="AU22" s="779"/>
      <c r="AV22" s="779"/>
      <c r="AW22" s="779"/>
      <c r="AX22" s="779"/>
      <c r="AY22" s="780"/>
      <c r="AZ22" s="781" t="s">
        <v>323</v>
      </c>
      <c r="BA22" s="781"/>
      <c r="BB22" s="781"/>
      <c r="BC22" s="781"/>
      <c r="BD22" s="782"/>
      <c r="BE22" s="92"/>
      <c r="BF22" s="92"/>
      <c r="BG22" s="92"/>
      <c r="BH22" s="92"/>
      <c r="BI22" s="92"/>
      <c r="BJ22" s="92"/>
      <c r="BK22" s="92"/>
      <c r="BL22" s="92"/>
      <c r="BM22" s="92"/>
      <c r="BN22" s="92"/>
      <c r="BO22" s="92"/>
      <c r="BP22" s="92"/>
      <c r="BQ22" s="97">
        <v>16</v>
      </c>
      <c r="BR22" s="98"/>
      <c r="BS22" s="748"/>
      <c r="BT22" s="749"/>
      <c r="BU22" s="749"/>
      <c r="BV22" s="749"/>
      <c r="BW22" s="749"/>
      <c r="BX22" s="749"/>
      <c r="BY22" s="749"/>
      <c r="BZ22" s="749"/>
      <c r="CA22" s="749"/>
      <c r="CB22" s="749"/>
      <c r="CC22" s="749"/>
      <c r="CD22" s="749"/>
      <c r="CE22" s="749"/>
      <c r="CF22" s="749"/>
      <c r="CG22" s="750"/>
      <c r="CH22" s="751"/>
      <c r="CI22" s="752"/>
      <c r="CJ22" s="752"/>
      <c r="CK22" s="752"/>
      <c r="CL22" s="753"/>
      <c r="CM22" s="751"/>
      <c r="CN22" s="752"/>
      <c r="CO22" s="752"/>
      <c r="CP22" s="752"/>
      <c r="CQ22" s="753"/>
      <c r="CR22" s="751"/>
      <c r="CS22" s="752"/>
      <c r="CT22" s="752"/>
      <c r="CU22" s="752"/>
      <c r="CV22" s="753"/>
      <c r="CW22" s="751"/>
      <c r="CX22" s="752"/>
      <c r="CY22" s="752"/>
      <c r="CZ22" s="752"/>
      <c r="DA22" s="753"/>
      <c r="DB22" s="751"/>
      <c r="DC22" s="752"/>
      <c r="DD22" s="752"/>
      <c r="DE22" s="752"/>
      <c r="DF22" s="753"/>
      <c r="DG22" s="751"/>
      <c r="DH22" s="752"/>
      <c r="DI22" s="752"/>
      <c r="DJ22" s="752"/>
      <c r="DK22" s="753"/>
      <c r="DL22" s="751"/>
      <c r="DM22" s="752"/>
      <c r="DN22" s="752"/>
      <c r="DO22" s="752"/>
      <c r="DP22" s="753"/>
      <c r="DQ22" s="751"/>
      <c r="DR22" s="752"/>
      <c r="DS22" s="752"/>
      <c r="DT22" s="752"/>
      <c r="DU22" s="753"/>
      <c r="DV22" s="748"/>
      <c r="DW22" s="749"/>
      <c r="DX22" s="749"/>
      <c r="DY22" s="749"/>
      <c r="DZ22" s="754"/>
      <c r="EA22" s="93"/>
    </row>
    <row r="23" spans="1:131" s="94" customFormat="1" ht="26.25" customHeight="1" thickBot="1" x14ac:dyDescent="0.2">
      <c r="A23" s="99" t="s">
        <v>324</v>
      </c>
      <c r="B23" s="764" t="s">
        <v>325</v>
      </c>
      <c r="C23" s="765"/>
      <c r="D23" s="765"/>
      <c r="E23" s="765"/>
      <c r="F23" s="765"/>
      <c r="G23" s="765"/>
      <c r="H23" s="765"/>
      <c r="I23" s="765"/>
      <c r="J23" s="765"/>
      <c r="K23" s="765"/>
      <c r="L23" s="765"/>
      <c r="M23" s="765"/>
      <c r="N23" s="765"/>
      <c r="O23" s="765"/>
      <c r="P23" s="766"/>
      <c r="Q23" s="767">
        <f>+Q7</f>
        <v>34896</v>
      </c>
      <c r="R23" s="768"/>
      <c r="S23" s="768"/>
      <c r="T23" s="768"/>
      <c r="U23" s="768"/>
      <c r="V23" s="768">
        <f>+V7</f>
        <v>33663</v>
      </c>
      <c r="W23" s="768"/>
      <c r="X23" s="768"/>
      <c r="Y23" s="768"/>
      <c r="Z23" s="768"/>
      <c r="AA23" s="768">
        <v>1233</v>
      </c>
      <c r="AB23" s="768"/>
      <c r="AC23" s="768"/>
      <c r="AD23" s="768"/>
      <c r="AE23" s="769"/>
      <c r="AF23" s="770">
        <v>1099</v>
      </c>
      <c r="AG23" s="768"/>
      <c r="AH23" s="768"/>
      <c r="AI23" s="768"/>
      <c r="AJ23" s="771"/>
      <c r="AK23" s="772"/>
      <c r="AL23" s="773"/>
      <c r="AM23" s="773"/>
      <c r="AN23" s="773"/>
      <c r="AO23" s="773"/>
      <c r="AP23" s="768">
        <v>37776</v>
      </c>
      <c r="AQ23" s="768"/>
      <c r="AR23" s="768"/>
      <c r="AS23" s="768"/>
      <c r="AT23" s="768"/>
      <c r="AU23" s="784"/>
      <c r="AV23" s="784"/>
      <c r="AW23" s="784"/>
      <c r="AX23" s="784"/>
      <c r="AY23" s="785"/>
      <c r="AZ23" s="786" t="s">
        <v>62</v>
      </c>
      <c r="BA23" s="787"/>
      <c r="BB23" s="787"/>
      <c r="BC23" s="787"/>
      <c r="BD23" s="788"/>
      <c r="BE23" s="92"/>
      <c r="BF23" s="92"/>
      <c r="BG23" s="92"/>
      <c r="BH23" s="92"/>
      <c r="BI23" s="92"/>
      <c r="BJ23" s="92"/>
      <c r="BK23" s="92"/>
      <c r="BL23" s="92"/>
      <c r="BM23" s="92"/>
      <c r="BN23" s="92"/>
      <c r="BO23" s="92"/>
      <c r="BP23" s="92"/>
      <c r="BQ23" s="97">
        <v>17</v>
      </c>
      <c r="BR23" s="98"/>
      <c r="BS23" s="748"/>
      <c r="BT23" s="749"/>
      <c r="BU23" s="749"/>
      <c r="BV23" s="749"/>
      <c r="BW23" s="749"/>
      <c r="BX23" s="749"/>
      <c r="BY23" s="749"/>
      <c r="BZ23" s="749"/>
      <c r="CA23" s="749"/>
      <c r="CB23" s="749"/>
      <c r="CC23" s="749"/>
      <c r="CD23" s="749"/>
      <c r="CE23" s="749"/>
      <c r="CF23" s="749"/>
      <c r="CG23" s="750"/>
      <c r="CH23" s="751"/>
      <c r="CI23" s="752"/>
      <c r="CJ23" s="752"/>
      <c r="CK23" s="752"/>
      <c r="CL23" s="753"/>
      <c r="CM23" s="751"/>
      <c r="CN23" s="752"/>
      <c r="CO23" s="752"/>
      <c r="CP23" s="752"/>
      <c r="CQ23" s="753"/>
      <c r="CR23" s="751"/>
      <c r="CS23" s="752"/>
      <c r="CT23" s="752"/>
      <c r="CU23" s="752"/>
      <c r="CV23" s="753"/>
      <c r="CW23" s="751"/>
      <c r="CX23" s="752"/>
      <c r="CY23" s="752"/>
      <c r="CZ23" s="752"/>
      <c r="DA23" s="753"/>
      <c r="DB23" s="751"/>
      <c r="DC23" s="752"/>
      <c r="DD23" s="752"/>
      <c r="DE23" s="752"/>
      <c r="DF23" s="753"/>
      <c r="DG23" s="751"/>
      <c r="DH23" s="752"/>
      <c r="DI23" s="752"/>
      <c r="DJ23" s="752"/>
      <c r="DK23" s="753"/>
      <c r="DL23" s="751"/>
      <c r="DM23" s="752"/>
      <c r="DN23" s="752"/>
      <c r="DO23" s="752"/>
      <c r="DP23" s="753"/>
      <c r="DQ23" s="751"/>
      <c r="DR23" s="752"/>
      <c r="DS23" s="752"/>
      <c r="DT23" s="752"/>
      <c r="DU23" s="753"/>
      <c r="DV23" s="748"/>
      <c r="DW23" s="749"/>
      <c r="DX23" s="749"/>
      <c r="DY23" s="749"/>
      <c r="DZ23" s="754"/>
      <c r="EA23" s="93"/>
    </row>
    <row r="24" spans="1:131" s="94" customFormat="1" ht="26.25" customHeight="1" x14ac:dyDescent="0.15">
      <c r="A24" s="783" t="s">
        <v>326</v>
      </c>
      <c r="B24" s="783"/>
      <c r="C24" s="783"/>
      <c r="D24" s="783"/>
      <c r="E24" s="783"/>
      <c r="F24" s="783"/>
      <c r="G24" s="783"/>
      <c r="H24" s="783"/>
      <c r="I24" s="783"/>
      <c r="J24" s="783"/>
      <c r="K24" s="783"/>
      <c r="L24" s="783"/>
      <c r="M24" s="783"/>
      <c r="N24" s="783"/>
      <c r="O24" s="783"/>
      <c r="P24" s="783"/>
      <c r="Q24" s="783"/>
      <c r="R24" s="783"/>
      <c r="S24" s="783"/>
      <c r="T24" s="783"/>
      <c r="U24" s="783"/>
      <c r="V24" s="783"/>
      <c r="W24" s="783"/>
      <c r="X24" s="783"/>
      <c r="Y24" s="783"/>
      <c r="Z24" s="783"/>
      <c r="AA24" s="783"/>
      <c r="AB24" s="783"/>
      <c r="AC24" s="783"/>
      <c r="AD24" s="783"/>
      <c r="AE24" s="783"/>
      <c r="AF24" s="783"/>
      <c r="AG24" s="783"/>
      <c r="AH24" s="783"/>
      <c r="AI24" s="783"/>
      <c r="AJ24" s="783"/>
      <c r="AK24" s="783"/>
      <c r="AL24" s="783"/>
      <c r="AM24" s="783"/>
      <c r="AN24" s="783"/>
      <c r="AO24" s="783"/>
      <c r="AP24" s="783"/>
      <c r="AQ24" s="783"/>
      <c r="AR24" s="783"/>
      <c r="AS24" s="783"/>
      <c r="AT24" s="783"/>
      <c r="AU24" s="783"/>
      <c r="AV24" s="783"/>
      <c r="AW24" s="783"/>
      <c r="AX24" s="783"/>
      <c r="AY24" s="783"/>
      <c r="AZ24" s="91"/>
      <c r="BA24" s="91"/>
      <c r="BB24" s="91"/>
      <c r="BC24" s="91"/>
      <c r="BD24" s="91"/>
      <c r="BE24" s="92"/>
      <c r="BF24" s="92"/>
      <c r="BG24" s="92"/>
      <c r="BH24" s="92"/>
      <c r="BI24" s="92"/>
      <c r="BJ24" s="92"/>
      <c r="BK24" s="92"/>
      <c r="BL24" s="92"/>
      <c r="BM24" s="92"/>
      <c r="BN24" s="92"/>
      <c r="BO24" s="92"/>
      <c r="BP24" s="92"/>
      <c r="BQ24" s="97">
        <v>18</v>
      </c>
      <c r="BR24" s="98"/>
      <c r="BS24" s="748"/>
      <c r="BT24" s="749"/>
      <c r="BU24" s="749"/>
      <c r="BV24" s="749"/>
      <c r="BW24" s="749"/>
      <c r="BX24" s="749"/>
      <c r="BY24" s="749"/>
      <c r="BZ24" s="749"/>
      <c r="CA24" s="749"/>
      <c r="CB24" s="749"/>
      <c r="CC24" s="749"/>
      <c r="CD24" s="749"/>
      <c r="CE24" s="749"/>
      <c r="CF24" s="749"/>
      <c r="CG24" s="750"/>
      <c r="CH24" s="751"/>
      <c r="CI24" s="752"/>
      <c r="CJ24" s="752"/>
      <c r="CK24" s="752"/>
      <c r="CL24" s="753"/>
      <c r="CM24" s="751"/>
      <c r="CN24" s="752"/>
      <c r="CO24" s="752"/>
      <c r="CP24" s="752"/>
      <c r="CQ24" s="753"/>
      <c r="CR24" s="751"/>
      <c r="CS24" s="752"/>
      <c r="CT24" s="752"/>
      <c r="CU24" s="752"/>
      <c r="CV24" s="753"/>
      <c r="CW24" s="751"/>
      <c r="CX24" s="752"/>
      <c r="CY24" s="752"/>
      <c r="CZ24" s="752"/>
      <c r="DA24" s="753"/>
      <c r="DB24" s="751"/>
      <c r="DC24" s="752"/>
      <c r="DD24" s="752"/>
      <c r="DE24" s="752"/>
      <c r="DF24" s="753"/>
      <c r="DG24" s="751"/>
      <c r="DH24" s="752"/>
      <c r="DI24" s="752"/>
      <c r="DJ24" s="752"/>
      <c r="DK24" s="753"/>
      <c r="DL24" s="751"/>
      <c r="DM24" s="752"/>
      <c r="DN24" s="752"/>
      <c r="DO24" s="752"/>
      <c r="DP24" s="753"/>
      <c r="DQ24" s="751"/>
      <c r="DR24" s="752"/>
      <c r="DS24" s="752"/>
      <c r="DT24" s="752"/>
      <c r="DU24" s="753"/>
      <c r="DV24" s="748"/>
      <c r="DW24" s="749"/>
      <c r="DX24" s="749"/>
      <c r="DY24" s="749"/>
      <c r="DZ24" s="754"/>
      <c r="EA24" s="93"/>
    </row>
    <row r="25" spans="1:131" ht="26.25" customHeight="1" thickBot="1" x14ac:dyDescent="0.2">
      <c r="A25" s="700" t="s">
        <v>327</v>
      </c>
      <c r="B25" s="700"/>
      <c r="C25" s="700"/>
      <c r="D25" s="700"/>
      <c r="E25" s="700"/>
      <c r="F25" s="700"/>
      <c r="G25" s="700"/>
      <c r="H25" s="700"/>
      <c r="I25" s="700"/>
      <c r="J25" s="700"/>
      <c r="K25" s="700"/>
      <c r="L25" s="700"/>
      <c r="M25" s="700"/>
      <c r="N25" s="700"/>
      <c r="O25" s="700"/>
      <c r="P25" s="700"/>
      <c r="Q25" s="700"/>
      <c r="R25" s="700"/>
      <c r="S25" s="700"/>
      <c r="T25" s="700"/>
      <c r="U25" s="700"/>
      <c r="V25" s="700"/>
      <c r="W25" s="700"/>
      <c r="X25" s="700"/>
      <c r="Y25" s="700"/>
      <c r="Z25" s="700"/>
      <c r="AA25" s="700"/>
      <c r="AB25" s="700"/>
      <c r="AC25" s="700"/>
      <c r="AD25" s="700"/>
      <c r="AE25" s="700"/>
      <c r="AF25" s="700"/>
      <c r="AG25" s="700"/>
      <c r="AH25" s="700"/>
      <c r="AI25" s="700"/>
      <c r="AJ25" s="700"/>
      <c r="AK25" s="700"/>
      <c r="AL25" s="700"/>
      <c r="AM25" s="700"/>
      <c r="AN25" s="700"/>
      <c r="AO25" s="700"/>
      <c r="AP25" s="700"/>
      <c r="AQ25" s="700"/>
      <c r="AR25" s="700"/>
      <c r="AS25" s="700"/>
      <c r="AT25" s="700"/>
      <c r="AU25" s="700"/>
      <c r="AV25" s="700"/>
      <c r="AW25" s="700"/>
      <c r="AX25" s="700"/>
      <c r="AY25" s="700"/>
      <c r="AZ25" s="700"/>
      <c r="BA25" s="700"/>
      <c r="BB25" s="700"/>
      <c r="BC25" s="700"/>
      <c r="BD25" s="700"/>
      <c r="BE25" s="700"/>
      <c r="BF25" s="700"/>
      <c r="BG25" s="700"/>
      <c r="BH25" s="700"/>
      <c r="BI25" s="700"/>
      <c r="BJ25" s="91"/>
      <c r="BK25" s="91"/>
      <c r="BL25" s="91"/>
      <c r="BM25" s="91"/>
      <c r="BN25" s="91"/>
      <c r="BO25" s="100"/>
      <c r="BP25" s="100"/>
      <c r="BQ25" s="97">
        <v>19</v>
      </c>
      <c r="BR25" s="98"/>
      <c r="BS25" s="748"/>
      <c r="BT25" s="749"/>
      <c r="BU25" s="749"/>
      <c r="BV25" s="749"/>
      <c r="BW25" s="749"/>
      <c r="BX25" s="749"/>
      <c r="BY25" s="749"/>
      <c r="BZ25" s="749"/>
      <c r="CA25" s="749"/>
      <c r="CB25" s="749"/>
      <c r="CC25" s="749"/>
      <c r="CD25" s="749"/>
      <c r="CE25" s="749"/>
      <c r="CF25" s="749"/>
      <c r="CG25" s="750"/>
      <c r="CH25" s="751"/>
      <c r="CI25" s="752"/>
      <c r="CJ25" s="752"/>
      <c r="CK25" s="752"/>
      <c r="CL25" s="753"/>
      <c r="CM25" s="751"/>
      <c r="CN25" s="752"/>
      <c r="CO25" s="752"/>
      <c r="CP25" s="752"/>
      <c r="CQ25" s="753"/>
      <c r="CR25" s="751"/>
      <c r="CS25" s="752"/>
      <c r="CT25" s="752"/>
      <c r="CU25" s="752"/>
      <c r="CV25" s="753"/>
      <c r="CW25" s="751"/>
      <c r="CX25" s="752"/>
      <c r="CY25" s="752"/>
      <c r="CZ25" s="752"/>
      <c r="DA25" s="753"/>
      <c r="DB25" s="751"/>
      <c r="DC25" s="752"/>
      <c r="DD25" s="752"/>
      <c r="DE25" s="752"/>
      <c r="DF25" s="753"/>
      <c r="DG25" s="751"/>
      <c r="DH25" s="752"/>
      <c r="DI25" s="752"/>
      <c r="DJ25" s="752"/>
      <c r="DK25" s="753"/>
      <c r="DL25" s="751"/>
      <c r="DM25" s="752"/>
      <c r="DN25" s="752"/>
      <c r="DO25" s="752"/>
      <c r="DP25" s="753"/>
      <c r="DQ25" s="751"/>
      <c r="DR25" s="752"/>
      <c r="DS25" s="752"/>
      <c r="DT25" s="752"/>
      <c r="DU25" s="753"/>
      <c r="DV25" s="748"/>
      <c r="DW25" s="749"/>
      <c r="DX25" s="749"/>
      <c r="DY25" s="749"/>
      <c r="DZ25" s="754"/>
      <c r="EA25" s="89"/>
    </row>
    <row r="26" spans="1:131" ht="26.25" customHeight="1" x14ac:dyDescent="0.15">
      <c r="A26" s="702" t="s">
        <v>301</v>
      </c>
      <c r="B26" s="703"/>
      <c r="C26" s="703"/>
      <c r="D26" s="703"/>
      <c r="E26" s="703"/>
      <c r="F26" s="703"/>
      <c r="G26" s="703"/>
      <c r="H26" s="703"/>
      <c r="I26" s="703"/>
      <c r="J26" s="703"/>
      <c r="K26" s="703"/>
      <c r="L26" s="703"/>
      <c r="M26" s="703"/>
      <c r="N26" s="703"/>
      <c r="O26" s="703"/>
      <c r="P26" s="704"/>
      <c r="Q26" s="708" t="s">
        <v>328</v>
      </c>
      <c r="R26" s="709"/>
      <c r="S26" s="709"/>
      <c r="T26" s="709"/>
      <c r="U26" s="710"/>
      <c r="V26" s="708" t="s">
        <v>329</v>
      </c>
      <c r="W26" s="709"/>
      <c r="X26" s="709"/>
      <c r="Y26" s="709"/>
      <c r="Z26" s="710"/>
      <c r="AA26" s="708" t="s">
        <v>330</v>
      </c>
      <c r="AB26" s="709"/>
      <c r="AC26" s="709"/>
      <c r="AD26" s="709"/>
      <c r="AE26" s="709"/>
      <c r="AF26" s="789" t="s">
        <v>331</v>
      </c>
      <c r="AG26" s="790"/>
      <c r="AH26" s="790"/>
      <c r="AI26" s="790"/>
      <c r="AJ26" s="791"/>
      <c r="AK26" s="709" t="s">
        <v>332</v>
      </c>
      <c r="AL26" s="709"/>
      <c r="AM26" s="709"/>
      <c r="AN26" s="709"/>
      <c r="AO26" s="710"/>
      <c r="AP26" s="708" t="s">
        <v>333</v>
      </c>
      <c r="AQ26" s="709"/>
      <c r="AR26" s="709"/>
      <c r="AS26" s="709"/>
      <c r="AT26" s="710"/>
      <c r="AU26" s="708" t="s">
        <v>334</v>
      </c>
      <c r="AV26" s="709"/>
      <c r="AW26" s="709"/>
      <c r="AX26" s="709"/>
      <c r="AY26" s="710"/>
      <c r="AZ26" s="708" t="s">
        <v>335</v>
      </c>
      <c r="BA26" s="709"/>
      <c r="BB26" s="709"/>
      <c r="BC26" s="709"/>
      <c r="BD26" s="710"/>
      <c r="BE26" s="708" t="s">
        <v>308</v>
      </c>
      <c r="BF26" s="709"/>
      <c r="BG26" s="709"/>
      <c r="BH26" s="709"/>
      <c r="BI26" s="715"/>
      <c r="BJ26" s="91"/>
      <c r="BK26" s="91"/>
      <c r="BL26" s="91"/>
      <c r="BM26" s="91"/>
      <c r="BN26" s="91"/>
      <c r="BO26" s="100"/>
      <c r="BP26" s="100"/>
      <c r="BQ26" s="97">
        <v>20</v>
      </c>
      <c r="BR26" s="98"/>
      <c r="BS26" s="748"/>
      <c r="BT26" s="749"/>
      <c r="BU26" s="749"/>
      <c r="BV26" s="749"/>
      <c r="BW26" s="749"/>
      <c r="BX26" s="749"/>
      <c r="BY26" s="749"/>
      <c r="BZ26" s="749"/>
      <c r="CA26" s="749"/>
      <c r="CB26" s="749"/>
      <c r="CC26" s="749"/>
      <c r="CD26" s="749"/>
      <c r="CE26" s="749"/>
      <c r="CF26" s="749"/>
      <c r="CG26" s="750"/>
      <c r="CH26" s="751"/>
      <c r="CI26" s="752"/>
      <c r="CJ26" s="752"/>
      <c r="CK26" s="752"/>
      <c r="CL26" s="753"/>
      <c r="CM26" s="751"/>
      <c r="CN26" s="752"/>
      <c r="CO26" s="752"/>
      <c r="CP26" s="752"/>
      <c r="CQ26" s="753"/>
      <c r="CR26" s="751"/>
      <c r="CS26" s="752"/>
      <c r="CT26" s="752"/>
      <c r="CU26" s="752"/>
      <c r="CV26" s="753"/>
      <c r="CW26" s="751"/>
      <c r="CX26" s="752"/>
      <c r="CY26" s="752"/>
      <c r="CZ26" s="752"/>
      <c r="DA26" s="753"/>
      <c r="DB26" s="751"/>
      <c r="DC26" s="752"/>
      <c r="DD26" s="752"/>
      <c r="DE26" s="752"/>
      <c r="DF26" s="753"/>
      <c r="DG26" s="751"/>
      <c r="DH26" s="752"/>
      <c r="DI26" s="752"/>
      <c r="DJ26" s="752"/>
      <c r="DK26" s="753"/>
      <c r="DL26" s="751"/>
      <c r="DM26" s="752"/>
      <c r="DN26" s="752"/>
      <c r="DO26" s="752"/>
      <c r="DP26" s="753"/>
      <c r="DQ26" s="751"/>
      <c r="DR26" s="752"/>
      <c r="DS26" s="752"/>
      <c r="DT26" s="752"/>
      <c r="DU26" s="753"/>
      <c r="DV26" s="748"/>
      <c r="DW26" s="749"/>
      <c r="DX26" s="749"/>
      <c r="DY26" s="749"/>
      <c r="DZ26" s="754"/>
      <c r="EA26" s="89"/>
    </row>
    <row r="27" spans="1:131" ht="26.25" customHeight="1" thickBot="1" x14ac:dyDescent="0.2">
      <c r="A27" s="705"/>
      <c r="B27" s="706"/>
      <c r="C27" s="706"/>
      <c r="D27" s="706"/>
      <c r="E27" s="706"/>
      <c r="F27" s="706"/>
      <c r="G27" s="706"/>
      <c r="H27" s="706"/>
      <c r="I27" s="706"/>
      <c r="J27" s="706"/>
      <c r="K27" s="706"/>
      <c r="L27" s="706"/>
      <c r="M27" s="706"/>
      <c r="N27" s="706"/>
      <c r="O27" s="706"/>
      <c r="P27" s="707"/>
      <c r="Q27" s="711"/>
      <c r="R27" s="712"/>
      <c r="S27" s="712"/>
      <c r="T27" s="712"/>
      <c r="U27" s="713"/>
      <c r="V27" s="711"/>
      <c r="W27" s="712"/>
      <c r="X27" s="712"/>
      <c r="Y27" s="712"/>
      <c r="Z27" s="713"/>
      <c r="AA27" s="711"/>
      <c r="AB27" s="712"/>
      <c r="AC27" s="712"/>
      <c r="AD27" s="712"/>
      <c r="AE27" s="712"/>
      <c r="AF27" s="792"/>
      <c r="AG27" s="793"/>
      <c r="AH27" s="793"/>
      <c r="AI27" s="793"/>
      <c r="AJ27" s="794"/>
      <c r="AK27" s="712"/>
      <c r="AL27" s="712"/>
      <c r="AM27" s="712"/>
      <c r="AN27" s="712"/>
      <c r="AO27" s="713"/>
      <c r="AP27" s="711"/>
      <c r="AQ27" s="712"/>
      <c r="AR27" s="712"/>
      <c r="AS27" s="712"/>
      <c r="AT27" s="713"/>
      <c r="AU27" s="711"/>
      <c r="AV27" s="712"/>
      <c r="AW27" s="712"/>
      <c r="AX27" s="712"/>
      <c r="AY27" s="713"/>
      <c r="AZ27" s="711"/>
      <c r="BA27" s="712"/>
      <c r="BB27" s="712"/>
      <c r="BC27" s="712"/>
      <c r="BD27" s="713"/>
      <c r="BE27" s="711"/>
      <c r="BF27" s="712"/>
      <c r="BG27" s="712"/>
      <c r="BH27" s="712"/>
      <c r="BI27" s="717"/>
      <c r="BJ27" s="91"/>
      <c r="BK27" s="91"/>
      <c r="BL27" s="91"/>
      <c r="BM27" s="91"/>
      <c r="BN27" s="91"/>
      <c r="BO27" s="100"/>
      <c r="BP27" s="100"/>
      <c r="BQ27" s="97">
        <v>21</v>
      </c>
      <c r="BR27" s="98"/>
      <c r="BS27" s="748"/>
      <c r="BT27" s="749"/>
      <c r="BU27" s="749"/>
      <c r="BV27" s="749"/>
      <c r="BW27" s="749"/>
      <c r="BX27" s="749"/>
      <c r="BY27" s="749"/>
      <c r="BZ27" s="749"/>
      <c r="CA27" s="749"/>
      <c r="CB27" s="749"/>
      <c r="CC27" s="749"/>
      <c r="CD27" s="749"/>
      <c r="CE27" s="749"/>
      <c r="CF27" s="749"/>
      <c r="CG27" s="750"/>
      <c r="CH27" s="751"/>
      <c r="CI27" s="752"/>
      <c r="CJ27" s="752"/>
      <c r="CK27" s="752"/>
      <c r="CL27" s="753"/>
      <c r="CM27" s="751"/>
      <c r="CN27" s="752"/>
      <c r="CO27" s="752"/>
      <c r="CP27" s="752"/>
      <c r="CQ27" s="753"/>
      <c r="CR27" s="751"/>
      <c r="CS27" s="752"/>
      <c r="CT27" s="752"/>
      <c r="CU27" s="752"/>
      <c r="CV27" s="753"/>
      <c r="CW27" s="751"/>
      <c r="CX27" s="752"/>
      <c r="CY27" s="752"/>
      <c r="CZ27" s="752"/>
      <c r="DA27" s="753"/>
      <c r="DB27" s="751"/>
      <c r="DC27" s="752"/>
      <c r="DD27" s="752"/>
      <c r="DE27" s="752"/>
      <c r="DF27" s="753"/>
      <c r="DG27" s="751"/>
      <c r="DH27" s="752"/>
      <c r="DI27" s="752"/>
      <c r="DJ27" s="752"/>
      <c r="DK27" s="753"/>
      <c r="DL27" s="751"/>
      <c r="DM27" s="752"/>
      <c r="DN27" s="752"/>
      <c r="DO27" s="752"/>
      <c r="DP27" s="753"/>
      <c r="DQ27" s="751"/>
      <c r="DR27" s="752"/>
      <c r="DS27" s="752"/>
      <c r="DT27" s="752"/>
      <c r="DU27" s="753"/>
      <c r="DV27" s="748"/>
      <c r="DW27" s="749"/>
      <c r="DX27" s="749"/>
      <c r="DY27" s="749"/>
      <c r="DZ27" s="754"/>
      <c r="EA27" s="89"/>
    </row>
    <row r="28" spans="1:131" ht="26.25" customHeight="1" thickTop="1" x14ac:dyDescent="0.15">
      <c r="A28" s="101">
        <v>1</v>
      </c>
      <c r="B28" s="724" t="s">
        <v>336</v>
      </c>
      <c r="C28" s="725"/>
      <c r="D28" s="725"/>
      <c r="E28" s="725"/>
      <c r="F28" s="725"/>
      <c r="G28" s="725"/>
      <c r="H28" s="725"/>
      <c r="I28" s="725"/>
      <c r="J28" s="725"/>
      <c r="K28" s="725"/>
      <c r="L28" s="725"/>
      <c r="M28" s="725"/>
      <c r="N28" s="725"/>
      <c r="O28" s="725"/>
      <c r="P28" s="726"/>
      <c r="Q28" s="797">
        <v>8709</v>
      </c>
      <c r="R28" s="798"/>
      <c r="S28" s="798"/>
      <c r="T28" s="798"/>
      <c r="U28" s="798"/>
      <c r="V28" s="798">
        <v>8494</v>
      </c>
      <c r="W28" s="798"/>
      <c r="X28" s="798"/>
      <c r="Y28" s="798"/>
      <c r="Z28" s="798"/>
      <c r="AA28" s="798">
        <v>215</v>
      </c>
      <c r="AB28" s="798"/>
      <c r="AC28" s="798"/>
      <c r="AD28" s="798"/>
      <c r="AE28" s="799"/>
      <c r="AF28" s="800">
        <v>215</v>
      </c>
      <c r="AG28" s="798"/>
      <c r="AH28" s="798"/>
      <c r="AI28" s="798"/>
      <c r="AJ28" s="801"/>
      <c r="AK28" s="802">
        <v>797</v>
      </c>
      <c r="AL28" s="803"/>
      <c r="AM28" s="803"/>
      <c r="AN28" s="803"/>
      <c r="AO28" s="803"/>
      <c r="AP28" s="803" t="s">
        <v>321</v>
      </c>
      <c r="AQ28" s="803"/>
      <c r="AR28" s="803"/>
      <c r="AS28" s="803"/>
      <c r="AT28" s="803"/>
      <c r="AU28" s="803" t="s">
        <v>321</v>
      </c>
      <c r="AV28" s="803"/>
      <c r="AW28" s="803"/>
      <c r="AX28" s="803"/>
      <c r="AY28" s="803"/>
      <c r="AZ28" s="804" t="s">
        <v>321</v>
      </c>
      <c r="BA28" s="804"/>
      <c r="BB28" s="804"/>
      <c r="BC28" s="804"/>
      <c r="BD28" s="804"/>
      <c r="BE28" s="795"/>
      <c r="BF28" s="795"/>
      <c r="BG28" s="795"/>
      <c r="BH28" s="795"/>
      <c r="BI28" s="796"/>
      <c r="BJ28" s="91"/>
      <c r="BK28" s="91"/>
      <c r="BL28" s="91"/>
      <c r="BM28" s="91"/>
      <c r="BN28" s="91"/>
      <c r="BO28" s="100"/>
      <c r="BP28" s="100"/>
      <c r="BQ28" s="97">
        <v>22</v>
      </c>
      <c r="BR28" s="98"/>
      <c r="BS28" s="748"/>
      <c r="BT28" s="749"/>
      <c r="BU28" s="749"/>
      <c r="BV28" s="749"/>
      <c r="BW28" s="749"/>
      <c r="BX28" s="749"/>
      <c r="BY28" s="749"/>
      <c r="BZ28" s="749"/>
      <c r="CA28" s="749"/>
      <c r="CB28" s="749"/>
      <c r="CC28" s="749"/>
      <c r="CD28" s="749"/>
      <c r="CE28" s="749"/>
      <c r="CF28" s="749"/>
      <c r="CG28" s="750"/>
      <c r="CH28" s="751"/>
      <c r="CI28" s="752"/>
      <c r="CJ28" s="752"/>
      <c r="CK28" s="752"/>
      <c r="CL28" s="753"/>
      <c r="CM28" s="751"/>
      <c r="CN28" s="752"/>
      <c r="CO28" s="752"/>
      <c r="CP28" s="752"/>
      <c r="CQ28" s="753"/>
      <c r="CR28" s="751"/>
      <c r="CS28" s="752"/>
      <c r="CT28" s="752"/>
      <c r="CU28" s="752"/>
      <c r="CV28" s="753"/>
      <c r="CW28" s="751"/>
      <c r="CX28" s="752"/>
      <c r="CY28" s="752"/>
      <c r="CZ28" s="752"/>
      <c r="DA28" s="753"/>
      <c r="DB28" s="751"/>
      <c r="DC28" s="752"/>
      <c r="DD28" s="752"/>
      <c r="DE28" s="752"/>
      <c r="DF28" s="753"/>
      <c r="DG28" s="751"/>
      <c r="DH28" s="752"/>
      <c r="DI28" s="752"/>
      <c r="DJ28" s="752"/>
      <c r="DK28" s="753"/>
      <c r="DL28" s="751"/>
      <c r="DM28" s="752"/>
      <c r="DN28" s="752"/>
      <c r="DO28" s="752"/>
      <c r="DP28" s="753"/>
      <c r="DQ28" s="751"/>
      <c r="DR28" s="752"/>
      <c r="DS28" s="752"/>
      <c r="DT28" s="752"/>
      <c r="DU28" s="753"/>
      <c r="DV28" s="748"/>
      <c r="DW28" s="749"/>
      <c r="DX28" s="749"/>
      <c r="DY28" s="749"/>
      <c r="DZ28" s="754"/>
      <c r="EA28" s="89"/>
    </row>
    <row r="29" spans="1:131" ht="26.25" customHeight="1" x14ac:dyDescent="0.15">
      <c r="A29" s="101">
        <v>2</v>
      </c>
      <c r="B29" s="755" t="s">
        <v>337</v>
      </c>
      <c r="C29" s="756"/>
      <c r="D29" s="756"/>
      <c r="E29" s="756"/>
      <c r="F29" s="756"/>
      <c r="G29" s="756"/>
      <c r="H29" s="756"/>
      <c r="I29" s="756"/>
      <c r="J29" s="756"/>
      <c r="K29" s="756"/>
      <c r="L29" s="756"/>
      <c r="M29" s="756"/>
      <c r="N29" s="756"/>
      <c r="O29" s="756"/>
      <c r="P29" s="757"/>
      <c r="Q29" s="758">
        <v>1139</v>
      </c>
      <c r="R29" s="759"/>
      <c r="S29" s="759"/>
      <c r="T29" s="759"/>
      <c r="U29" s="759"/>
      <c r="V29" s="759">
        <v>1133</v>
      </c>
      <c r="W29" s="759"/>
      <c r="X29" s="759"/>
      <c r="Y29" s="759"/>
      <c r="Z29" s="759"/>
      <c r="AA29" s="759">
        <v>6</v>
      </c>
      <c r="AB29" s="759"/>
      <c r="AC29" s="759"/>
      <c r="AD29" s="759"/>
      <c r="AE29" s="760"/>
      <c r="AF29" s="761">
        <v>6</v>
      </c>
      <c r="AG29" s="762"/>
      <c r="AH29" s="762"/>
      <c r="AI29" s="762"/>
      <c r="AJ29" s="763"/>
      <c r="AK29" s="809">
        <v>341</v>
      </c>
      <c r="AL29" s="805"/>
      <c r="AM29" s="805"/>
      <c r="AN29" s="805"/>
      <c r="AO29" s="805"/>
      <c r="AP29" s="805" t="s">
        <v>321</v>
      </c>
      <c r="AQ29" s="805"/>
      <c r="AR29" s="805"/>
      <c r="AS29" s="805"/>
      <c r="AT29" s="805"/>
      <c r="AU29" s="805" t="s">
        <v>321</v>
      </c>
      <c r="AV29" s="805"/>
      <c r="AW29" s="805"/>
      <c r="AX29" s="805"/>
      <c r="AY29" s="805"/>
      <c r="AZ29" s="806" t="s">
        <v>321</v>
      </c>
      <c r="BA29" s="806"/>
      <c r="BB29" s="806"/>
      <c r="BC29" s="806"/>
      <c r="BD29" s="806"/>
      <c r="BE29" s="807"/>
      <c r="BF29" s="807"/>
      <c r="BG29" s="807"/>
      <c r="BH29" s="807"/>
      <c r="BI29" s="808"/>
      <c r="BJ29" s="91"/>
      <c r="BK29" s="91"/>
      <c r="BL29" s="91"/>
      <c r="BM29" s="91"/>
      <c r="BN29" s="91"/>
      <c r="BO29" s="100"/>
      <c r="BP29" s="100"/>
      <c r="BQ29" s="97">
        <v>23</v>
      </c>
      <c r="BR29" s="98"/>
      <c r="BS29" s="748"/>
      <c r="BT29" s="749"/>
      <c r="BU29" s="749"/>
      <c r="BV29" s="749"/>
      <c r="BW29" s="749"/>
      <c r="BX29" s="749"/>
      <c r="BY29" s="749"/>
      <c r="BZ29" s="749"/>
      <c r="CA29" s="749"/>
      <c r="CB29" s="749"/>
      <c r="CC29" s="749"/>
      <c r="CD29" s="749"/>
      <c r="CE29" s="749"/>
      <c r="CF29" s="749"/>
      <c r="CG29" s="750"/>
      <c r="CH29" s="751"/>
      <c r="CI29" s="752"/>
      <c r="CJ29" s="752"/>
      <c r="CK29" s="752"/>
      <c r="CL29" s="753"/>
      <c r="CM29" s="751"/>
      <c r="CN29" s="752"/>
      <c r="CO29" s="752"/>
      <c r="CP29" s="752"/>
      <c r="CQ29" s="753"/>
      <c r="CR29" s="751"/>
      <c r="CS29" s="752"/>
      <c r="CT29" s="752"/>
      <c r="CU29" s="752"/>
      <c r="CV29" s="753"/>
      <c r="CW29" s="751"/>
      <c r="CX29" s="752"/>
      <c r="CY29" s="752"/>
      <c r="CZ29" s="752"/>
      <c r="DA29" s="753"/>
      <c r="DB29" s="751"/>
      <c r="DC29" s="752"/>
      <c r="DD29" s="752"/>
      <c r="DE29" s="752"/>
      <c r="DF29" s="753"/>
      <c r="DG29" s="751"/>
      <c r="DH29" s="752"/>
      <c r="DI29" s="752"/>
      <c r="DJ29" s="752"/>
      <c r="DK29" s="753"/>
      <c r="DL29" s="751"/>
      <c r="DM29" s="752"/>
      <c r="DN29" s="752"/>
      <c r="DO29" s="752"/>
      <c r="DP29" s="753"/>
      <c r="DQ29" s="751"/>
      <c r="DR29" s="752"/>
      <c r="DS29" s="752"/>
      <c r="DT29" s="752"/>
      <c r="DU29" s="753"/>
      <c r="DV29" s="748"/>
      <c r="DW29" s="749"/>
      <c r="DX29" s="749"/>
      <c r="DY29" s="749"/>
      <c r="DZ29" s="754"/>
      <c r="EA29" s="89"/>
    </row>
    <row r="30" spans="1:131" ht="26.25" customHeight="1" x14ac:dyDescent="0.15">
      <c r="A30" s="101">
        <v>3</v>
      </c>
      <c r="B30" s="755" t="s">
        <v>338</v>
      </c>
      <c r="C30" s="756"/>
      <c r="D30" s="756"/>
      <c r="E30" s="756"/>
      <c r="F30" s="756"/>
      <c r="G30" s="756"/>
      <c r="H30" s="756"/>
      <c r="I30" s="756"/>
      <c r="J30" s="756"/>
      <c r="K30" s="756"/>
      <c r="L30" s="756"/>
      <c r="M30" s="756"/>
      <c r="N30" s="756"/>
      <c r="O30" s="756"/>
      <c r="P30" s="757"/>
      <c r="Q30" s="758">
        <v>1225</v>
      </c>
      <c r="R30" s="759"/>
      <c r="S30" s="759"/>
      <c r="T30" s="759"/>
      <c r="U30" s="759"/>
      <c r="V30" s="759">
        <v>1224</v>
      </c>
      <c r="W30" s="759"/>
      <c r="X30" s="759"/>
      <c r="Y30" s="759"/>
      <c r="Z30" s="759"/>
      <c r="AA30" s="759">
        <v>1</v>
      </c>
      <c r="AB30" s="759"/>
      <c r="AC30" s="759"/>
      <c r="AD30" s="759"/>
      <c r="AE30" s="760"/>
      <c r="AF30" s="761">
        <v>2263</v>
      </c>
      <c r="AG30" s="762"/>
      <c r="AH30" s="762"/>
      <c r="AI30" s="762"/>
      <c r="AJ30" s="763"/>
      <c r="AK30" s="809">
        <v>99</v>
      </c>
      <c r="AL30" s="805"/>
      <c r="AM30" s="805"/>
      <c r="AN30" s="805"/>
      <c r="AO30" s="805"/>
      <c r="AP30" s="805">
        <v>5176</v>
      </c>
      <c r="AQ30" s="805"/>
      <c r="AR30" s="805"/>
      <c r="AS30" s="805"/>
      <c r="AT30" s="805"/>
      <c r="AU30" s="805">
        <v>5</v>
      </c>
      <c r="AV30" s="805"/>
      <c r="AW30" s="805"/>
      <c r="AX30" s="805"/>
      <c r="AY30" s="805"/>
      <c r="AZ30" s="806" t="s">
        <v>321</v>
      </c>
      <c r="BA30" s="806"/>
      <c r="BB30" s="806"/>
      <c r="BC30" s="806"/>
      <c r="BD30" s="806"/>
      <c r="BE30" s="807" t="s">
        <v>339</v>
      </c>
      <c r="BF30" s="807"/>
      <c r="BG30" s="807"/>
      <c r="BH30" s="807"/>
      <c r="BI30" s="808"/>
      <c r="BJ30" s="91"/>
      <c r="BK30" s="91"/>
      <c r="BL30" s="91"/>
      <c r="BM30" s="91"/>
      <c r="BN30" s="91"/>
      <c r="BO30" s="100"/>
      <c r="BP30" s="100"/>
      <c r="BQ30" s="97">
        <v>24</v>
      </c>
      <c r="BR30" s="98"/>
      <c r="BS30" s="748"/>
      <c r="BT30" s="749"/>
      <c r="BU30" s="749"/>
      <c r="BV30" s="749"/>
      <c r="BW30" s="749"/>
      <c r="BX30" s="749"/>
      <c r="BY30" s="749"/>
      <c r="BZ30" s="749"/>
      <c r="CA30" s="749"/>
      <c r="CB30" s="749"/>
      <c r="CC30" s="749"/>
      <c r="CD30" s="749"/>
      <c r="CE30" s="749"/>
      <c r="CF30" s="749"/>
      <c r="CG30" s="750"/>
      <c r="CH30" s="751"/>
      <c r="CI30" s="752"/>
      <c r="CJ30" s="752"/>
      <c r="CK30" s="752"/>
      <c r="CL30" s="753"/>
      <c r="CM30" s="751"/>
      <c r="CN30" s="752"/>
      <c r="CO30" s="752"/>
      <c r="CP30" s="752"/>
      <c r="CQ30" s="753"/>
      <c r="CR30" s="751"/>
      <c r="CS30" s="752"/>
      <c r="CT30" s="752"/>
      <c r="CU30" s="752"/>
      <c r="CV30" s="753"/>
      <c r="CW30" s="751"/>
      <c r="CX30" s="752"/>
      <c r="CY30" s="752"/>
      <c r="CZ30" s="752"/>
      <c r="DA30" s="753"/>
      <c r="DB30" s="751"/>
      <c r="DC30" s="752"/>
      <c r="DD30" s="752"/>
      <c r="DE30" s="752"/>
      <c r="DF30" s="753"/>
      <c r="DG30" s="751"/>
      <c r="DH30" s="752"/>
      <c r="DI30" s="752"/>
      <c r="DJ30" s="752"/>
      <c r="DK30" s="753"/>
      <c r="DL30" s="751"/>
      <c r="DM30" s="752"/>
      <c r="DN30" s="752"/>
      <c r="DO30" s="752"/>
      <c r="DP30" s="753"/>
      <c r="DQ30" s="751"/>
      <c r="DR30" s="752"/>
      <c r="DS30" s="752"/>
      <c r="DT30" s="752"/>
      <c r="DU30" s="753"/>
      <c r="DV30" s="748"/>
      <c r="DW30" s="749"/>
      <c r="DX30" s="749"/>
      <c r="DY30" s="749"/>
      <c r="DZ30" s="754"/>
      <c r="EA30" s="89"/>
    </row>
    <row r="31" spans="1:131" ht="26.25" customHeight="1" x14ac:dyDescent="0.15">
      <c r="A31" s="101">
        <v>4</v>
      </c>
      <c r="B31" s="755" t="s">
        <v>340</v>
      </c>
      <c r="C31" s="756"/>
      <c r="D31" s="756"/>
      <c r="E31" s="756"/>
      <c r="F31" s="756"/>
      <c r="G31" s="756"/>
      <c r="H31" s="756"/>
      <c r="I31" s="756"/>
      <c r="J31" s="756"/>
      <c r="K31" s="756"/>
      <c r="L31" s="756"/>
      <c r="M31" s="756"/>
      <c r="N31" s="756"/>
      <c r="O31" s="756"/>
      <c r="P31" s="757"/>
      <c r="Q31" s="758">
        <v>751</v>
      </c>
      <c r="R31" s="759"/>
      <c r="S31" s="759"/>
      <c r="T31" s="759"/>
      <c r="U31" s="759"/>
      <c r="V31" s="759">
        <v>699</v>
      </c>
      <c r="W31" s="759"/>
      <c r="X31" s="759"/>
      <c r="Y31" s="759"/>
      <c r="Z31" s="759"/>
      <c r="AA31" s="759">
        <v>52</v>
      </c>
      <c r="AB31" s="759"/>
      <c r="AC31" s="759"/>
      <c r="AD31" s="759"/>
      <c r="AE31" s="760"/>
      <c r="AF31" s="761">
        <v>149</v>
      </c>
      <c r="AG31" s="762"/>
      <c r="AH31" s="762"/>
      <c r="AI31" s="762"/>
      <c r="AJ31" s="763"/>
      <c r="AK31" s="809">
        <v>583</v>
      </c>
      <c r="AL31" s="805"/>
      <c r="AM31" s="805"/>
      <c r="AN31" s="805"/>
      <c r="AO31" s="805"/>
      <c r="AP31" s="805">
        <v>5817</v>
      </c>
      <c r="AQ31" s="805"/>
      <c r="AR31" s="805"/>
      <c r="AS31" s="805"/>
      <c r="AT31" s="805"/>
      <c r="AU31" s="805">
        <v>5154</v>
      </c>
      <c r="AV31" s="805"/>
      <c r="AW31" s="805"/>
      <c r="AX31" s="805"/>
      <c r="AY31" s="805"/>
      <c r="AZ31" s="806" t="s">
        <v>321</v>
      </c>
      <c r="BA31" s="806"/>
      <c r="BB31" s="806"/>
      <c r="BC31" s="806"/>
      <c r="BD31" s="806"/>
      <c r="BE31" s="807" t="s">
        <v>339</v>
      </c>
      <c r="BF31" s="807"/>
      <c r="BG31" s="807"/>
      <c r="BH31" s="807"/>
      <c r="BI31" s="808"/>
      <c r="BJ31" s="91"/>
      <c r="BK31" s="91"/>
      <c r="BL31" s="91"/>
      <c r="BM31" s="91"/>
      <c r="BN31" s="91"/>
      <c r="BO31" s="100"/>
      <c r="BP31" s="100"/>
      <c r="BQ31" s="97">
        <v>25</v>
      </c>
      <c r="BR31" s="98"/>
      <c r="BS31" s="748"/>
      <c r="BT31" s="749"/>
      <c r="BU31" s="749"/>
      <c r="BV31" s="749"/>
      <c r="BW31" s="749"/>
      <c r="BX31" s="749"/>
      <c r="BY31" s="749"/>
      <c r="BZ31" s="749"/>
      <c r="CA31" s="749"/>
      <c r="CB31" s="749"/>
      <c r="CC31" s="749"/>
      <c r="CD31" s="749"/>
      <c r="CE31" s="749"/>
      <c r="CF31" s="749"/>
      <c r="CG31" s="750"/>
      <c r="CH31" s="751"/>
      <c r="CI31" s="752"/>
      <c r="CJ31" s="752"/>
      <c r="CK31" s="752"/>
      <c r="CL31" s="753"/>
      <c r="CM31" s="751"/>
      <c r="CN31" s="752"/>
      <c r="CO31" s="752"/>
      <c r="CP31" s="752"/>
      <c r="CQ31" s="753"/>
      <c r="CR31" s="751"/>
      <c r="CS31" s="752"/>
      <c r="CT31" s="752"/>
      <c r="CU31" s="752"/>
      <c r="CV31" s="753"/>
      <c r="CW31" s="751"/>
      <c r="CX31" s="752"/>
      <c r="CY31" s="752"/>
      <c r="CZ31" s="752"/>
      <c r="DA31" s="753"/>
      <c r="DB31" s="751"/>
      <c r="DC31" s="752"/>
      <c r="DD31" s="752"/>
      <c r="DE31" s="752"/>
      <c r="DF31" s="753"/>
      <c r="DG31" s="751"/>
      <c r="DH31" s="752"/>
      <c r="DI31" s="752"/>
      <c r="DJ31" s="752"/>
      <c r="DK31" s="753"/>
      <c r="DL31" s="751"/>
      <c r="DM31" s="752"/>
      <c r="DN31" s="752"/>
      <c r="DO31" s="752"/>
      <c r="DP31" s="753"/>
      <c r="DQ31" s="751"/>
      <c r="DR31" s="752"/>
      <c r="DS31" s="752"/>
      <c r="DT31" s="752"/>
      <c r="DU31" s="753"/>
      <c r="DV31" s="748"/>
      <c r="DW31" s="749"/>
      <c r="DX31" s="749"/>
      <c r="DY31" s="749"/>
      <c r="DZ31" s="754"/>
      <c r="EA31" s="89"/>
    </row>
    <row r="32" spans="1:131" ht="26.25" customHeight="1" x14ac:dyDescent="0.15">
      <c r="A32" s="101">
        <v>5</v>
      </c>
      <c r="B32" s="755"/>
      <c r="C32" s="756"/>
      <c r="D32" s="756"/>
      <c r="E32" s="756"/>
      <c r="F32" s="756"/>
      <c r="G32" s="756"/>
      <c r="H32" s="756"/>
      <c r="I32" s="756"/>
      <c r="J32" s="756"/>
      <c r="K32" s="756"/>
      <c r="L32" s="756"/>
      <c r="M32" s="756"/>
      <c r="N32" s="756"/>
      <c r="O32" s="756"/>
      <c r="P32" s="757"/>
      <c r="Q32" s="758"/>
      <c r="R32" s="759"/>
      <c r="S32" s="759"/>
      <c r="T32" s="759"/>
      <c r="U32" s="759"/>
      <c r="V32" s="759"/>
      <c r="W32" s="759"/>
      <c r="X32" s="759"/>
      <c r="Y32" s="759"/>
      <c r="Z32" s="759"/>
      <c r="AA32" s="759"/>
      <c r="AB32" s="759"/>
      <c r="AC32" s="759"/>
      <c r="AD32" s="759"/>
      <c r="AE32" s="760"/>
      <c r="AF32" s="761"/>
      <c r="AG32" s="762"/>
      <c r="AH32" s="762"/>
      <c r="AI32" s="762"/>
      <c r="AJ32" s="763"/>
      <c r="AK32" s="809"/>
      <c r="AL32" s="805"/>
      <c r="AM32" s="805"/>
      <c r="AN32" s="805"/>
      <c r="AO32" s="805"/>
      <c r="AP32" s="805"/>
      <c r="AQ32" s="805"/>
      <c r="AR32" s="805"/>
      <c r="AS32" s="805"/>
      <c r="AT32" s="805"/>
      <c r="AU32" s="805"/>
      <c r="AV32" s="805"/>
      <c r="AW32" s="805"/>
      <c r="AX32" s="805"/>
      <c r="AY32" s="805"/>
      <c r="AZ32" s="806"/>
      <c r="BA32" s="806"/>
      <c r="BB32" s="806"/>
      <c r="BC32" s="806"/>
      <c r="BD32" s="806"/>
      <c r="BE32" s="807"/>
      <c r="BF32" s="807"/>
      <c r="BG32" s="807"/>
      <c r="BH32" s="807"/>
      <c r="BI32" s="808"/>
      <c r="BJ32" s="91"/>
      <c r="BK32" s="91"/>
      <c r="BL32" s="91"/>
      <c r="BM32" s="91"/>
      <c r="BN32" s="91"/>
      <c r="BO32" s="100"/>
      <c r="BP32" s="100"/>
      <c r="BQ32" s="97">
        <v>26</v>
      </c>
      <c r="BR32" s="98"/>
      <c r="BS32" s="748"/>
      <c r="BT32" s="749"/>
      <c r="BU32" s="749"/>
      <c r="BV32" s="749"/>
      <c r="BW32" s="749"/>
      <c r="BX32" s="749"/>
      <c r="BY32" s="749"/>
      <c r="BZ32" s="749"/>
      <c r="CA32" s="749"/>
      <c r="CB32" s="749"/>
      <c r="CC32" s="749"/>
      <c r="CD32" s="749"/>
      <c r="CE32" s="749"/>
      <c r="CF32" s="749"/>
      <c r="CG32" s="750"/>
      <c r="CH32" s="751"/>
      <c r="CI32" s="752"/>
      <c r="CJ32" s="752"/>
      <c r="CK32" s="752"/>
      <c r="CL32" s="753"/>
      <c r="CM32" s="751"/>
      <c r="CN32" s="752"/>
      <c r="CO32" s="752"/>
      <c r="CP32" s="752"/>
      <c r="CQ32" s="753"/>
      <c r="CR32" s="751"/>
      <c r="CS32" s="752"/>
      <c r="CT32" s="752"/>
      <c r="CU32" s="752"/>
      <c r="CV32" s="753"/>
      <c r="CW32" s="751"/>
      <c r="CX32" s="752"/>
      <c r="CY32" s="752"/>
      <c r="CZ32" s="752"/>
      <c r="DA32" s="753"/>
      <c r="DB32" s="751"/>
      <c r="DC32" s="752"/>
      <c r="DD32" s="752"/>
      <c r="DE32" s="752"/>
      <c r="DF32" s="753"/>
      <c r="DG32" s="751"/>
      <c r="DH32" s="752"/>
      <c r="DI32" s="752"/>
      <c r="DJ32" s="752"/>
      <c r="DK32" s="753"/>
      <c r="DL32" s="751"/>
      <c r="DM32" s="752"/>
      <c r="DN32" s="752"/>
      <c r="DO32" s="752"/>
      <c r="DP32" s="753"/>
      <c r="DQ32" s="751"/>
      <c r="DR32" s="752"/>
      <c r="DS32" s="752"/>
      <c r="DT32" s="752"/>
      <c r="DU32" s="753"/>
      <c r="DV32" s="748"/>
      <c r="DW32" s="749"/>
      <c r="DX32" s="749"/>
      <c r="DY32" s="749"/>
      <c r="DZ32" s="754"/>
      <c r="EA32" s="89"/>
    </row>
    <row r="33" spans="1:131" ht="26.25" customHeight="1" x14ac:dyDescent="0.15">
      <c r="A33" s="101">
        <v>6</v>
      </c>
      <c r="B33" s="755"/>
      <c r="C33" s="756"/>
      <c r="D33" s="756"/>
      <c r="E33" s="756"/>
      <c r="F33" s="756"/>
      <c r="G33" s="756"/>
      <c r="H33" s="756"/>
      <c r="I33" s="756"/>
      <c r="J33" s="756"/>
      <c r="K33" s="756"/>
      <c r="L33" s="756"/>
      <c r="M33" s="756"/>
      <c r="N33" s="756"/>
      <c r="O33" s="756"/>
      <c r="P33" s="757"/>
      <c r="Q33" s="758"/>
      <c r="R33" s="759"/>
      <c r="S33" s="759"/>
      <c r="T33" s="759"/>
      <c r="U33" s="759"/>
      <c r="V33" s="759"/>
      <c r="W33" s="759"/>
      <c r="X33" s="759"/>
      <c r="Y33" s="759"/>
      <c r="Z33" s="759"/>
      <c r="AA33" s="759"/>
      <c r="AB33" s="759"/>
      <c r="AC33" s="759"/>
      <c r="AD33" s="759"/>
      <c r="AE33" s="760"/>
      <c r="AF33" s="761"/>
      <c r="AG33" s="762"/>
      <c r="AH33" s="762"/>
      <c r="AI33" s="762"/>
      <c r="AJ33" s="763"/>
      <c r="AK33" s="809"/>
      <c r="AL33" s="805"/>
      <c r="AM33" s="805"/>
      <c r="AN33" s="805"/>
      <c r="AO33" s="805"/>
      <c r="AP33" s="805"/>
      <c r="AQ33" s="805"/>
      <c r="AR33" s="805"/>
      <c r="AS33" s="805"/>
      <c r="AT33" s="805"/>
      <c r="AU33" s="805"/>
      <c r="AV33" s="805"/>
      <c r="AW33" s="805"/>
      <c r="AX33" s="805"/>
      <c r="AY33" s="805"/>
      <c r="AZ33" s="806"/>
      <c r="BA33" s="806"/>
      <c r="BB33" s="806"/>
      <c r="BC33" s="806"/>
      <c r="BD33" s="806"/>
      <c r="BE33" s="807"/>
      <c r="BF33" s="807"/>
      <c r="BG33" s="807"/>
      <c r="BH33" s="807"/>
      <c r="BI33" s="808"/>
      <c r="BJ33" s="91"/>
      <c r="BK33" s="91"/>
      <c r="BL33" s="91"/>
      <c r="BM33" s="91"/>
      <c r="BN33" s="91"/>
      <c r="BO33" s="100"/>
      <c r="BP33" s="100"/>
      <c r="BQ33" s="97">
        <v>27</v>
      </c>
      <c r="BR33" s="98"/>
      <c r="BS33" s="748"/>
      <c r="BT33" s="749"/>
      <c r="BU33" s="749"/>
      <c r="BV33" s="749"/>
      <c r="BW33" s="749"/>
      <c r="BX33" s="749"/>
      <c r="BY33" s="749"/>
      <c r="BZ33" s="749"/>
      <c r="CA33" s="749"/>
      <c r="CB33" s="749"/>
      <c r="CC33" s="749"/>
      <c r="CD33" s="749"/>
      <c r="CE33" s="749"/>
      <c r="CF33" s="749"/>
      <c r="CG33" s="750"/>
      <c r="CH33" s="751"/>
      <c r="CI33" s="752"/>
      <c r="CJ33" s="752"/>
      <c r="CK33" s="752"/>
      <c r="CL33" s="753"/>
      <c r="CM33" s="751"/>
      <c r="CN33" s="752"/>
      <c r="CO33" s="752"/>
      <c r="CP33" s="752"/>
      <c r="CQ33" s="753"/>
      <c r="CR33" s="751"/>
      <c r="CS33" s="752"/>
      <c r="CT33" s="752"/>
      <c r="CU33" s="752"/>
      <c r="CV33" s="753"/>
      <c r="CW33" s="751"/>
      <c r="CX33" s="752"/>
      <c r="CY33" s="752"/>
      <c r="CZ33" s="752"/>
      <c r="DA33" s="753"/>
      <c r="DB33" s="751"/>
      <c r="DC33" s="752"/>
      <c r="DD33" s="752"/>
      <c r="DE33" s="752"/>
      <c r="DF33" s="753"/>
      <c r="DG33" s="751"/>
      <c r="DH33" s="752"/>
      <c r="DI33" s="752"/>
      <c r="DJ33" s="752"/>
      <c r="DK33" s="753"/>
      <c r="DL33" s="751"/>
      <c r="DM33" s="752"/>
      <c r="DN33" s="752"/>
      <c r="DO33" s="752"/>
      <c r="DP33" s="753"/>
      <c r="DQ33" s="751"/>
      <c r="DR33" s="752"/>
      <c r="DS33" s="752"/>
      <c r="DT33" s="752"/>
      <c r="DU33" s="753"/>
      <c r="DV33" s="748"/>
      <c r="DW33" s="749"/>
      <c r="DX33" s="749"/>
      <c r="DY33" s="749"/>
      <c r="DZ33" s="754"/>
      <c r="EA33" s="89"/>
    </row>
    <row r="34" spans="1:131" ht="26.25" customHeight="1" x14ac:dyDescent="0.15">
      <c r="A34" s="101">
        <v>7</v>
      </c>
      <c r="B34" s="755"/>
      <c r="C34" s="756"/>
      <c r="D34" s="756"/>
      <c r="E34" s="756"/>
      <c r="F34" s="756"/>
      <c r="G34" s="756"/>
      <c r="H34" s="756"/>
      <c r="I34" s="756"/>
      <c r="J34" s="756"/>
      <c r="K34" s="756"/>
      <c r="L34" s="756"/>
      <c r="M34" s="756"/>
      <c r="N34" s="756"/>
      <c r="O34" s="756"/>
      <c r="P34" s="757"/>
      <c r="Q34" s="758"/>
      <c r="R34" s="759"/>
      <c r="S34" s="759"/>
      <c r="T34" s="759"/>
      <c r="U34" s="759"/>
      <c r="V34" s="759"/>
      <c r="W34" s="759"/>
      <c r="X34" s="759"/>
      <c r="Y34" s="759"/>
      <c r="Z34" s="759"/>
      <c r="AA34" s="759"/>
      <c r="AB34" s="759"/>
      <c r="AC34" s="759"/>
      <c r="AD34" s="759"/>
      <c r="AE34" s="760"/>
      <c r="AF34" s="761"/>
      <c r="AG34" s="762"/>
      <c r="AH34" s="762"/>
      <c r="AI34" s="762"/>
      <c r="AJ34" s="763"/>
      <c r="AK34" s="809"/>
      <c r="AL34" s="805"/>
      <c r="AM34" s="805"/>
      <c r="AN34" s="805"/>
      <c r="AO34" s="805"/>
      <c r="AP34" s="805"/>
      <c r="AQ34" s="805"/>
      <c r="AR34" s="805"/>
      <c r="AS34" s="805"/>
      <c r="AT34" s="805"/>
      <c r="AU34" s="805"/>
      <c r="AV34" s="805"/>
      <c r="AW34" s="805"/>
      <c r="AX34" s="805"/>
      <c r="AY34" s="805"/>
      <c r="AZ34" s="806"/>
      <c r="BA34" s="806"/>
      <c r="BB34" s="806"/>
      <c r="BC34" s="806"/>
      <c r="BD34" s="806"/>
      <c r="BE34" s="807"/>
      <c r="BF34" s="807"/>
      <c r="BG34" s="807"/>
      <c r="BH34" s="807"/>
      <c r="BI34" s="808"/>
      <c r="BJ34" s="91"/>
      <c r="BK34" s="91"/>
      <c r="BL34" s="91"/>
      <c r="BM34" s="91"/>
      <c r="BN34" s="91"/>
      <c r="BO34" s="100"/>
      <c r="BP34" s="100"/>
      <c r="BQ34" s="97">
        <v>28</v>
      </c>
      <c r="BR34" s="98"/>
      <c r="BS34" s="748"/>
      <c r="BT34" s="749"/>
      <c r="BU34" s="749"/>
      <c r="BV34" s="749"/>
      <c r="BW34" s="749"/>
      <c r="BX34" s="749"/>
      <c r="BY34" s="749"/>
      <c r="BZ34" s="749"/>
      <c r="CA34" s="749"/>
      <c r="CB34" s="749"/>
      <c r="CC34" s="749"/>
      <c r="CD34" s="749"/>
      <c r="CE34" s="749"/>
      <c r="CF34" s="749"/>
      <c r="CG34" s="750"/>
      <c r="CH34" s="751"/>
      <c r="CI34" s="752"/>
      <c r="CJ34" s="752"/>
      <c r="CK34" s="752"/>
      <c r="CL34" s="753"/>
      <c r="CM34" s="751"/>
      <c r="CN34" s="752"/>
      <c r="CO34" s="752"/>
      <c r="CP34" s="752"/>
      <c r="CQ34" s="753"/>
      <c r="CR34" s="751"/>
      <c r="CS34" s="752"/>
      <c r="CT34" s="752"/>
      <c r="CU34" s="752"/>
      <c r="CV34" s="753"/>
      <c r="CW34" s="751"/>
      <c r="CX34" s="752"/>
      <c r="CY34" s="752"/>
      <c r="CZ34" s="752"/>
      <c r="DA34" s="753"/>
      <c r="DB34" s="751"/>
      <c r="DC34" s="752"/>
      <c r="DD34" s="752"/>
      <c r="DE34" s="752"/>
      <c r="DF34" s="753"/>
      <c r="DG34" s="751"/>
      <c r="DH34" s="752"/>
      <c r="DI34" s="752"/>
      <c r="DJ34" s="752"/>
      <c r="DK34" s="753"/>
      <c r="DL34" s="751"/>
      <c r="DM34" s="752"/>
      <c r="DN34" s="752"/>
      <c r="DO34" s="752"/>
      <c r="DP34" s="753"/>
      <c r="DQ34" s="751"/>
      <c r="DR34" s="752"/>
      <c r="DS34" s="752"/>
      <c r="DT34" s="752"/>
      <c r="DU34" s="753"/>
      <c r="DV34" s="748"/>
      <c r="DW34" s="749"/>
      <c r="DX34" s="749"/>
      <c r="DY34" s="749"/>
      <c r="DZ34" s="754"/>
      <c r="EA34" s="89"/>
    </row>
    <row r="35" spans="1:131" ht="26.25" customHeight="1" x14ac:dyDescent="0.15">
      <c r="A35" s="101">
        <v>8</v>
      </c>
      <c r="B35" s="755"/>
      <c r="C35" s="756"/>
      <c r="D35" s="756"/>
      <c r="E35" s="756"/>
      <c r="F35" s="756"/>
      <c r="G35" s="756"/>
      <c r="H35" s="756"/>
      <c r="I35" s="756"/>
      <c r="J35" s="756"/>
      <c r="K35" s="756"/>
      <c r="L35" s="756"/>
      <c r="M35" s="756"/>
      <c r="N35" s="756"/>
      <c r="O35" s="756"/>
      <c r="P35" s="757"/>
      <c r="Q35" s="758"/>
      <c r="R35" s="759"/>
      <c r="S35" s="759"/>
      <c r="T35" s="759"/>
      <c r="U35" s="759"/>
      <c r="V35" s="759"/>
      <c r="W35" s="759"/>
      <c r="X35" s="759"/>
      <c r="Y35" s="759"/>
      <c r="Z35" s="759"/>
      <c r="AA35" s="759"/>
      <c r="AB35" s="759"/>
      <c r="AC35" s="759"/>
      <c r="AD35" s="759"/>
      <c r="AE35" s="760"/>
      <c r="AF35" s="761"/>
      <c r="AG35" s="762"/>
      <c r="AH35" s="762"/>
      <c r="AI35" s="762"/>
      <c r="AJ35" s="763"/>
      <c r="AK35" s="809"/>
      <c r="AL35" s="805"/>
      <c r="AM35" s="805"/>
      <c r="AN35" s="805"/>
      <c r="AO35" s="805"/>
      <c r="AP35" s="805"/>
      <c r="AQ35" s="805"/>
      <c r="AR35" s="805"/>
      <c r="AS35" s="805"/>
      <c r="AT35" s="805"/>
      <c r="AU35" s="805"/>
      <c r="AV35" s="805"/>
      <c r="AW35" s="805"/>
      <c r="AX35" s="805"/>
      <c r="AY35" s="805"/>
      <c r="AZ35" s="806"/>
      <c r="BA35" s="806"/>
      <c r="BB35" s="806"/>
      <c r="BC35" s="806"/>
      <c r="BD35" s="806"/>
      <c r="BE35" s="807"/>
      <c r="BF35" s="807"/>
      <c r="BG35" s="807"/>
      <c r="BH35" s="807"/>
      <c r="BI35" s="808"/>
      <c r="BJ35" s="91"/>
      <c r="BK35" s="91"/>
      <c r="BL35" s="91"/>
      <c r="BM35" s="91"/>
      <c r="BN35" s="91"/>
      <c r="BO35" s="100"/>
      <c r="BP35" s="100"/>
      <c r="BQ35" s="97">
        <v>29</v>
      </c>
      <c r="BR35" s="98"/>
      <c r="BS35" s="748"/>
      <c r="BT35" s="749"/>
      <c r="BU35" s="749"/>
      <c r="BV35" s="749"/>
      <c r="BW35" s="749"/>
      <c r="BX35" s="749"/>
      <c r="BY35" s="749"/>
      <c r="BZ35" s="749"/>
      <c r="CA35" s="749"/>
      <c r="CB35" s="749"/>
      <c r="CC35" s="749"/>
      <c r="CD35" s="749"/>
      <c r="CE35" s="749"/>
      <c r="CF35" s="749"/>
      <c r="CG35" s="750"/>
      <c r="CH35" s="751"/>
      <c r="CI35" s="752"/>
      <c r="CJ35" s="752"/>
      <c r="CK35" s="752"/>
      <c r="CL35" s="753"/>
      <c r="CM35" s="751"/>
      <c r="CN35" s="752"/>
      <c r="CO35" s="752"/>
      <c r="CP35" s="752"/>
      <c r="CQ35" s="753"/>
      <c r="CR35" s="751"/>
      <c r="CS35" s="752"/>
      <c r="CT35" s="752"/>
      <c r="CU35" s="752"/>
      <c r="CV35" s="753"/>
      <c r="CW35" s="751"/>
      <c r="CX35" s="752"/>
      <c r="CY35" s="752"/>
      <c r="CZ35" s="752"/>
      <c r="DA35" s="753"/>
      <c r="DB35" s="751"/>
      <c r="DC35" s="752"/>
      <c r="DD35" s="752"/>
      <c r="DE35" s="752"/>
      <c r="DF35" s="753"/>
      <c r="DG35" s="751"/>
      <c r="DH35" s="752"/>
      <c r="DI35" s="752"/>
      <c r="DJ35" s="752"/>
      <c r="DK35" s="753"/>
      <c r="DL35" s="751"/>
      <c r="DM35" s="752"/>
      <c r="DN35" s="752"/>
      <c r="DO35" s="752"/>
      <c r="DP35" s="753"/>
      <c r="DQ35" s="751"/>
      <c r="DR35" s="752"/>
      <c r="DS35" s="752"/>
      <c r="DT35" s="752"/>
      <c r="DU35" s="753"/>
      <c r="DV35" s="748"/>
      <c r="DW35" s="749"/>
      <c r="DX35" s="749"/>
      <c r="DY35" s="749"/>
      <c r="DZ35" s="754"/>
      <c r="EA35" s="89"/>
    </row>
    <row r="36" spans="1:131" ht="26.25" customHeight="1" x14ac:dyDescent="0.15">
      <c r="A36" s="101">
        <v>9</v>
      </c>
      <c r="B36" s="755"/>
      <c r="C36" s="756"/>
      <c r="D36" s="756"/>
      <c r="E36" s="756"/>
      <c r="F36" s="756"/>
      <c r="G36" s="756"/>
      <c r="H36" s="756"/>
      <c r="I36" s="756"/>
      <c r="J36" s="756"/>
      <c r="K36" s="756"/>
      <c r="L36" s="756"/>
      <c r="M36" s="756"/>
      <c r="N36" s="756"/>
      <c r="O36" s="756"/>
      <c r="P36" s="757"/>
      <c r="Q36" s="758"/>
      <c r="R36" s="759"/>
      <c r="S36" s="759"/>
      <c r="T36" s="759"/>
      <c r="U36" s="759"/>
      <c r="V36" s="759"/>
      <c r="W36" s="759"/>
      <c r="X36" s="759"/>
      <c r="Y36" s="759"/>
      <c r="Z36" s="759"/>
      <c r="AA36" s="759"/>
      <c r="AB36" s="759"/>
      <c r="AC36" s="759"/>
      <c r="AD36" s="759"/>
      <c r="AE36" s="760"/>
      <c r="AF36" s="761"/>
      <c r="AG36" s="762"/>
      <c r="AH36" s="762"/>
      <c r="AI36" s="762"/>
      <c r="AJ36" s="763"/>
      <c r="AK36" s="809"/>
      <c r="AL36" s="805"/>
      <c r="AM36" s="805"/>
      <c r="AN36" s="805"/>
      <c r="AO36" s="805"/>
      <c r="AP36" s="805"/>
      <c r="AQ36" s="805"/>
      <c r="AR36" s="805"/>
      <c r="AS36" s="805"/>
      <c r="AT36" s="805"/>
      <c r="AU36" s="805"/>
      <c r="AV36" s="805"/>
      <c r="AW36" s="805"/>
      <c r="AX36" s="805"/>
      <c r="AY36" s="805"/>
      <c r="AZ36" s="806"/>
      <c r="BA36" s="806"/>
      <c r="BB36" s="806"/>
      <c r="BC36" s="806"/>
      <c r="BD36" s="806"/>
      <c r="BE36" s="807"/>
      <c r="BF36" s="807"/>
      <c r="BG36" s="807"/>
      <c r="BH36" s="807"/>
      <c r="BI36" s="808"/>
      <c r="BJ36" s="91"/>
      <c r="BK36" s="91"/>
      <c r="BL36" s="91"/>
      <c r="BM36" s="91"/>
      <c r="BN36" s="91"/>
      <c r="BO36" s="100"/>
      <c r="BP36" s="100"/>
      <c r="BQ36" s="97">
        <v>30</v>
      </c>
      <c r="BR36" s="98"/>
      <c r="BS36" s="748"/>
      <c r="BT36" s="749"/>
      <c r="BU36" s="749"/>
      <c r="BV36" s="749"/>
      <c r="BW36" s="749"/>
      <c r="BX36" s="749"/>
      <c r="BY36" s="749"/>
      <c r="BZ36" s="749"/>
      <c r="CA36" s="749"/>
      <c r="CB36" s="749"/>
      <c r="CC36" s="749"/>
      <c r="CD36" s="749"/>
      <c r="CE36" s="749"/>
      <c r="CF36" s="749"/>
      <c r="CG36" s="750"/>
      <c r="CH36" s="751"/>
      <c r="CI36" s="752"/>
      <c r="CJ36" s="752"/>
      <c r="CK36" s="752"/>
      <c r="CL36" s="753"/>
      <c r="CM36" s="751"/>
      <c r="CN36" s="752"/>
      <c r="CO36" s="752"/>
      <c r="CP36" s="752"/>
      <c r="CQ36" s="753"/>
      <c r="CR36" s="751"/>
      <c r="CS36" s="752"/>
      <c r="CT36" s="752"/>
      <c r="CU36" s="752"/>
      <c r="CV36" s="753"/>
      <c r="CW36" s="751"/>
      <c r="CX36" s="752"/>
      <c r="CY36" s="752"/>
      <c r="CZ36" s="752"/>
      <c r="DA36" s="753"/>
      <c r="DB36" s="751"/>
      <c r="DC36" s="752"/>
      <c r="DD36" s="752"/>
      <c r="DE36" s="752"/>
      <c r="DF36" s="753"/>
      <c r="DG36" s="751"/>
      <c r="DH36" s="752"/>
      <c r="DI36" s="752"/>
      <c r="DJ36" s="752"/>
      <c r="DK36" s="753"/>
      <c r="DL36" s="751"/>
      <c r="DM36" s="752"/>
      <c r="DN36" s="752"/>
      <c r="DO36" s="752"/>
      <c r="DP36" s="753"/>
      <c r="DQ36" s="751"/>
      <c r="DR36" s="752"/>
      <c r="DS36" s="752"/>
      <c r="DT36" s="752"/>
      <c r="DU36" s="753"/>
      <c r="DV36" s="748"/>
      <c r="DW36" s="749"/>
      <c r="DX36" s="749"/>
      <c r="DY36" s="749"/>
      <c r="DZ36" s="754"/>
      <c r="EA36" s="89"/>
    </row>
    <row r="37" spans="1:131" ht="26.25" customHeight="1" x14ac:dyDescent="0.15">
      <c r="A37" s="101">
        <v>10</v>
      </c>
      <c r="B37" s="755"/>
      <c r="C37" s="756"/>
      <c r="D37" s="756"/>
      <c r="E37" s="756"/>
      <c r="F37" s="756"/>
      <c r="G37" s="756"/>
      <c r="H37" s="756"/>
      <c r="I37" s="756"/>
      <c r="J37" s="756"/>
      <c r="K37" s="756"/>
      <c r="L37" s="756"/>
      <c r="M37" s="756"/>
      <c r="N37" s="756"/>
      <c r="O37" s="756"/>
      <c r="P37" s="757"/>
      <c r="Q37" s="758"/>
      <c r="R37" s="759"/>
      <c r="S37" s="759"/>
      <c r="T37" s="759"/>
      <c r="U37" s="759"/>
      <c r="V37" s="759"/>
      <c r="W37" s="759"/>
      <c r="X37" s="759"/>
      <c r="Y37" s="759"/>
      <c r="Z37" s="759"/>
      <c r="AA37" s="759"/>
      <c r="AB37" s="759"/>
      <c r="AC37" s="759"/>
      <c r="AD37" s="759"/>
      <c r="AE37" s="760"/>
      <c r="AF37" s="761"/>
      <c r="AG37" s="762"/>
      <c r="AH37" s="762"/>
      <c r="AI37" s="762"/>
      <c r="AJ37" s="763"/>
      <c r="AK37" s="809"/>
      <c r="AL37" s="805"/>
      <c r="AM37" s="805"/>
      <c r="AN37" s="805"/>
      <c r="AO37" s="805"/>
      <c r="AP37" s="805"/>
      <c r="AQ37" s="805"/>
      <c r="AR37" s="805"/>
      <c r="AS37" s="805"/>
      <c r="AT37" s="805"/>
      <c r="AU37" s="805"/>
      <c r="AV37" s="805"/>
      <c r="AW37" s="805"/>
      <c r="AX37" s="805"/>
      <c r="AY37" s="805"/>
      <c r="AZ37" s="806"/>
      <c r="BA37" s="806"/>
      <c r="BB37" s="806"/>
      <c r="BC37" s="806"/>
      <c r="BD37" s="806"/>
      <c r="BE37" s="807"/>
      <c r="BF37" s="807"/>
      <c r="BG37" s="807"/>
      <c r="BH37" s="807"/>
      <c r="BI37" s="808"/>
      <c r="BJ37" s="91"/>
      <c r="BK37" s="91"/>
      <c r="BL37" s="91"/>
      <c r="BM37" s="91"/>
      <c r="BN37" s="91"/>
      <c r="BO37" s="100"/>
      <c r="BP37" s="100"/>
      <c r="BQ37" s="97">
        <v>31</v>
      </c>
      <c r="BR37" s="98"/>
      <c r="BS37" s="748"/>
      <c r="BT37" s="749"/>
      <c r="BU37" s="749"/>
      <c r="BV37" s="749"/>
      <c r="BW37" s="749"/>
      <c r="BX37" s="749"/>
      <c r="BY37" s="749"/>
      <c r="BZ37" s="749"/>
      <c r="CA37" s="749"/>
      <c r="CB37" s="749"/>
      <c r="CC37" s="749"/>
      <c r="CD37" s="749"/>
      <c r="CE37" s="749"/>
      <c r="CF37" s="749"/>
      <c r="CG37" s="750"/>
      <c r="CH37" s="751"/>
      <c r="CI37" s="752"/>
      <c r="CJ37" s="752"/>
      <c r="CK37" s="752"/>
      <c r="CL37" s="753"/>
      <c r="CM37" s="751"/>
      <c r="CN37" s="752"/>
      <c r="CO37" s="752"/>
      <c r="CP37" s="752"/>
      <c r="CQ37" s="753"/>
      <c r="CR37" s="751"/>
      <c r="CS37" s="752"/>
      <c r="CT37" s="752"/>
      <c r="CU37" s="752"/>
      <c r="CV37" s="753"/>
      <c r="CW37" s="751"/>
      <c r="CX37" s="752"/>
      <c r="CY37" s="752"/>
      <c r="CZ37" s="752"/>
      <c r="DA37" s="753"/>
      <c r="DB37" s="751"/>
      <c r="DC37" s="752"/>
      <c r="DD37" s="752"/>
      <c r="DE37" s="752"/>
      <c r="DF37" s="753"/>
      <c r="DG37" s="751"/>
      <c r="DH37" s="752"/>
      <c r="DI37" s="752"/>
      <c r="DJ37" s="752"/>
      <c r="DK37" s="753"/>
      <c r="DL37" s="751"/>
      <c r="DM37" s="752"/>
      <c r="DN37" s="752"/>
      <c r="DO37" s="752"/>
      <c r="DP37" s="753"/>
      <c r="DQ37" s="751"/>
      <c r="DR37" s="752"/>
      <c r="DS37" s="752"/>
      <c r="DT37" s="752"/>
      <c r="DU37" s="753"/>
      <c r="DV37" s="748"/>
      <c r="DW37" s="749"/>
      <c r="DX37" s="749"/>
      <c r="DY37" s="749"/>
      <c r="DZ37" s="754"/>
      <c r="EA37" s="89"/>
    </row>
    <row r="38" spans="1:131" ht="26.25" customHeight="1" x14ac:dyDescent="0.15">
      <c r="A38" s="101">
        <v>11</v>
      </c>
      <c r="B38" s="755"/>
      <c r="C38" s="756"/>
      <c r="D38" s="756"/>
      <c r="E38" s="756"/>
      <c r="F38" s="756"/>
      <c r="G38" s="756"/>
      <c r="H38" s="756"/>
      <c r="I38" s="756"/>
      <c r="J38" s="756"/>
      <c r="K38" s="756"/>
      <c r="L38" s="756"/>
      <c r="M38" s="756"/>
      <c r="N38" s="756"/>
      <c r="O38" s="756"/>
      <c r="P38" s="757"/>
      <c r="Q38" s="758"/>
      <c r="R38" s="759"/>
      <c r="S38" s="759"/>
      <c r="T38" s="759"/>
      <c r="U38" s="759"/>
      <c r="V38" s="759"/>
      <c r="W38" s="759"/>
      <c r="X38" s="759"/>
      <c r="Y38" s="759"/>
      <c r="Z38" s="759"/>
      <c r="AA38" s="759"/>
      <c r="AB38" s="759"/>
      <c r="AC38" s="759"/>
      <c r="AD38" s="759"/>
      <c r="AE38" s="760"/>
      <c r="AF38" s="761"/>
      <c r="AG38" s="762"/>
      <c r="AH38" s="762"/>
      <c r="AI38" s="762"/>
      <c r="AJ38" s="763"/>
      <c r="AK38" s="809"/>
      <c r="AL38" s="805"/>
      <c r="AM38" s="805"/>
      <c r="AN38" s="805"/>
      <c r="AO38" s="805"/>
      <c r="AP38" s="805"/>
      <c r="AQ38" s="805"/>
      <c r="AR38" s="805"/>
      <c r="AS38" s="805"/>
      <c r="AT38" s="805"/>
      <c r="AU38" s="805"/>
      <c r="AV38" s="805"/>
      <c r="AW38" s="805"/>
      <c r="AX38" s="805"/>
      <c r="AY38" s="805"/>
      <c r="AZ38" s="806"/>
      <c r="BA38" s="806"/>
      <c r="BB38" s="806"/>
      <c r="BC38" s="806"/>
      <c r="BD38" s="806"/>
      <c r="BE38" s="807"/>
      <c r="BF38" s="807"/>
      <c r="BG38" s="807"/>
      <c r="BH38" s="807"/>
      <c r="BI38" s="808"/>
      <c r="BJ38" s="91"/>
      <c r="BK38" s="91"/>
      <c r="BL38" s="91"/>
      <c r="BM38" s="91"/>
      <c r="BN38" s="91"/>
      <c r="BO38" s="100"/>
      <c r="BP38" s="100"/>
      <c r="BQ38" s="97">
        <v>32</v>
      </c>
      <c r="BR38" s="98"/>
      <c r="BS38" s="748"/>
      <c r="BT38" s="749"/>
      <c r="BU38" s="749"/>
      <c r="BV38" s="749"/>
      <c r="BW38" s="749"/>
      <c r="BX38" s="749"/>
      <c r="BY38" s="749"/>
      <c r="BZ38" s="749"/>
      <c r="CA38" s="749"/>
      <c r="CB38" s="749"/>
      <c r="CC38" s="749"/>
      <c r="CD38" s="749"/>
      <c r="CE38" s="749"/>
      <c r="CF38" s="749"/>
      <c r="CG38" s="750"/>
      <c r="CH38" s="751"/>
      <c r="CI38" s="752"/>
      <c r="CJ38" s="752"/>
      <c r="CK38" s="752"/>
      <c r="CL38" s="753"/>
      <c r="CM38" s="751"/>
      <c r="CN38" s="752"/>
      <c r="CO38" s="752"/>
      <c r="CP38" s="752"/>
      <c r="CQ38" s="753"/>
      <c r="CR38" s="751"/>
      <c r="CS38" s="752"/>
      <c r="CT38" s="752"/>
      <c r="CU38" s="752"/>
      <c r="CV38" s="753"/>
      <c r="CW38" s="751"/>
      <c r="CX38" s="752"/>
      <c r="CY38" s="752"/>
      <c r="CZ38" s="752"/>
      <c r="DA38" s="753"/>
      <c r="DB38" s="751"/>
      <c r="DC38" s="752"/>
      <c r="DD38" s="752"/>
      <c r="DE38" s="752"/>
      <c r="DF38" s="753"/>
      <c r="DG38" s="751"/>
      <c r="DH38" s="752"/>
      <c r="DI38" s="752"/>
      <c r="DJ38" s="752"/>
      <c r="DK38" s="753"/>
      <c r="DL38" s="751"/>
      <c r="DM38" s="752"/>
      <c r="DN38" s="752"/>
      <c r="DO38" s="752"/>
      <c r="DP38" s="753"/>
      <c r="DQ38" s="751"/>
      <c r="DR38" s="752"/>
      <c r="DS38" s="752"/>
      <c r="DT38" s="752"/>
      <c r="DU38" s="753"/>
      <c r="DV38" s="748"/>
      <c r="DW38" s="749"/>
      <c r="DX38" s="749"/>
      <c r="DY38" s="749"/>
      <c r="DZ38" s="754"/>
      <c r="EA38" s="89"/>
    </row>
    <row r="39" spans="1:131" ht="26.25" customHeight="1" x14ac:dyDescent="0.15">
      <c r="A39" s="101">
        <v>12</v>
      </c>
      <c r="B39" s="755"/>
      <c r="C39" s="756"/>
      <c r="D39" s="756"/>
      <c r="E39" s="756"/>
      <c r="F39" s="756"/>
      <c r="G39" s="756"/>
      <c r="H39" s="756"/>
      <c r="I39" s="756"/>
      <c r="J39" s="756"/>
      <c r="K39" s="756"/>
      <c r="L39" s="756"/>
      <c r="M39" s="756"/>
      <c r="N39" s="756"/>
      <c r="O39" s="756"/>
      <c r="P39" s="757"/>
      <c r="Q39" s="758"/>
      <c r="R39" s="759"/>
      <c r="S39" s="759"/>
      <c r="T39" s="759"/>
      <c r="U39" s="759"/>
      <c r="V39" s="759"/>
      <c r="W39" s="759"/>
      <c r="X39" s="759"/>
      <c r="Y39" s="759"/>
      <c r="Z39" s="759"/>
      <c r="AA39" s="759"/>
      <c r="AB39" s="759"/>
      <c r="AC39" s="759"/>
      <c r="AD39" s="759"/>
      <c r="AE39" s="760"/>
      <c r="AF39" s="761"/>
      <c r="AG39" s="762"/>
      <c r="AH39" s="762"/>
      <c r="AI39" s="762"/>
      <c r="AJ39" s="763"/>
      <c r="AK39" s="809"/>
      <c r="AL39" s="805"/>
      <c r="AM39" s="805"/>
      <c r="AN39" s="805"/>
      <c r="AO39" s="805"/>
      <c r="AP39" s="805"/>
      <c r="AQ39" s="805"/>
      <c r="AR39" s="805"/>
      <c r="AS39" s="805"/>
      <c r="AT39" s="805"/>
      <c r="AU39" s="805"/>
      <c r="AV39" s="805"/>
      <c r="AW39" s="805"/>
      <c r="AX39" s="805"/>
      <c r="AY39" s="805"/>
      <c r="AZ39" s="806"/>
      <c r="BA39" s="806"/>
      <c r="BB39" s="806"/>
      <c r="BC39" s="806"/>
      <c r="BD39" s="806"/>
      <c r="BE39" s="807"/>
      <c r="BF39" s="807"/>
      <c r="BG39" s="807"/>
      <c r="BH39" s="807"/>
      <c r="BI39" s="808"/>
      <c r="BJ39" s="91"/>
      <c r="BK39" s="91"/>
      <c r="BL39" s="91"/>
      <c r="BM39" s="91"/>
      <c r="BN39" s="91"/>
      <c r="BO39" s="100"/>
      <c r="BP39" s="100"/>
      <c r="BQ39" s="97">
        <v>33</v>
      </c>
      <c r="BR39" s="98"/>
      <c r="BS39" s="748"/>
      <c r="BT39" s="749"/>
      <c r="BU39" s="749"/>
      <c r="BV39" s="749"/>
      <c r="BW39" s="749"/>
      <c r="BX39" s="749"/>
      <c r="BY39" s="749"/>
      <c r="BZ39" s="749"/>
      <c r="CA39" s="749"/>
      <c r="CB39" s="749"/>
      <c r="CC39" s="749"/>
      <c r="CD39" s="749"/>
      <c r="CE39" s="749"/>
      <c r="CF39" s="749"/>
      <c r="CG39" s="750"/>
      <c r="CH39" s="751"/>
      <c r="CI39" s="752"/>
      <c r="CJ39" s="752"/>
      <c r="CK39" s="752"/>
      <c r="CL39" s="753"/>
      <c r="CM39" s="751"/>
      <c r="CN39" s="752"/>
      <c r="CO39" s="752"/>
      <c r="CP39" s="752"/>
      <c r="CQ39" s="753"/>
      <c r="CR39" s="751"/>
      <c r="CS39" s="752"/>
      <c r="CT39" s="752"/>
      <c r="CU39" s="752"/>
      <c r="CV39" s="753"/>
      <c r="CW39" s="751"/>
      <c r="CX39" s="752"/>
      <c r="CY39" s="752"/>
      <c r="CZ39" s="752"/>
      <c r="DA39" s="753"/>
      <c r="DB39" s="751"/>
      <c r="DC39" s="752"/>
      <c r="DD39" s="752"/>
      <c r="DE39" s="752"/>
      <c r="DF39" s="753"/>
      <c r="DG39" s="751"/>
      <c r="DH39" s="752"/>
      <c r="DI39" s="752"/>
      <c r="DJ39" s="752"/>
      <c r="DK39" s="753"/>
      <c r="DL39" s="751"/>
      <c r="DM39" s="752"/>
      <c r="DN39" s="752"/>
      <c r="DO39" s="752"/>
      <c r="DP39" s="753"/>
      <c r="DQ39" s="751"/>
      <c r="DR39" s="752"/>
      <c r="DS39" s="752"/>
      <c r="DT39" s="752"/>
      <c r="DU39" s="753"/>
      <c r="DV39" s="748"/>
      <c r="DW39" s="749"/>
      <c r="DX39" s="749"/>
      <c r="DY39" s="749"/>
      <c r="DZ39" s="754"/>
      <c r="EA39" s="89"/>
    </row>
    <row r="40" spans="1:131" ht="26.25" customHeight="1" x14ac:dyDescent="0.15">
      <c r="A40" s="97">
        <v>13</v>
      </c>
      <c r="B40" s="755"/>
      <c r="C40" s="756"/>
      <c r="D40" s="756"/>
      <c r="E40" s="756"/>
      <c r="F40" s="756"/>
      <c r="G40" s="756"/>
      <c r="H40" s="756"/>
      <c r="I40" s="756"/>
      <c r="J40" s="756"/>
      <c r="K40" s="756"/>
      <c r="L40" s="756"/>
      <c r="M40" s="756"/>
      <c r="N40" s="756"/>
      <c r="O40" s="756"/>
      <c r="P40" s="757"/>
      <c r="Q40" s="758"/>
      <c r="R40" s="759"/>
      <c r="S40" s="759"/>
      <c r="T40" s="759"/>
      <c r="U40" s="759"/>
      <c r="V40" s="759"/>
      <c r="W40" s="759"/>
      <c r="X40" s="759"/>
      <c r="Y40" s="759"/>
      <c r="Z40" s="759"/>
      <c r="AA40" s="759"/>
      <c r="AB40" s="759"/>
      <c r="AC40" s="759"/>
      <c r="AD40" s="759"/>
      <c r="AE40" s="760"/>
      <c r="AF40" s="761"/>
      <c r="AG40" s="762"/>
      <c r="AH40" s="762"/>
      <c r="AI40" s="762"/>
      <c r="AJ40" s="763"/>
      <c r="AK40" s="809"/>
      <c r="AL40" s="805"/>
      <c r="AM40" s="805"/>
      <c r="AN40" s="805"/>
      <c r="AO40" s="805"/>
      <c r="AP40" s="805"/>
      <c r="AQ40" s="805"/>
      <c r="AR40" s="805"/>
      <c r="AS40" s="805"/>
      <c r="AT40" s="805"/>
      <c r="AU40" s="805"/>
      <c r="AV40" s="805"/>
      <c r="AW40" s="805"/>
      <c r="AX40" s="805"/>
      <c r="AY40" s="805"/>
      <c r="AZ40" s="806"/>
      <c r="BA40" s="806"/>
      <c r="BB40" s="806"/>
      <c r="BC40" s="806"/>
      <c r="BD40" s="806"/>
      <c r="BE40" s="807"/>
      <c r="BF40" s="807"/>
      <c r="BG40" s="807"/>
      <c r="BH40" s="807"/>
      <c r="BI40" s="808"/>
      <c r="BJ40" s="91"/>
      <c r="BK40" s="91"/>
      <c r="BL40" s="91"/>
      <c r="BM40" s="91"/>
      <c r="BN40" s="91"/>
      <c r="BO40" s="100"/>
      <c r="BP40" s="100"/>
      <c r="BQ40" s="97">
        <v>34</v>
      </c>
      <c r="BR40" s="98"/>
      <c r="BS40" s="748"/>
      <c r="BT40" s="749"/>
      <c r="BU40" s="749"/>
      <c r="BV40" s="749"/>
      <c r="BW40" s="749"/>
      <c r="BX40" s="749"/>
      <c r="BY40" s="749"/>
      <c r="BZ40" s="749"/>
      <c r="CA40" s="749"/>
      <c r="CB40" s="749"/>
      <c r="CC40" s="749"/>
      <c r="CD40" s="749"/>
      <c r="CE40" s="749"/>
      <c r="CF40" s="749"/>
      <c r="CG40" s="750"/>
      <c r="CH40" s="751"/>
      <c r="CI40" s="752"/>
      <c r="CJ40" s="752"/>
      <c r="CK40" s="752"/>
      <c r="CL40" s="753"/>
      <c r="CM40" s="751"/>
      <c r="CN40" s="752"/>
      <c r="CO40" s="752"/>
      <c r="CP40" s="752"/>
      <c r="CQ40" s="753"/>
      <c r="CR40" s="751"/>
      <c r="CS40" s="752"/>
      <c r="CT40" s="752"/>
      <c r="CU40" s="752"/>
      <c r="CV40" s="753"/>
      <c r="CW40" s="751"/>
      <c r="CX40" s="752"/>
      <c r="CY40" s="752"/>
      <c r="CZ40" s="752"/>
      <c r="DA40" s="753"/>
      <c r="DB40" s="751"/>
      <c r="DC40" s="752"/>
      <c r="DD40" s="752"/>
      <c r="DE40" s="752"/>
      <c r="DF40" s="753"/>
      <c r="DG40" s="751"/>
      <c r="DH40" s="752"/>
      <c r="DI40" s="752"/>
      <c r="DJ40" s="752"/>
      <c r="DK40" s="753"/>
      <c r="DL40" s="751"/>
      <c r="DM40" s="752"/>
      <c r="DN40" s="752"/>
      <c r="DO40" s="752"/>
      <c r="DP40" s="753"/>
      <c r="DQ40" s="751"/>
      <c r="DR40" s="752"/>
      <c r="DS40" s="752"/>
      <c r="DT40" s="752"/>
      <c r="DU40" s="753"/>
      <c r="DV40" s="748"/>
      <c r="DW40" s="749"/>
      <c r="DX40" s="749"/>
      <c r="DY40" s="749"/>
      <c r="DZ40" s="754"/>
      <c r="EA40" s="89"/>
    </row>
    <row r="41" spans="1:131" ht="26.25" customHeight="1" x14ac:dyDescent="0.15">
      <c r="A41" s="97">
        <v>14</v>
      </c>
      <c r="B41" s="755"/>
      <c r="C41" s="756"/>
      <c r="D41" s="756"/>
      <c r="E41" s="756"/>
      <c r="F41" s="756"/>
      <c r="G41" s="756"/>
      <c r="H41" s="756"/>
      <c r="I41" s="756"/>
      <c r="J41" s="756"/>
      <c r="K41" s="756"/>
      <c r="L41" s="756"/>
      <c r="M41" s="756"/>
      <c r="N41" s="756"/>
      <c r="O41" s="756"/>
      <c r="P41" s="757"/>
      <c r="Q41" s="758"/>
      <c r="R41" s="759"/>
      <c r="S41" s="759"/>
      <c r="T41" s="759"/>
      <c r="U41" s="759"/>
      <c r="V41" s="759"/>
      <c r="W41" s="759"/>
      <c r="X41" s="759"/>
      <c r="Y41" s="759"/>
      <c r="Z41" s="759"/>
      <c r="AA41" s="759"/>
      <c r="AB41" s="759"/>
      <c r="AC41" s="759"/>
      <c r="AD41" s="759"/>
      <c r="AE41" s="760"/>
      <c r="AF41" s="761"/>
      <c r="AG41" s="762"/>
      <c r="AH41" s="762"/>
      <c r="AI41" s="762"/>
      <c r="AJ41" s="763"/>
      <c r="AK41" s="809"/>
      <c r="AL41" s="805"/>
      <c r="AM41" s="805"/>
      <c r="AN41" s="805"/>
      <c r="AO41" s="805"/>
      <c r="AP41" s="805"/>
      <c r="AQ41" s="805"/>
      <c r="AR41" s="805"/>
      <c r="AS41" s="805"/>
      <c r="AT41" s="805"/>
      <c r="AU41" s="805"/>
      <c r="AV41" s="805"/>
      <c r="AW41" s="805"/>
      <c r="AX41" s="805"/>
      <c r="AY41" s="805"/>
      <c r="AZ41" s="806"/>
      <c r="BA41" s="806"/>
      <c r="BB41" s="806"/>
      <c r="BC41" s="806"/>
      <c r="BD41" s="806"/>
      <c r="BE41" s="807"/>
      <c r="BF41" s="807"/>
      <c r="BG41" s="807"/>
      <c r="BH41" s="807"/>
      <c r="BI41" s="808"/>
      <c r="BJ41" s="91"/>
      <c r="BK41" s="91"/>
      <c r="BL41" s="91"/>
      <c r="BM41" s="91"/>
      <c r="BN41" s="91"/>
      <c r="BO41" s="100"/>
      <c r="BP41" s="100"/>
      <c r="BQ41" s="97">
        <v>35</v>
      </c>
      <c r="BR41" s="98"/>
      <c r="BS41" s="748"/>
      <c r="BT41" s="749"/>
      <c r="BU41" s="749"/>
      <c r="BV41" s="749"/>
      <c r="BW41" s="749"/>
      <c r="BX41" s="749"/>
      <c r="BY41" s="749"/>
      <c r="BZ41" s="749"/>
      <c r="CA41" s="749"/>
      <c r="CB41" s="749"/>
      <c r="CC41" s="749"/>
      <c r="CD41" s="749"/>
      <c r="CE41" s="749"/>
      <c r="CF41" s="749"/>
      <c r="CG41" s="750"/>
      <c r="CH41" s="751"/>
      <c r="CI41" s="752"/>
      <c r="CJ41" s="752"/>
      <c r="CK41" s="752"/>
      <c r="CL41" s="753"/>
      <c r="CM41" s="751"/>
      <c r="CN41" s="752"/>
      <c r="CO41" s="752"/>
      <c r="CP41" s="752"/>
      <c r="CQ41" s="753"/>
      <c r="CR41" s="751"/>
      <c r="CS41" s="752"/>
      <c r="CT41" s="752"/>
      <c r="CU41" s="752"/>
      <c r="CV41" s="753"/>
      <c r="CW41" s="751"/>
      <c r="CX41" s="752"/>
      <c r="CY41" s="752"/>
      <c r="CZ41" s="752"/>
      <c r="DA41" s="753"/>
      <c r="DB41" s="751"/>
      <c r="DC41" s="752"/>
      <c r="DD41" s="752"/>
      <c r="DE41" s="752"/>
      <c r="DF41" s="753"/>
      <c r="DG41" s="751"/>
      <c r="DH41" s="752"/>
      <c r="DI41" s="752"/>
      <c r="DJ41" s="752"/>
      <c r="DK41" s="753"/>
      <c r="DL41" s="751"/>
      <c r="DM41" s="752"/>
      <c r="DN41" s="752"/>
      <c r="DO41" s="752"/>
      <c r="DP41" s="753"/>
      <c r="DQ41" s="751"/>
      <c r="DR41" s="752"/>
      <c r="DS41" s="752"/>
      <c r="DT41" s="752"/>
      <c r="DU41" s="753"/>
      <c r="DV41" s="748"/>
      <c r="DW41" s="749"/>
      <c r="DX41" s="749"/>
      <c r="DY41" s="749"/>
      <c r="DZ41" s="754"/>
      <c r="EA41" s="89"/>
    </row>
    <row r="42" spans="1:131" ht="26.25" customHeight="1" x14ac:dyDescent="0.15">
      <c r="A42" s="97">
        <v>15</v>
      </c>
      <c r="B42" s="755"/>
      <c r="C42" s="756"/>
      <c r="D42" s="756"/>
      <c r="E42" s="756"/>
      <c r="F42" s="756"/>
      <c r="G42" s="756"/>
      <c r="H42" s="756"/>
      <c r="I42" s="756"/>
      <c r="J42" s="756"/>
      <c r="K42" s="756"/>
      <c r="L42" s="756"/>
      <c r="M42" s="756"/>
      <c r="N42" s="756"/>
      <c r="O42" s="756"/>
      <c r="P42" s="757"/>
      <c r="Q42" s="758"/>
      <c r="R42" s="759"/>
      <c r="S42" s="759"/>
      <c r="T42" s="759"/>
      <c r="U42" s="759"/>
      <c r="V42" s="759"/>
      <c r="W42" s="759"/>
      <c r="X42" s="759"/>
      <c r="Y42" s="759"/>
      <c r="Z42" s="759"/>
      <c r="AA42" s="759"/>
      <c r="AB42" s="759"/>
      <c r="AC42" s="759"/>
      <c r="AD42" s="759"/>
      <c r="AE42" s="760"/>
      <c r="AF42" s="761"/>
      <c r="AG42" s="762"/>
      <c r="AH42" s="762"/>
      <c r="AI42" s="762"/>
      <c r="AJ42" s="763"/>
      <c r="AK42" s="809"/>
      <c r="AL42" s="805"/>
      <c r="AM42" s="805"/>
      <c r="AN42" s="805"/>
      <c r="AO42" s="805"/>
      <c r="AP42" s="805"/>
      <c r="AQ42" s="805"/>
      <c r="AR42" s="805"/>
      <c r="AS42" s="805"/>
      <c r="AT42" s="805"/>
      <c r="AU42" s="805"/>
      <c r="AV42" s="805"/>
      <c r="AW42" s="805"/>
      <c r="AX42" s="805"/>
      <c r="AY42" s="805"/>
      <c r="AZ42" s="806"/>
      <c r="BA42" s="806"/>
      <c r="BB42" s="806"/>
      <c r="BC42" s="806"/>
      <c r="BD42" s="806"/>
      <c r="BE42" s="807"/>
      <c r="BF42" s="807"/>
      <c r="BG42" s="807"/>
      <c r="BH42" s="807"/>
      <c r="BI42" s="808"/>
      <c r="BJ42" s="91"/>
      <c r="BK42" s="91"/>
      <c r="BL42" s="91"/>
      <c r="BM42" s="91"/>
      <c r="BN42" s="91"/>
      <c r="BO42" s="100"/>
      <c r="BP42" s="100"/>
      <c r="BQ42" s="97">
        <v>36</v>
      </c>
      <c r="BR42" s="98"/>
      <c r="BS42" s="748"/>
      <c r="BT42" s="749"/>
      <c r="BU42" s="749"/>
      <c r="BV42" s="749"/>
      <c r="BW42" s="749"/>
      <c r="BX42" s="749"/>
      <c r="BY42" s="749"/>
      <c r="BZ42" s="749"/>
      <c r="CA42" s="749"/>
      <c r="CB42" s="749"/>
      <c r="CC42" s="749"/>
      <c r="CD42" s="749"/>
      <c r="CE42" s="749"/>
      <c r="CF42" s="749"/>
      <c r="CG42" s="750"/>
      <c r="CH42" s="751"/>
      <c r="CI42" s="752"/>
      <c r="CJ42" s="752"/>
      <c r="CK42" s="752"/>
      <c r="CL42" s="753"/>
      <c r="CM42" s="751"/>
      <c r="CN42" s="752"/>
      <c r="CO42" s="752"/>
      <c r="CP42" s="752"/>
      <c r="CQ42" s="753"/>
      <c r="CR42" s="751"/>
      <c r="CS42" s="752"/>
      <c r="CT42" s="752"/>
      <c r="CU42" s="752"/>
      <c r="CV42" s="753"/>
      <c r="CW42" s="751"/>
      <c r="CX42" s="752"/>
      <c r="CY42" s="752"/>
      <c r="CZ42" s="752"/>
      <c r="DA42" s="753"/>
      <c r="DB42" s="751"/>
      <c r="DC42" s="752"/>
      <c r="DD42" s="752"/>
      <c r="DE42" s="752"/>
      <c r="DF42" s="753"/>
      <c r="DG42" s="751"/>
      <c r="DH42" s="752"/>
      <c r="DI42" s="752"/>
      <c r="DJ42" s="752"/>
      <c r="DK42" s="753"/>
      <c r="DL42" s="751"/>
      <c r="DM42" s="752"/>
      <c r="DN42" s="752"/>
      <c r="DO42" s="752"/>
      <c r="DP42" s="753"/>
      <c r="DQ42" s="751"/>
      <c r="DR42" s="752"/>
      <c r="DS42" s="752"/>
      <c r="DT42" s="752"/>
      <c r="DU42" s="753"/>
      <c r="DV42" s="748"/>
      <c r="DW42" s="749"/>
      <c r="DX42" s="749"/>
      <c r="DY42" s="749"/>
      <c r="DZ42" s="754"/>
      <c r="EA42" s="89"/>
    </row>
    <row r="43" spans="1:131" ht="26.25" customHeight="1" x14ac:dyDescent="0.15">
      <c r="A43" s="97">
        <v>16</v>
      </c>
      <c r="B43" s="755"/>
      <c r="C43" s="756"/>
      <c r="D43" s="756"/>
      <c r="E43" s="756"/>
      <c r="F43" s="756"/>
      <c r="G43" s="756"/>
      <c r="H43" s="756"/>
      <c r="I43" s="756"/>
      <c r="J43" s="756"/>
      <c r="K43" s="756"/>
      <c r="L43" s="756"/>
      <c r="M43" s="756"/>
      <c r="N43" s="756"/>
      <c r="O43" s="756"/>
      <c r="P43" s="757"/>
      <c r="Q43" s="758"/>
      <c r="R43" s="759"/>
      <c r="S43" s="759"/>
      <c r="T43" s="759"/>
      <c r="U43" s="759"/>
      <c r="V43" s="759"/>
      <c r="W43" s="759"/>
      <c r="X43" s="759"/>
      <c r="Y43" s="759"/>
      <c r="Z43" s="759"/>
      <c r="AA43" s="759"/>
      <c r="AB43" s="759"/>
      <c r="AC43" s="759"/>
      <c r="AD43" s="759"/>
      <c r="AE43" s="760"/>
      <c r="AF43" s="761"/>
      <c r="AG43" s="762"/>
      <c r="AH43" s="762"/>
      <c r="AI43" s="762"/>
      <c r="AJ43" s="763"/>
      <c r="AK43" s="809"/>
      <c r="AL43" s="805"/>
      <c r="AM43" s="805"/>
      <c r="AN43" s="805"/>
      <c r="AO43" s="805"/>
      <c r="AP43" s="805"/>
      <c r="AQ43" s="805"/>
      <c r="AR43" s="805"/>
      <c r="AS43" s="805"/>
      <c r="AT43" s="805"/>
      <c r="AU43" s="805"/>
      <c r="AV43" s="805"/>
      <c r="AW43" s="805"/>
      <c r="AX43" s="805"/>
      <c r="AY43" s="805"/>
      <c r="AZ43" s="806"/>
      <c r="BA43" s="806"/>
      <c r="BB43" s="806"/>
      <c r="BC43" s="806"/>
      <c r="BD43" s="806"/>
      <c r="BE43" s="807"/>
      <c r="BF43" s="807"/>
      <c r="BG43" s="807"/>
      <c r="BH43" s="807"/>
      <c r="BI43" s="808"/>
      <c r="BJ43" s="91"/>
      <c r="BK43" s="91"/>
      <c r="BL43" s="91"/>
      <c r="BM43" s="91"/>
      <c r="BN43" s="91"/>
      <c r="BO43" s="100"/>
      <c r="BP43" s="100"/>
      <c r="BQ43" s="97">
        <v>37</v>
      </c>
      <c r="BR43" s="98"/>
      <c r="BS43" s="748"/>
      <c r="BT43" s="749"/>
      <c r="BU43" s="749"/>
      <c r="BV43" s="749"/>
      <c r="BW43" s="749"/>
      <c r="BX43" s="749"/>
      <c r="BY43" s="749"/>
      <c r="BZ43" s="749"/>
      <c r="CA43" s="749"/>
      <c r="CB43" s="749"/>
      <c r="CC43" s="749"/>
      <c r="CD43" s="749"/>
      <c r="CE43" s="749"/>
      <c r="CF43" s="749"/>
      <c r="CG43" s="750"/>
      <c r="CH43" s="751"/>
      <c r="CI43" s="752"/>
      <c r="CJ43" s="752"/>
      <c r="CK43" s="752"/>
      <c r="CL43" s="753"/>
      <c r="CM43" s="751"/>
      <c r="CN43" s="752"/>
      <c r="CO43" s="752"/>
      <c r="CP43" s="752"/>
      <c r="CQ43" s="753"/>
      <c r="CR43" s="751"/>
      <c r="CS43" s="752"/>
      <c r="CT43" s="752"/>
      <c r="CU43" s="752"/>
      <c r="CV43" s="753"/>
      <c r="CW43" s="751"/>
      <c r="CX43" s="752"/>
      <c r="CY43" s="752"/>
      <c r="CZ43" s="752"/>
      <c r="DA43" s="753"/>
      <c r="DB43" s="751"/>
      <c r="DC43" s="752"/>
      <c r="DD43" s="752"/>
      <c r="DE43" s="752"/>
      <c r="DF43" s="753"/>
      <c r="DG43" s="751"/>
      <c r="DH43" s="752"/>
      <c r="DI43" s="752"/>
      <c r="DJ43" s="752"/>
      <c r="DK43" s="753"/>
      <c r="DL43" s="751"/>
      <c r="DM43" s="752"/>
      <c r="DN43" s="752"/>
      <c r="DO43" s="752"/>
      <c r="DP43" s="753"/>
      <c r="DQ43" s="751"/>
      <c r="DR43" s="752"/>
      <c r="DS43" s="752"/>
      <c r="DT43" s="752"/>
      <c r="DU43" s="753"/>
      <c r="DV43" s="748"/>
      <c r="DW43" s="749"/>
      <c r="DX43" s="749"/>
      <c r="DY43" s="749"/>
      <c r="DZ43" s="754"/>
      <c r="EA43" s="89"/>
    </row>
    <row r="44" spans="1:131" ht="26.25" customHeight="1" x14ac:dyDescent="0.15">
      <c r="A44" s="97">
        <v>17</v>
      </c>
      <c r="B44" s="755"/>
      <c r="C44" s="756"/>
      <c r="D44" s="756"/>
      <c r="E44" s="756"/>
      <c r="F44" s="756"/>
      <c r="G44" s="756"/>
      <c r="H44" s="756"/>
      <c r="I44" s="756"/>
      <c r="J44" s="756"/>
      <c r="K44" s="756"/>
      <c r="L44" s="756"/>
      <c r="M44" s="756"/>
      <c r="N44" s="756"/>
      <c r="O44" s="756"/>
      <c r="P44" s="757"/>
      <c r="Q44" s="758"/>
      <c r="R44" s="759"/>
      <c r="S44" s="759"/>
      <c r="T44" s="759"/>
      <c r="U44" s="759"/>
      <c r="V44" s="759"/>
      <c r="W44" s="759"/>
      <c r="X44" s="759"/>
      <c r="Y44" s="759"/>
      <c r="Z44" s="759"/>
      <c r="AA44" s="759"/>
      <c r="AB44" s="759"/>
      <c r="AC44" s="759"/>
      <c r="AD44" s="759"/>
      <c r="AE44" s="760"/>
      <c r="AF44" s="761"/>
      <c r="AG44" s="762"/>
      <c r="AH44" s="762"/>
      <c r="AI44" s="762"/>
      <c r="AJ44" s="763"/>
      <c r="AK44" s="809"/>
      <c r="AL44" s="805"/>
      <c r="AM44" s="805"/>
      <c r="AN44" s="805"/>
      <c r="AO44" s="805"/>
      <c r="AP44" s="805"/>
      <c r="AQ44" s="805"/>
      <c r="AR44" s="805"/>
      <c r="AS44" s="805"/>
      <c r="AT44" s="805"/>
      <c r="AU44" s="805"/>
      <c r="AV44" s="805"/>
      <c r="AW44" s="805"/>
      <c r="AX44" s="805"/>
      <c r="AY44" s="805"/>
      <c r="AZ44" s="806"/>
      <c r="BA44" s="806"/>
      <c r="BB44" s="806"/>
      <c r="BC44" s="806"/>
      <c r="BD44" s="806"/>
      <c r="BE44" s="807"/>
      <c r="BF44" s="807"/>
      <c r="BG44" s="807"/>
      <c r="BH44" s="807"/>
      <c r="BI44" s="808"/>
      <c r="BJ44" s="91"/>
      <c r="BK44" s="91"/>
      <c r="BL44" s="91"/>
      <c r="BM44" s="91"/>
      <c r="BN44" s="91"/>
      <c r="BO44" s="100"/>
      <c r="BP44" s="100"/>
      <c r="BQ44" s="97">
        <v>38</v>
      </c>
      <c r="BR44" s="98"/>
      <c r="BS44" s="748"/>
      <c r="BT44" s="749"/>
      <c r="BU44" s="749"/>
      <c r="BV44" s="749"/>
      <c r="BW44" s="749"/>
      <c r="BX44" s="749"/>
      <c r="BY44" s="749"/>
      <c r="BZ44" s="749"/>
      <c r="CA44" s="749"/>
      <c r="CB44" s="749"/>
      <c r="CC44" s="749"/>
      <c r="CD44" s="749"/>
      <c r="CE44" s="749"/>
      <c r="CF44" s="749"/>
      <c r="CG44" s="750"/>
      <c r="CH44" s="751"/>
      <c r="CI44" s="752"/>
      <c r="CJ44" s="752"/>
      <c r="CK44" s="752"/>
      <c r="CL44" s="753"/>
      <c r="CM44" s="751"/>
      <c r="CN44" s="752"/>
      <c r="CO44" s="752"/>
      <c r="CP44" s="752"/>
      <c r="CQ44" s="753"/>
      <c r="CR44" s="751"/>
      <c r="CS44" s="752"/>
      <c r="CT44" s="752"/>
      <c r="CU44" s="752"/>
      <c r="CV44" s="753"/>
      <c r="CW44" s="751"/>
      <c r="CX44" s="752"/>
      <c r="CY44" s="752"/>
      <c r="CZ44" s="752"/>
      <c r="DA44" s="753"/>
      <c r="DB44" s="751"/>
      <c r="DC44" s="752"/>
      <c r="DD44" s="752"/>
      <c r="DE44" s="752"/>
      <c r="DF44" s="753"/>
      <c r="DG44" s="751"/>
      <c r="DH44" s="752"/>
      <c r="DI44" s="752"/>
      <c r="DJ44" s="752"/>
      <c r="DK44" s="753"/>
      <c r="DL44" s="751"/>
      <c r="DM44" s="752"/>
      <c r="DN44" s="752"/>
      <c r="DO44" s="752"/>
      <c r="DP44" s="753"/>
      <c r="DQ44" s="751"/>
      <c r="DR44" s="752"/>
      <c r="DS44" s="752"/>
      <c r="DT44" s="752"/>
      <c r="DU44" s="753"/>
      <c r="DV44" s="748"/>
      <c r="DW44" s="749"/>
      <c r="DX44" s="749"/>
      <c r="DY44" s="749"/>
      <c r="DZ44" s="754"/>
      <c r="EA44" s="89"/>
    </row>
    <row r="45" spans="1:131" ht="26.25" customHeight="1" x14ac:dyDescent="0.15">
      <c r="A45" s="97">
        <v>18</v>
      </c>
      <c r="B45" s="755"/>
      <c r="C45" s="756"/>
      <c r="D45" s="756"/>
      <c r="E45" s="756"/>
      <c r="F45" s="756"/>
      <c r="G45" s="756"/>
      <c r="H45" s="756"/>
      <c r="I45" s="756"/>
      <c r="J45" s="756"/>
      <c r="K45" s="756"/>
      <c r="L45" s="756"/>
      <c r="M45" s="756"/>
      <c r="N45" s="756"/>
      <c r="O45" s="756"/>
      <c r="P45" s="757"/>
      <c r="Q45" s="758"/>
      <c r="R45" s="759"/>
      <c r="S45" s="759"/>
      <c r="T45" s="759"/>
      <c r="U45" s="759"/>
      <c r="V45" s="759"/>
      <c r="W45" s="759"/>
      <c r="X45" s="759"/>
      <c r="Y45" s="759"/>
      <c r="Z45" s="759"/>
      <c r="AA45" s="759"/>
      <c r="AB45" s="759"/>
      <c r="AC45" s="759"/>
      <c r="AD45" s="759"/>
      <c r="AE45" s="760"/>
      <c r="AF45" s="761"/>
      <c r="AG45" s="762"/>
      <c r="AH45" s="762"/>
      <c r="AI45" s="762"/>
      <c r="AJ45" s="763"/>
      <c r="AK45" s="809"/>
      <c r="AL45" s="805"/>
      <c r="AM45" s="805"/>
      <c r="AN45" s="805"/>
      <c r="AO45" s="805"/>
      <c r="AP45" s="805"/>
      <c r="AQ45" s="805"/>
      <c r="AR45" s="805"/>
      <c r="AS45" s="805"/>
      <c r="AT45" s="805"/>
      <c r="AU45" s="805"/>
      <c r="AV45" s="805"/>
      <c r="AW45" s="805"/>
      <c r="AX45" s="805"/>
      <c r="AY45" s="805"/>
      <c r="AZ45" s="806"/>
      <c r="BA45" s="806"/>
      <c r="BB45" s="806"/>
      <c r="BC45" s="806"/>
      <c r="BD45" s="806"/>
      <c r="BE45" s="807"/>
      <c r="BF45" s="807"/>
      <c r="BG45" s="807"/>
      <c r="BH45" s="807"/>
      <c r="BI45" s="808"/>
      <c r="BJ45" s="91"/>
      <c r="BK45" s="91"/>
      <c r="BL45" s="91"/>
      <c r="BM45" s="91"/>
      <c r="BN45" s="91"/>
      <c r="BO45" s="100"/>
      <c r="BP45" s="100"/>
      <c r="BQ45" s="97">
        <v>39</v>
      </c>
      <c r="BR45" s="98"/>
      <c r="BS45" s="748"/>
      <c r="BT45" s="749"/>
      <c r="BU45" s="749"/>
      <c r="BV45" s="749"/>
      <c r="BW45" s="749"/>
      <c r="BX45" s="749"/>
      <c r="BY45" s="749"/>
      <c r="BZ45" s="749"/>
      <c r="CA45" s="749"/>
      <c r="CB45" s="749"/>
      <c r="CC45" s="749"/>
      <c r="CD45" s="749"/>
      <c r="CE45" s="749"/>
      <c r="CF45" s="749"/>
      <c r="CG45" s="750"/>
      <c r="CH45" s="751"/>
      <c r="CI45" s="752"/>
      <c r="CJ45" s="752"/>
      <c r="CK45" s="752"/>
      <c r="CL45" s="753"/>
      <c r="CM45" s="751"/>
      <c r="CN45" s="752"/>
      <c r="CO45" s="752"/>
      <c r="CP45" s="752"/>
      <c r="CQ45" s="753"/>
      <c r="CR45" s="751"/>
      <c r="CS45" s="752"/>
      <c r="CT45" s="752"/>
      <c r="CU45" s="752"/>
      <c r="CV45" s="753"/>
      <c r="CW45" s="751"/>
      <c r="CX45" s="752"/>
      <c r="CY45" s="752"/>
      <c r="CZ45" s="752"/>
      <c r="DA45" s="753"/>
      <c r="DB45" s="751"/>
      <c r="DC45" s="752"/>
      <c r="DD45" s="752"/>
      <c r="DE45" s="752"/>
      <c r="DF45" s="753"/>
      <c r="DG45" s="751"/>
      <c r="DH45" s="752"/>
      <c r="DI45" s="752"/>
      <c r="DJ45" s="752"/>
      <c r="DK45" s="753"/>
      <c r="DL45" s="751"/>
      <c r="DM45" s="752"/>
      <c r="DN45" s="752"/>
      <c r="DO45" s="752"/>
      <c r="DP45" s="753"/>
      <c r="DQ45" s="751"/>
      <c r="DR45" s="752"/>
      <c r="DS45" s="752"/>
      <c r="DT45" s="752"/>
      <c r="DU45" s="753"/>
      <c r="DV45" s="748"/>
      <c r="DW45" s="749"/>
      <c r="DX45" s="749"/>
      <c r="DY45" s="749"/>
      <c r="DZ45" s="754"/>
      <c r="EA45" s="89"/>
    </row>
    <row r="46" spans="1:131" ht="26.25" customHeight="1" x14ac:dyDescent="0.15">
      <c r="A46" s="97">
        <v>19</v>
      </c>
      <c r="B46" s="755"/>
      <c r="C46" s="756"/>
      <c r="D46" s="756"/>
      <c r="E46" s="756"/>
      <c r="F46" s="756"/>
      <c r="G46" s="756"/>
      <c r="H46" s="756"/>
      <c r="I46" s="756"/>
      <c r="J46" s="756"/>
      <c r="K46" s="756"/>
      <c r="L46" s="756"/>
      <c r="M46" s="756"/>
      <c r="N46" s="756"/>
      <c r="O46" s="756"/>
      <c r="P46" s="757"/>
      <c r="Q46" s="758"/>
      <c r="R46" s="759"/>
      <c r="S46" s="759"/>
      <c r="T46" s="759"/>
      <c r="U46" s="759"/>
      <c r="V46" s="759"/>
      <c r="W46" s="759"/>
      <c r="X46" s="759"/>
      <c r="Y46" s="759"/>
      <c r="Z46" s="759"/>
      <c r="AA46" s="759"/>
      <c r="AB46" s="759"/>
      <c r="AC46" s="759"/>
      <c r="AD46" s="759"/>
      <c r="AE46" s="760"/>
      <c r="AF46" s="761"/>
      <c r="AG46" s="762"/>
      <c r="AH46" s="762"/>
      <c r="AI46" s="762"/>
      <c r="AJ46" s="763"/>
      <c r="AK46" s="809"/>
      <c r="AL46" s="805"/>
      <c r="AM46" s="805"/>
      <c r="AN46" s="805"/>
      <c r="AO46" s="805"/>
      <c r="AP46" s="805"/>
      <c r="AQ46" s="805"/>
      <c r="AR46" s="805"/>
      <c r="AS46" s="805"/>
      <c r="AT46" s="805"/>
      <c r="AU46" s="805"/>
      <c r="AV46" s="805"/>
      <c r="AW46" s="805"/>
      <c r="AX46" s="805"/>
      <c r="AY46" s="805"/>
      <c r="AZ46" s="806"/>
      <c r="BA46" s="806"/>
      <c r="BB46" s="806"/>
      <c r="BC46" s="806"/>
      <c r="BD46" s="806"/>
      <c r="BE46" s="807"/>
      <c r="BF46" s="807"/>
      <c r="BG46" s="807"/>
      <c r="BH46" s="807"/>
      <c r="BI46" s="808"/>
      <c r="BJ46" s="91"/>
      <c r="BK46" s="91"/>
      <c r="BL46" s="91"/>
      <c r="BM46" s="91"/>
      <c r="BN46" s="91"/>
      <c r="BO46" s="100"/>
      <c r="BP46" s="100"/>
      <c r="BQ46" s="97">
        <v>40</v>
      </c>
      <c r="BR46" s="98"/>
      <c r="BS46" s="748"/>
      <c r="BT46" s="749"/>
      <c r="BU46" s="749"/>
      <c r="BV46" s="749"/>
      <c r="BW46" s="749"/>
      <c r="BX46" s="749"/>
      <c r="BY46" s="749"/>
      <c r="BZ46" s="749"/>
      <c r="CA46" s="749"/>
      <c r="CB46" s="749"/>
      <c r="CC46" s="749"/>
      <c r="CD46" s="749"/>
      <c r="CE46" s="749"/>
      <c r="CF46" s="749"/>
      <c r="CG46" s="750"/>
      <c r="CH46" s="751"/>
      <c r="CI46" s="752"/>
      <c r="CJ46" s="752"/>
      <c r="CK46" s="752"/>
      <c r="CL46" s="753"/>
      <c r="CM46" s="751"/>
      <c r="CN46" s="752"/>
      <c r="CO46" s="752"/>
      <c r="CP46" s="752"/>
      <c r="CQ46" s="753"/>
      <c r="CR46" s="751"/>
      <c r="CS46" s="752"/>
      <c r="CT46" s="752"/>
      <c r="CU46" s="752"/>
      <c r="CV46" s="753"/>
      <c r="CW46" s="751"/>
      <c r="CX46" s="752"/>
      <c r="CY46" s="752"/>
      <c r="CZ46" s="752"/>
      <c r="DA46" s="753"/>
      <c r="DB46" s="751"/>
      <c r="DC46" s="752"/>
      <c r="DD46" s="752"/>
      <c r="DE46" s="752"/>
      <c r="DF46" s="753"/>
      <c r="DG46" s="751"/>
      <c r="DH46" s="752"/>
      <c r="DI46" s="752"/>
      <c r="DJ46" s="752"/>
      <c r="DK46" s="753"/>
      <c r="DL46" s="751"/>
      <c r="DM46" s="752"/>
      <c r="DN46" s="752"/>
      <c r="DO46" s="752"/>
      <c r="DP46" s="753"/>
      <c r="DQ46" s="751"/>
      <c r="DR46" s="752"/>
      <c r="DS46" s="752"/>
      <c r="DT46" s="752"/>
      <c r="DU46" s="753"/>
      <c r="DV46" s="748"/>
      <c r="DW46" s="749"/>
      <c r="DX46" s="749"/>
      <c r="DY46" s="749"/>
      <c r="DZ46" s="754"/>
      <c r="EA46" s="89"/>
    </row>
    <row r="47" spans="1:131" ht="26.25" customHeight="1" x14ac:dyDescent="0.15">
      <c r="A47" s="97">
        <v>20</v>
      </c>
      <c r="B47" s="755"/>
      <c r="C47" s="756"/>
      <c r="D47" s="756"/>
      <c r="E47" s="756"/>
      <c r="F47" s="756"/>
      <c r="G47" s="756"/>
      <c r="H47" s="756"/>
      <c r="I47" s="756"/>
      <c r="J47" s="756"/>
      <c r="K47" s="756"/>
      <c r="L47" s="756"/>
      <c r="M47" s="756"/>
      <c r="N47" s="756"/>
      <c r="O47" s="756"/>
      <c r="P47" s="757"/>
      <c r="Q47" s="758"/>
      <c r="R47" s="759"/>
      <c r="S47" s="759"/>
      <c r="T47" s="759"/>
      <c r="U47" s="759"/>
      <c r="V47" s="759"/>
      <c r="W47" s="759"/>
      <c r="X47" s="759"/>
      <c r="Y47" s="759"/>
      <c r="Z47" s="759"/>
      <c r="AA47" s="759"/>
      <c r="AB47" s="759"/>
      <c r="AC47" s="759"/>
      <c r="AD47" s="759"/>
      <c r="AE47" s="760"/>
      <c r="AF47" s="761"/>
      <c r="AG47" s="762"/>
      <c r="AH47" s="762"/>
      <c r="AI47" s="762"/>
      <c r="AJ47" s="763"/>
      <c r="AK47" s="809"/>
      <c r="AL47" s="805"/>
      <c r="AM47" s="805"/>
      <c r="AN47" s="805"/>
      <c r="AO47" s="805"/>
      <c r="AP47" s="805"/>
      <c r="AQ47" s="805"/>
      <c r="AR47" s="805"/>
      <c r="AS47" s="805"/>
      <c r="AT47" s="805"/>
      <c r="AU47" s="805"/>
      <c r="AV47" s="805"/>
      <c r="AW47" s="805"/>
      <c r="AX47" s="805"/>
      <c r="AY47" s="805"/>
      <c r="AZ47" s="806"/>
      <c r="BA47" s="806"/>
      <c r="BB47" s="806"/>
      <c r="BC47" s="806"/>
      <c r="BD47" s="806"/>
      <c r="BE47" s="807"/>
      <c r="BF47" s="807"/>
      <c r="BG47" s="807"/>
      <c r="BH47" s="807"/>
      <c r="BI47" s="808"/>
      <c r="BJ47" s="91"/>
      <c r="BK47" s="91"/>
      <c r="BL47" s="91"/>
      <c r="BM47" s="91"/>
      <c r="BN47" s="91"/>
      <c r="BO47" s="100"/>
      <c r="BP47" s="100"/>
      <c r="BQ47" s="97">
        <v>41</v>
      </c>
      <c r="BR47" s="98"/>
      <c r="BS47" s="748"/>
      <c r="BT47" s="749"/>
      <c r="BU47" s="749"/>
      <c r="BV47" s="749"/>
      <c r="BW47" s="749"/>
      <c r="BX47" s="749"/>
      <c r="BY47" s="749"/>
      <c r="BZ47" s="749"/>
      <c r="CA47" s="749"/>
      <c r="CB47" s="749"/>
      <c r="CC47" s="749"/>
      <c r="CD47" s="749"/>
      <c r="CE47" s="749"/>
      <c r="CF47" s="749"/>
      <c r="CG47" s="750"/>
      <c r="CH47" s="751"/>
      <c r="CI47" s="752"/>
      <c r="CJ47" s="752"/>
      <c r="CK47" s="752"/>
      <c r="CL47" s="753"/>
      <c r="CM47" s="751"/>
      <c r="CN47" s="752"/>
      <c r="CO47" s="752"/>
      <c r="CP47" s="752"/>
      <c r="CQ47" s="753"/>
      <c r="CR47" s="751"/>
      <c r="CS47" s="752"/>
      <c r="CT47" s="752"/>
      <c r="CU47" s="752"/>
      <c r="CV47" s="753"/>
      <c r="CW47" s="751"/>
      <c r="CX47" s="752"/>
      <c r="CY47" s="752"/>
      <c r="CZ47" s="752"/>
      <c r="DA47" s="753"/>
      <c r="DB47" s="751"/>
      <c r="DC47" s="752"/>
      <c r="DD47" s="752"/>
      <c r="DE47" s="752"/>
      <c r="DF47" s="753"/>
      <c r="DG47" s="751"/>
      <c r="DH47" s="752"/>
      <c r="DI47" s="752"/>
      <c r="DJ47" s="752"/>
      <c r="DK47" s="753"/>
      <c r="DL47" s="751"/>
      <c r="DM47" s="752"/>
      <c r="DN47" s="752"/>
      <c r="DO47" s="752"/>
      <c r="DP47" s="753"/>
      <c r="DQ47" s="751"/>
      <c r="DR47" s="752"/>
      <c r="DS47" s="752"/>
      <c r="DT47" s="752"/>
      <c r="DU47" s="753"/>
      <c r="DV47" s="748"/>
      <c r="DW47" s="749"/>
      <c r="DX47" s="749"/>
      <c r="DY47" s="749"/>
      <c r="DZ47" s="754"/>
      <c r="EA47" s="89"/>
    </row>
    <row r="48" spans="1:131" ht="26.25" customHeight="1" x14ac:dyDescent="0.15">
      <c r="A48" s="97">
        <v>21</v>
      </c>
      <c r="B48" s="755"/>
      <c r="C48" s="756"/>
      <c r="D48" s="756"/>
      <c r="E48" s="756"/>
      <c r="F48" s="756"/>
      <c r="G48" s="756"/>
      <c r="H48" s="756"/>
      <c r="I48" s="756"/>
      <c r="J48" s="756"/>
      <c r="K48" s="756"/>
      <c r="L48" s="756"/>
      <c r="M48" s="756"/>
      <c r="N48" s="756"/>
      <c r="O48" s="756"/>
      <c r="P48" s="757"/>
      <c r="Q48" s="758"/>
      <c r="R48" s="759"/>
      <c r="S48" s="759"/>
      <c r="T48" s="759"/>
      <c r="U48" s="759"/>
      <c r="V48" s="759"/>
      <c r="W48" s="759"/>
      <c r="X48" s="759"/>
      <c r="Y48" s="759"/>
      <c r="Z48" s="759"/>
      <c r="AA48" s="759"/>
      <c r="AB48" s="759"/>
      <c r="AC48" s="759"/>
      <c r="AD48" s="759"/>
      <c r="AE48" s="760"/>
      <c r="AF48" s="761"/>
      <c r="AG48" s="762"/>
      <c r="AH48" s="762"/>
      <c r="AI48" s="762"/>
      <c r="AJ48" s="763"/>
      <c r="AK48" s="809"/>
      <c r="AL48" s="805"/>
      <c r="AM48" s="805"/>
      <c r="AN48" s="805"/>
      <c r="AO48" s="805"/>
      <c r="AP48" s="805"/>
      <c r="AQ48" s="805"/>
      <c r="AR48" s="805"/>
      <c r="AS48" s="805"/>
      <c r="AT48" s="805"/>
      <c r="AU48" s="805"/>
      <c r="AV48" s="805"/>
      <c r="AW48" s="805"/>
      <c r="AX48" s="805"/>
      <c r="AY48" s="805"/>
      <c r="AZ48" s="806"/>
      <c r="BA48" s="806"/>
      <c r="BB48" s="806"/>
      <c r="BC48" s="806"/>
      <c r="BD48" s="806"/>
      <c r="BE48" s="807"/>
      <c r="BF48" s="807"/>
      <c r="BG48" s="807"/>
      <c r="BH48" s="807"/>
      <c r="BI48" s="808"/>
      <c r="BJ48" s="91"/>
      <c r="BK48" s="91"/>
      <c r="BL48" s="91"/>
      <c r="BM48" s="91"/>
      <c r="BN48" s="91"/>
      <c r="BO48" s="100"/>
      <c r="BP48" s="100"/>
      <c r="BQ48" s="97">
        <v>42</v>
      </c>
      <c r="BR48" s="98"/>
      <c r="BS48" s="748"/>
      <c r="BT48" s="749"/>
      <c r="BU48" s="749"/>
      <c r="BV48" s="749"/>
      <c r="BW48" s="749"/>
      <c r="BX48" s="749"/>
      <c r="BY48" s="749"/>
      <c r="BZ48" s="749"/>
      <c r="CA48" s="749"/>
      <c r="CB48" s="749"/>
      <c r="CC48" s="749"/>
      <c r="CD48" s="749"/>
      <c r="CE48" s="749"/>
      <c r="CF48" s="749"/>
      <c r="CG48" s="750"/>
      <c r="CH48" s="751"/>
      <c r="CI48" s="752"/>
      <c r="CJ48" s="752"/>
      <c r="CK48" s="752"/>
      <c r="CL48" s="753"/>
      <c r="CM48" s="751"/>
      <c r="CN48" s="752"/>
      <c r="CO48" s="752"/>
      <c r="CP48" s="752"/>
      <c r="CQ48" s="753"/>
      <c r="CR48" s="751"/>
      <c r="CS48" s="752"/>
      <c r="CT48" s="752"/>
      <c r="CU48" s="752"/>
      <c r="CV48" s="753"/>
      <c r="CW48" s="751"/>
      <c r="CX48" s="752"/>
      <c r="CY48" s="752"/>
      <c r="CZ48" s="752"/>
      <c r="DA48" s="753"/>
      <c r="DB48" s="751"/>
      <c r="DC48" s="752"/>
      <c r="DD48" s="752"/>
      <c r="DE48" s="752"/>
      <c r="DF48" s="753"/>
      <c r="DG48" s="751"/>
      <c r="DH48" s="752"/>
      <c r="DI48" s="752"/>
      <c r="DJ48" s="752"/>
      <c r="DK48" s="753"/>
      <c r="DL48" s="751"/>
      <c r="DM48" s="752"/>
      <c r="DN48" s="752"/>
      <c r="DO48" s="752"/>
      <c r="DP48" s="753"/>
      <c r="DQ48" s="751"/>
      <c r="DR48" s="752"/>
      <c r="DS48" s="752"/>
      <c r="DT48" s="752"/>
      <c r="DU48" s="753"/>
      <c r="DV48" s="748"/>
      <c r="DW48" s="749"/>
      <c r="DX48" s="749"/>
      <c r="DY48" s="749"/>
      <c r="DZ48" s="754"/>
      <c r="EA48" s="89"/>
    </row>
    <row r="49" spans="1:131" ht="26.25" customHeight="1" x14ac:dyDescent="0.15">
      <c r="A49" s="97">
        <v>22</v>
      </c>
      <c r="B49" s="755"/>
      <c r="C49" s="756"/>
      <c r="D49" s="756"/>
      <c r="E49" s="756"/>
      <c r="F49" s="756"/>
      <c r="G49" s="756"/>
      <c r="H49" s="756"/>
      <c r="I49" s="756"/>
      <c r="J49" s="756"/>
      <c r="K49" s="756"/>
      <c r="L49" s="756"/>
      <c r="M49" s="756"/>
      <c r="N49" s="756"/>
      <c r="O49" s="756"/>
      <c r="P49" s="757"/>
      <c r="Q49" s="758"/>
      <c r="R49" s="759"/>
      <c r="S49" s="759"/>
      <c r="T49" s="759"/>
      <c r="U49" s="759"/>
      <c r="V49" s="759"/>
      <c r="W49" s="759"/>
      <c r="X49" s="759"/>
      <c r="Y49" s="759"/>
      <c r="Z49" s="759"/>
      <c r="AA49" s="759"/>
      <c r="AB49" s="759"/>
      <c r="AC49" s="759"/>
      <c r="AD49" s="759"/>
      <c r="AE49" s="760"/>
      <c r="AF49" s="761"/>
      <c r="AG49" s="762"/>
      <c r="AH49" s="762"/>
      <c r="AI49" s="762"/>
      <c r="AJ49" s="763"/>
      <c r="AK49" s="809"/>
      <c r="AL49" s="805"/>
      <c r="AM49" s="805"/>
      <c r="AN49" s="805"/>
      <c r="AO49" s="805"/>
      <c r="AP49" s="805"/>
      <c r="AQ49" s="805"/>
      <c r="AR49" s="805"/>
      <c r="AS49" s="805"/>
      <c r="AT49" s="805"/>
      <c r="AU49" s="805"/>
      <c r="AV49" s="805"/>
      <c r="AW49" s="805"/>
      <c r="AX49" s="805"/>
      <c r="AY49" s="805"/>
      <c r="AZ49" s="806"/>
      <c r="BA49" s="806"/>
      <c r="BB49" s="806"/>
      <c r="BC49" s="806"/>
      <c r="BD49" s="806"/>
      <c r="BE49" s="807"/>
      <c r="BF49" s="807"/>
      <c r="BG49" s="807"/>
      <c r="BH49" s="807"/>
      <c r="BI49" s="808"/>
      <c r="BJ49" s="91"/>
      <c r="BK49" s="91"/>
      <c r="BL49" s="91"/>
      <c r="BM49" s="91"/>
      <c r="BN49" s="91"/>
      <c r="BO49" s="100"/>
      <c r="BP49" s="100"/>
      <c r="BQ49" s="97">
        <v>43</v>
      </c>
      <c r="BR49" s="98"/>
      <c r="BS49" s="748"/>
      <c r="BT49" s="749"/>
      <c r="BU49" s="749"/>
      <c r="BV49" s="749"/>
      <c r="BW49" s="749"/>
      <c r="BX49" s="749"/>
      <c r="BY49" s="749"/>
      <c r="BZ49" s="749"/>
      <c r="CA49" s="749"/>
      <c r="CB49" s="749"/>
      <c r="CC49" s="749"/>
      <c r="CD49" s="749"/>
      <c r="CE49" s="749"/>
      <c r="CF49" s="749"/>
      <c r="CG49" s="750"/>
      <c r="CH49" s="751"/>
      <c r="CI49" s="752"/>
      <c r="CJ49" s="752"/>
      <c r="CK49" s="752"/>
      <c r="CL49" s="753"/>
      <c r="CM49" s="751"/>
      <c r="CN49" s="752"/>
      <c r="CO49" s="752"/>
      <c r="CP49" s="752"/>
      <c r="CQ49" s="753"/>
      <c r="CR49" s="751"/>
      <c r="CS49" s="752"/>
      <c r="CT49" s="752"/>
      <c r="CU49" s="752"/>
      <c r="CV49" s="753"/>
      <c r="CW49" s="751"/>
      <c r="CX49" s="752"/>
      <c r="CY49" s="752"/>
      <c r="CZ49" s="752"/>
      <c r="DA49" s="753"/>
      <c r="DB49" s="751"/>
      <c r="DC49" s="752"/>
      <c r="DD49" s="752"/>
      <c r="DE49" s="752"/>
      <c r="DF49" s="753"/>
      <c r="DG49" s="751"/>
      <c r="DH49" s="752"/>
      <c r="DI49" s="752"/>
      <c r="DJ49" s="752"/>
      <c r="DK49" s="753"/>
      <c r="DL49" s="751"/>
      <c r="DM49" s="752"/>
      <c r="DN49" s="752"/>
      <c r="DO49" s="752"/>
      <c r="DP49" s="753"/>
      <c r="DQ49" s="751"/>
      <c r="DR49" s="752"/>
      <c r="DS49" s="752"/>
      <c r="DT49" s="752"/>
      <c r="DU49" s="753"/>
      <c r="DV49" s="748"/>
      <c r="DW49" s="749"/>
      <c r="DX49" s="749"/>
      <c r="DY49" s="749"/>
      <c r="DZ49" s="754"/>
      <c r="EA49" s="89"/>
    </row>
    <row r="50" spans="1:131" ht="26.25" customHeight="1" x14ac:dyDescent="0.15">
      <c r="A50" s="97">
        <v>23</v>
      </c>
      <c r="B50" s="755"/>
      <c r="C50" s="756"/>
      <c r="D50" s="756"/>
      <c r="E50" s="756"/>
      <c r="F50" s="756"/>
      <c r="G50" s="756"/>
      <c r="H50" s="756"/>
      <c r="I50" s="756"/>
      <c r="J50" s="756"/>
      <c r="K50" s="756"/>
      <c r="L50" s="756"/>
      <c r="M50" s="756"/>
      <c r="N50" s="756"/>
      <c r="O50" s="756"/>
      <c r="P50" s="757"/>
      <c r="Q50" s="810"/>
      <c r="R50" s="811"/>
      <c r="S50" s="811"/>
      <c r="T50" s="811"/>
      <c r="U50" s="811"/>
      <c r="V50" s="811"/>
      <c r="W50" s="811"/>
      <c r="X50" s="811"/>
      <c r="Y50" s="811"/>
      <c r="Z50" s="811"/>
      <c r="AA50" s="811"/>
      <c r="AB50" s="811"/>
      <c r="AC50" s="811"/>
      <c r="AD50" s="811"/>
      <c r="AE50" s="812"/>
      <c r="AF50" s="761"/>
      <c r="AG50" s="762"/>
      <c r="AH50" s="762"/>
      <c r="AI50" s="762"/>
      <c r="AJ50" s="763"/>
      <c r="AK50" s="814"/>
      <c r="AL50" s="811"/>
      <c r="AM50" s="811"/>
      <c r="AN50" s="811"/>
      <c r="AO50" s="811"/>
      <c r="AP50" s="811"/>
      <c r="AQ50" s="811"/>
      <c r="AR50" s="811"/>
      <c r="AS50" s="811"/>
      <c r="AT50" s="811"/>
      <c r="AU50" s="811"/>
      <c r="AV50" s="811"/>
      <c r="AW50" s="811"/>
      <c r="AX50" s="811"/>
      <c r="AY50" s="811"/>
      <c r="AZ50" s="813"/>
      <c r="BA50" s="813"/>
      <c r="BB50" s="813"/>
      <c r="BC50" s="813"/>
      <c r="BD50" s="813"/>
      <c r="BE50" s="807"/>
      <c r="BF50" s="807"/>
      <c r="BG50" s="807"/>
      <c r="BH50" s="807"/>
      <c r="BI50" s="808"/>
      <c r="BJ50" s="91"/>
      <c r="BK50" s="91"/>
      <c r="BL50" s="91"/>
      <c r="BM50" s="91"/>
      <c r="BN50" s="91"/>
      <c r="BO50" s="100"/>
      <c r="BP50" s="100"/>
      <c r="BQ50" s="97">
        <v>44</v>
      </c>
      <c r="BR50" s="98"/>
      <c r="BS50" s="748"/>
      <c r="BT50" s="749"/>
      <c r="BU50" s="749"/>
      <c r="BV50" s="749"/>
      <c r="BW50" s="749"/>
      <c r="BX50" s="749"/>
      <c r="BY50" s="749"/>
      <c r="BZ50" s="749"/>
      <c r="CA50" s="749"/>
      <c r="CB50" s="749"/>
      <c r="CC50" s="749"/>
      <c r="CD50" s="749"/>
      <c r="CE50" s="749"/>
      <c r="CF50" s="749"/>
      <c r="CG50" s="750"/>
      <c r="CH50" s="751"/>
      <c r="CI50" s="752"/>
      <c r="CJ50" s="752"/>
      <c r="CK50" s="752"/>
      <c r="CL50" s="753"/>
      <c r="CM50" s="751"/>
      <c r="CN50" s="752"/>
      <c r="CO50" s="752"/>
      <c r="CP50" s="752"/>
      <c r="CQ50" s="753"/>
      <c r="CR50" s="751"/>
      <c r="CS50" s="752"/>
      <c r="CT50" s="752"/>
      <c r="CU50" s="752"/>
      <c r="CV50" s="753"/>
      <c r="CW50" s="751"/>
      <c r="CX50" s="752"/>
      <c r="CY50" s="752"/>
      <c r="CZ50" s="752"/>
      <c r="DA50" s="753"/>
      <c r="DB50" s="751"/>
      <c r="DC50" s="752"/>
      <c r="DD50" s="752"/>
      <c r="DE50" s="752"/>
      <c r="DF50" s="753"/>
      <c r="DG50" s="751"/>
      <c r="DH50" s="752"/>
      <c r="DI50" s="752"/>
      <c r="DJ50" s="752"/>
      <c r="DK50" s="753"/>
      <c r="DL50" s="751"/>
      <c r="DM50" s="752"/>
      <c r="DN50" s="752"/>
      <c r="DO50" s="752"/>
      <c r="DP50" s="753"/>
      <c r="DQ50" s="751"/>
      <c r="DR50" s="752"/>
      <c r="DS50" s="752"/>
      <c r="DT50" s="752"/>
      <c r="DU50" s="753"/>
      <c r="DV50" s="748"/>
      <c r="DW50" s="749"/>
      <c r="DX50" s="749"/>
      <c r="DY50" s="749"/>
      <c r="DZ50" s="754"/>
      <c r="EA50" s="89"/>
    </row>
    <row r="51" spans="1:131" ht="26.25" customHeight="1" x14ac:dyDescent="0.15">
      <c r="A51" s="97">
        <v>24</v>
      </c>
      <c r="B51" s="755"/>
      <c r="C51" s="756"/>
      <c r="D51" s="756"/>
      <c r="E51" s="756"/>
      <c r="F51" s="756"/>
      <c r="G51" s="756"/>
      <c r="H51" s="756"/>
      <c r="I51" s="756"/>
      <c r="J51" s="756"/>
      <c r="K51" s="756"/>
      <c r="L51" s="756"/>
      <c r="M51" s="756"/>
      <c r="N51" s="756"/>
      <c r="O51" s="756"/>
      <c r="P51" s="757"/>
      <c r="Q51" s="810"/>
      <c r="R51" s="811"/>
      <c r="S51" s="811"/>
      <c r="T51" s="811"/>
      <c r="U51" s="811"/>
      <c r="V51" s="811"/>
      <c r="W51" s="811"/>
      <c r="X51" s="811"/>
      <c r="Y51" s="811"/>
      <c r="Z51" s="811"/>
      <c r="AA51" s="811"/>
      <c r="AB51" s="811"/>
      <c r="AC51" s="811"/>
      <c r="AD51" s="811"/>
      <c r="AE51" s="812"/>
      <c r="AF51" s="761"/>
      <c r="AG51" s="762"/>
      <c r="AH51" s="762"/>
      <c r="AI51" s="762"/>
      <c r="AJ51" s="763"/>
      <c r="AK51" s="814"/>
      <c r="AL51" s="811"/>
      <c r="AM51" s="811"/>
      <c r="AN51" s="811"/>
      <c r="AO51" s="811"/>
      <c r="AP51" s="811"/>
      <c r="AQ51" s="811"/>
      <c r="AR51" s="811"/>
      <c r="AS51" s="811"/>
      <c r="AT51" s="811"/>
      <c r="AU51" s="811"/>
      <c r="AV51" s="811"/>
      <c r="AW51" s="811"/>
      <c r="AX51" s="811"/>
      <c r="AY51" s="811"/>
      <c r="AZ51" s="813"/>
      <c r="BA51" s="813"/>
      <c r="BB51" s="813"/>
      <c r="BC51" s="813"/>
      <c r="BD51" s="813"/>
      <c r="BE51" s="807"/>
      <c r="BF51" s="807"/>
      <c r="BG51" s="807"/>
      <c r="BH51" s="807"/>
      <c r="BI51" s="808"/>
      <c r="BJ51" s="91"/>
      <c r="BK51" s="91"/>
      <c r="BL51" s="91"/>
      <c r="BM51" s="91"/>
      <c r="BN51" s="91"/>
      <c r="BO51" s="100"/>
      <c r="BP51" s="100"/>
      <c r="BQ51" s="97">
        <v>45</v>
      </c>
      <c r="BR51" s="98"/>
      <c r="BS51" s="748"/>
      <c r="BT51" s="749"/>
      <c r="BU51" s="749"/>
      <c r="BV51" s="749"/>
      <c r="BW51" s="749"/>
      <c r="BX51" s="749"/>
      <c r="BY51" s="749"/>
      <c r="BZ51" s="749"/>
      <c r="CA51" s="749"/>
      <c r="CB51" s="749"/>
      <c r="CC51" s="749"/>
      <c r="CD51" s="749"/>
      <c r="CE51" s="749"/>
      <c r="CF51" s="749"/>
      <c r="CG51" s="750"/>
      <c r="CH51" s="751"/>
      <c r="CI51" s="752"/>
      <c r="CJ51" s="752"/>
      <c r="CK51" s="752"/>
      <c r="CL51" s="753"/>
      <c r="CM51" s="751"/>
      <c r="CN51" s="752"/>
      <c r="CO51" s="752"/>
      <c r="CP51" s="752"/>
      <c r="CQ51" s="753"/>
      <c r="CR51" s="751"/>
      <c r="CS51" s="752"/>
      <c r="CT51" s="752"/>
      <c r="CU51" s="752"/>
      <c r="CV51" s="753"/>
      <c r="CW51" s="751"/>
      <c r="CX51" s="752"/>
      <c r="CY51" s="752"/>
      <c r="CZ51" s="752"/>
      <c r="DA51" s="753"/>
      <c r="DB51" s="751"/>
      <c r="DC51" s="752"/>
      <c r="DD51" s="752"/>
      <c r="DE51" s="752"/>
      <c r="DF51" s="753"/>
      <c r="DG51" s="751"/>
      <c r="DH51" s="752"/>
      <c r="DI51" s="752"/>
      <c r="DJ51" s="752"/>
      <c r="DK51" s="753"/>
      <c r="DL51" s="751"/>
      <c r="DM51" s="752"/>
      <c r="DN51" s="752"/>
      <c r="DO51" s="752"/>
      <c r="DP51" s="753"/>
      <c r="DQ51" s="751"/>
      <c r="DR51" s="752"/>
      <c r="DS51" s="752"/>
      <c r="DT51" s="752"/>
      <c r="DU51" s="753"/>
      <c r="DV51" s="748"/>
      <c r="DW51" s="749"/>
      <c r="DX51" s="749"/>
      <c r="DY51" s="749"/>
      <c r="DZ51" s="754"/>
      <c r="EA51" s="89"/>
    </row>
    <row r="52" spans="1:131" ht="26.25" customHeight="1" x14ac:dyDescent="0.15">
      <c r="A52" s="97">
        <v>25</v>
      </c>
      <c r="B52" s="755"/>
      <c r="C52" s="756"/>
      <c r="D52" s="756"/>
      <c r="E52" s="756"/>
      <c r="F52" s="756"/>
      <c r="G52" s="756"/>
      <c r="H52" s="756"/>
      <c r="I52" s="756"/>
      <c r="J52" s="756"/>
      <c r="K52" s="756"/>
      <c r="L52" s="756"/>
      <c r="M52" s="756"/>
      <c r="N52" s="756"/>
      <c r="O52" s="756"/>
      <c r="P52" s="757"/>
      <c r="Q52" s="810"/>
      <c r="R52" s="811"/>
      <c r="S52" s="811"/>
      <c r="T52" s="811"/>
      <c r="U52" s="811"/>
      <c r="V52" s="811"/>
      <c r="W52" s="811"/>
      <c r="X52" s="811"/>
      <c r="Y52" s="811"/>
      <c r="Z52" s="811"/>
      <c r="AA52" s="811"/>
      <c r="AB52" s="811"/>
      <c r="AC52" s="811"/>
      <c r="AD52" s="811"/>
      <c r="AE52" s="812"/>
      <c r="AF52" s="761"/>
      <c r="AG52" s="762"/>
      <c r="AH52" s="762"/>
      <c r="AI52" s="762"/>
      <c r="AJ52" s="763"/>
      <c r="AK52" s="814"/>
      <c r="AL52" s="811"/>
      <c r="AM52" s="811"/>
      <c r="AN52" s="811"/>
      <c r="AO52" s="811"/>
      <c r="AP52" s="811"/>
      <c r="AQ52" s="811"/>
      <c r="AR52" s="811"/>
      <c r="AS52" s="811"/>
      <c r="AT52" s="811"/>
      <c r="AU52" s="811"/>
      <c r="AV52" s="811"/>
      <c r="AW52" s="811"/>
      <c r="AX52" s="811"/>
      <c r="AY52" s="811"/>
      <c r="AZ52" s="813"/>
      <c r="BA52" s="813"/>
      <c r="BB52" s="813"/>
      <c r="BC52" s="813"/>
      <c r="BD52" s="813"/>
      <c r="BE52" s="807"/>
      <c r="BF52" s="807"/>
      <c r="BG52" s="807"/>
      <c r="BH52" s="807"/>
      <c r="BI52" s="808"/>
      <c r="BJ52" s="91"/>
      <c r="BK52" s="91"/>
      <c r="BL52" s="91"/>
      <c r="BM52" s="91"/>
      <c r="BN52" s="91"/>
      <c r="BO52" s="100"/>
      <c r="BP52" s="100"/>
      <c r="BQ52" s="97">
        <v>46</v>
      </c>
      <c r="BR52" s="98"/>
      <c r="BS52" s="748"/>
      <c r="BT52" s="749"/>
      <c r="BU52" s="749"/>
      <c r="BV52" s="749"/>
      <c r="BW52" s="749"/>
      <c r="BX52" s="749"/>
      <c r="BY52" s="749"/>
      <c r="BZ52" s="749"/>
      <c r="CA52" s="749"/>
      <c r="CB52" s="749"/>
      <c r="CC52" s="749"/>
      <c r="CD52" s="749"/>
      <c r="CE52" s="749"/>
      <c r="CF52" s="749"/>
      <c r="CG52" s="750"/>
      <c r="CH52" s="751"/>
      <c r="CI52" s="752"/>
      <c r="CJ52" s="752"/>
      <c r="CK52" s="752"/>
      <c r="CL52" s="753"/>
      <c r="CM52" s="751"/>
      <c r="CN52" s="752"/>
      <c r="CO52" s="752"/>
      <c r="CP52" s="752"/>
      <c r="CQ52" s="753"/>
      <c r="CR52" s="751"/>
      <c r="CS52" s="752"/>
      <c r="CT52" s="752"/>
      <c r="CU52" s="752"/>
      <c r="CV52" s="753"/>
      <c r="CW52" s="751"/>
      <c r="CX52" s="752"/>
      <c r="CY52" s="752"/>
      <c r="CZ52" s="752"/>
      <c r="DA52" s="753"/>
      <c r="DB52" s="751"/>
      <c r="DC52" s="752"/>
      <c r="DD52" s="752"/>
      <c r="DE52" s="752"/>
      <c r="DF52" s="753"/>
      <c r="DG52" s="751"/>
      <c r="DH52" s="752"/>
      <c r="DI52" s="752"/>
      <c r="DJ52" s="752"/>
      <c r="DK52" s="753"/>
      <c r="DL52" s="751"/>
      <c r="DM52" s="752"/>
      <c r="DN52" s="752"/>
      <c r="DO52" s="752"/>
      <c r="DP52" s="753"/>
      <c r="DQ52" s="751"/>
      <c r="DR52" s="752"/>
      <c r="DS52" s="752"/>
      <c r="DT52" s="752"/>
      <c r="DU52" s="753"/>
      <c r="DV52" s="748"/>
      <c r="DW52" s="749"/>
      <c r="DX52" s="749"/>
      <c r="DY52" s="749"/>
      <c r="DZ52" s="754"/>
      <c r="EA52" s="89"/>
    </row>
    <row r="53" spans="1:131" ht="26.25" customHeight="1" x14ac:dyDescent="0.15">
      <c r="A53" s="97">
        <v>26</v>
      </c>
      <c r="B53" s="755"/>
      <c r="C53" s="756"/>
      <c r="D53" s="756"/>
      <c r="E53" s="756"/>
      <c r="F53" s="756"/>
      <c r="G53" s="756"/>
      <c r="H53" s="756"/>
      <c r="I53" s="756"/>
      <c r="J53" s="756"/>
      <c r="K53" s="756"/>
      <c r="L53" s="756"/>
      <c r="M53" s="756"/>
      <c r="N53" s="756"/>
      <c r="O53" s="756"/>
      <c r="P53" s="757"/>
      <c r="Q53" s="810"/>
      <c r="R53" s="811"/>
      <c r="S53" s="811"/>
      <c r="T53" s="811"/>
      <c r="U53" s="811"/>
      <c r="V53" s="811"/>
      <c r="W53" s="811"/>
      <c r="X53" s="811"/>
      <c r="Y53" s="811"/>
      <c r="Z53" s="811"/>
      <c r="AA53" s="811"/>
      <c r="AB53" s="811"/>
      <c r="AC53" s="811"/>
      <c r="AD53" s="811"/>
      <c r="AE53" s="812"/>
      <c r="AF53" s="761"/>
      <c r="AG53" s="762"/>
      <c r="AH53" s="762"/>
      <c r="AI53" s="762"/>
      <c r="AJ53" s="763"/>
      <c r="AK53" s="814"/>
      <c r="AL53" s="811"/>
      <c r="AM53" s="811"/>
      <c r="AN53" s="811"/>
      <c r="AO53" s="811"/>
      <c r="AP53" s="811"/>
      <c r="AQ53" s="811"/>
      <c r="AR53" s="811"/>
      <c r="AS53" s="811"/>
      <c r="AT53" s="811"/>
      <c r="AU53" s="811"/>
      <c r="AV53" s="811"/>
      <c r="AW53" s="811"/>
      <c r="AX53" s="811"/>
      <c r="AY53" s="811"/>
      <c r="AZ53" s="813"/>
      <c r="BA53" s="813"/>
      <c r="BB53" s="813"/>
      <c r="BC53" s="813"/>
      <c r="BD53" s="813"/>
      <c r="BE53" s="807"/>
      <c r="BF53" s="807"/>
      <c r="BG53" s="807"/>
      <c r="BH53" s="807"/>
      <c r="BI53" s="808"/>
      <c r="BJ53" s="91"/>
      <c r="BK53" s="91"/>
      <c r="BL53" s="91"/>
      <c r="BM53" s="91"/>
      <c r="BN53" s="91"/>
      <c r="BO53" s="100"/>
      <c r="BP53" s="100"/>
      <c r="BQ53" s="97">
        <v>47</v>
      </c>
      <c r="BR53" s="98"/>
      <c r="BS53" s="748"/>
      <c r="BT53" s="749"/>
      <c r="BU53" s="749"/>
      <c r="BV53" s="749"/>
      <c r="BW53" s="749"/>
      <c r="BX53" s="749"/>
      <c r="BY53" s="749"/>
      <c r="BZ53" s="749"/>
      <c r="CA53" s="749"/>
      <c r="CB53" s="749"/>
      <c r="CC53" s="749"/>
      <c r="CD53" s="749"/>
      <c r="CE53" s="749"/>
      <c r="CF53" s="749"/>
      <c r="CG53" s="750"/>
      <c r="CH53" s="751"/>
      <c r="CI53" s="752"/>
      <c r="CJ53" s="752"/>
      <c r="CK53" s="752"/>
      <c r="CL53" s="753"/>
      <c r="CM53" s="751"/>
      <c r="CN53" s="752"/>
      <c r="CO53" s="752"/>
      <c r="CP53" s="752"/>
      <c r="CQ53" s="753"/>
      <c r="CR53" s="751"/>
      <c r="CS53" s="752"/>
      <c r="CT53" s="752"/>
      <c r="CU53" s="752"/>
      <c r="CV53" s="753"/>
      <c r="CW53" s="751"/>
      <c r="CX53" s="752"/>
      <c r="CY53" s="752"/>
      <c r="CZ53" s="752"/>
      <c r="DA53" s="753"/>
      <c r="DB53" s="751"/>
      <c r="DC53" s="752"/>
      <c r="DD53" s="752"/>
      <c r="DE53" s="752"/>
      <c r="DF53" s="753"/>
      <c r="DG53" s="751"/>
      <c r="DH53" s="752"/>
      <c r="DI53" s="752"/>
      <c r="DJ53" s="752"/>
      <c r="DK53" s="753"/>
      <c r="DL53" s="751"/>
      <c r="DM53" s="752"/>
      <c r="DN53" s="752"/>
      <c r="DO53" s="752"/>
      <c r="DP53" s="753"/>
      <c r="DQ53" s="751"/>
      <c r="DR53" s="752"/>
      <c r="DS53" s="752"/>
      <c r="DT53" s="752"/>
      <c r="DU53" s="753"/>
      <c r="DV53" s="748"/>
      <c r="DW53" s="749"/>
      <c r="DX53" s="749"/>
      <c r="DY53" s="749"/>
      <c r="DZ53" s="754"/>
      <c r="EA53" s="89"/>
    </row>
    <row r="54" spans="1:131" ht="26.25" customHeight="1" x14ac:dyDescent="0.15">
      <c r="A54" s="97">
        <v>27</v>
      </c>
      <c r="B54" s="755"/>
      <c r="C54" s="756"/>
      <c r="D54" s="756"/>
      <c r="E54" s="756"/>
      <c r="F54" s="756"/>
      <c r="G54" s="756"/>
      <c r="H54" s="756"/>
      <c r="I54" s="756"/>
      <c r="J54" s="756"/>
      <c r="K54" s="756"/>
      <c r="L54" s="756"/>
      <c r="M54" s="756"/>
      <c r="N54" s="756"/>
      <c r="O54" s="756"/>
      <c r="P54" s="757"/>
      <c r="Q54" s="810"/>
      <c r="R54" s="811"/>
      <c r="S54" s="811"/>
      <c r="T54" s="811"/>
      <c r="U54" s="811"/>
      <c r="V54" s="811"/>
      <c r="W54" s="811"/>
      <c r="X54" s="811"/>
      <c r="Y54" s="811"/>
      <c r="Z54" s="811"/>
      <c r="AA54" s="811"/>
      <c r="AB54" s="811"/>
      <c r="AC54" s="811"/>
      <c r="AD54" s="811"/>
      <c r="AE54" s="812"/>
      <c r="AF54" s="761"/>
      <c r="AG54" s="762"/>
      <c r="AH54" s="762"/>
      <c r="AI54" s="762"/>
      <c r="AJ54" s="763"/>
      <c r="AK54" s="814"/>
      <c r="AL54" s="811"/>
      <c r="AM54" s="811"/>
      <c r="AN54" s="811"/>
      <c r="AO54" s="811"/>
      <c r="AP54" s="811"/>
      <c r="AQ54" s="811"/>
      <c r="AR54" s="811"/>
      <c r="AS54" s="811"/>
      <c r="AT54" s="811"/>
      <c r="AU54" s="811"/>
      <c r="AV54" s="811"/>
      <c r="AW54" s="811"/>
      <c r="AX54" s="811"/>
      <c r="AY54" s="811"/>
      <c r="AZ54" s="813"/>
      <c r="BA54" s="813"/>
      <c r="BB54" s="813"/>
      <c r="BC54" s="813"/>
      <c r="BD54" s="813"/>
      <c r="BE54" s="807"/>
      <c r="BF54" s="807"/>
      <c r="BG54" s="807"/>
      <c r="BH54" s="807"/>
      <c r="BI54" s="808"/>
      <c r="BJ54" s="91"/>
      <c r="BK54" s="91"/>
      <c r="BL54" s="91"/>
      <c r="BM54" s="91"/>
      <c r="BN54" s="91"/>
      <c r="BO54" s="100"/>
      <c r="BP54" s="100"/>
      <c r="BQ54" s="97">
        <v>48</v>
      </c>
      <c r="BR54" s="98"/>
      <c r="BS54" s="748"/>
      <c r="BT54" s="749"/>
      <c r="BU54" s="749"/>
      <c r="BV54" s="749"/>
      <c r="BW54" s="749"/>
      <c r="BX54" s="749"/>
      <c r="BY54" s="749"/>
      <c r="BZ54" s="749"/>
      <c r="CA54" s="749"/>
      <c r="CB54" s="749"/>
      <c r="CC54" s="749"/>
      <c r="CD54" s="749"/>
      <c r="CE54" s="749"/>
      <c r="CF54" s="749"/>
      <c r="CG54" s="750"/>
      <c r="CH54" s="751"/>
      <c r="CI54" s="752"/>
      <c r="CJ54" s="752"/>
      <c r="CK54" s="752"/>
      <c r="CL54" s="753"/>
      <c r="CM54" s="751"/>
      <c r="CN54" s="752"/>
      <c r="CO54" s="752"/>
      <c r="CP54" s="752"/>
      <c r="CQ54" s="753"/>
      <c r="CR54" s="751"/>
      <c r="CS54" s="752"/>
      <c r="CT54" s="752"/>
      <c r="CU54" s="752"/>
      <c r="CV54" s="753"/>
      <c r="CW54" s="751"/>
      <c r="CX54" s="752"/>
      <c r="CY54" s="752"/>
      <c r="CZ54" s="752"/>
      <c r="DA54" s="753"/>
      <c r="DB54" s="751"/>
      <c r="DC54" s="752"/>
      <c r="DD54" s="752"/>
      <c r="DE54" s="752"/>
      <c r="DF54" s="753"/>
      <c r="DG54" s="751"/>
      <c r="DH54" s="752"/>
      <c r="DI54" s="752"/>
      <c r="DJ54" s="752"/>
      <c r="DK54" s="753"/>
      <c r="DL54" s="751"/>
      <c r="DM54" s="752"/>
      <c r="DN54" s="752"/>
      <c r="DO54" s="752"/>
      <c r="DP54" s="753"/>
      <c r="DQ54" s="751"/>
      <c r="DR54" s="752"/>
      <c r="DS54" s="752"/>
      <c r="DT54" s="752"/>
      <c r="DU54" s="753"/>
      <c r="DV54" s="748"/>
      <c r="DW54" s="749"/>
      <c r="DX54" s="749"/>
      <c r="DY54" s="749"/>
      <c r="DZ54" s="754"/>
      <c r="EA54" s="89"/>
    </row>
    <row r="55" spans="1:131" ht="26.25" customHeight="1" x14ac:dyDescent="0.15">
      <c r="A55" s="97">
        <v>28</v>
      </c>
      <c r="B55" s="755"/>
      <c r="C55" s="756"/>
      <c r="D55" s="756"/>
      <c r="E55" s="756"/>
      <c r="F55" s="756"/>
      <c r="G55" s="756"/>
      <c r="H55" s="756"/>
      <c r="I55" s="756"/>
      <c r="J55" s="756"/>
      <c r="K55" s="756"/>
      <c r="L55" s="756"/>
      <c r="M55" s="756"/>
      <c r="N55" s="756"/>
      <c r="O55" s="756"/>
      <c r="P55" s="757"/>
      <c r="Q55" s="810"/>
      <c r="R55" s="811"/>
      <c r="S55" s="811"/>
      <c r="T55" s="811"/>
      <c r="U55" s="811"/>
      <c r="V55" s="811"/>
      <c r="W55" s="811"/>
      <c r="X55" s="811"/>
      <c r="Y55" s="811"/>
      <c r="Z55" s="811"/>
      <c r="AA55" s="811"/>
      <c r="AB55" s="811"/>
      <c r="AC55" s="811"/>
      <c r="AD55" s="811"/>
      <c r="AE55" s="812"/>
      <c r="AF55" s="761"/>
      <c r="AG55" s="762"/>
      <c r="AH55" s="762"/>
      <c r="AI55" s="762"/>
      <c r="AJ55" s="763"/>
      <c r="AK55" s="814"/>
      <c r="AL55" s="811"/>
      <c r="AM55" s="811"/>
      <c r="AN55" s="811"/>
      <c r="AO55" s="811"/>
      <c r="AP55" s="811"/>
      <c r="AQ55" s="811"/>
      <c r="AR55" s="811"/>
      <c r="AS55" s="811"/>
      <c r="AT55" s="811"/>
      <c r="AU55" s="811"/>
      <c r="AV55" s="811"/>
      <c r="AW55" s="811"/>
      <c r="AX55" s="811"/>
      <c r="AY55" s="811"/>
      <c r="AZ55" s="813"/>
      <c r="BA55" s="813"/>
      <c r="BB55" s="813"/>
      <c r="BC55" s="813"/>
      <c r="BD55" s="813"/>
      <c r="BE55" s="807"/>
      <c r="BF55" s="807"/>
      <c r="BG55" s="807"/>
      <c r="BH55" s="807"/>
      <c r="BI55" s="808"/>
      <c r="BJ55" s="91"/>
      <c r="BK55" s="91"/>
      <c r="BL55" s="91"/>
      <c r="BM55" s="91"/>
      <c r="BN55" s="91"/>
      <c r="BO55" s="100"/>
      <c r="BP55" s="100"/>
      <c r="BQ55" s="97">
        <v>49</v>
      </c>
      <c r="BR55" s="98"/>
      <c r="BS55" s="748"/>
      <c r="BT55" s="749"/>
      <c r="BU55" s="749"/>
      <c r="BV55" s="749"/>
      <c r="BW55" s="749"/>
      <c r="BX55" s="749"/>
      <c r="BY55" s="749"/>
      <c r="BZ55" s="749"/>
      <c r="CA55" s="749"/>
      <c r="CB55" s="749"/>
      <c r="CC55" s="749"/>
      <c r="CD55" s="749"/>
      <c r="CE55" s="749"/>
      <c r="CF55" s="749"/>
      <c r="CG55" s="750"/>
      <c r="CH55" s="751"/>
      <c r="CI55" s="752"/>
      <c r="CJ55" s="752"/>
      <c r="CK55" s="752"/>
      <c r="CL55" s="753"/>
      <c r="CM55" s="751"/>
      <c r="CN55" s="752"/>
      <c r="CO55" s="752"/>
      <c r="CP55" s="752"/>
      <c r="CQ55" s="753"/>
      <c r="CR55" s="751"/>
      <c r="CS55" s="752"/>
      <c r="CT55" s="752"/>
      <c r="CU55" s="752"/>
      <c r="CV55" s="753"/>
      <c r="CW55" s="751"/>
      <c r="CX55" s="752"/>
      <c r="CY55" s="752"/>
      <c r="CZ55" s="752"/>
      <c r="DA55" s="753"/>
      <c r="DB55" s="751"/>
      <c r="DC55" s="752"/>
      <c r="DD55" s="752"/>
      <c r="DE55" s="752"/>
      <c r="DF55" s="753"/>
      <c r="DG55" s="751"/>
      <c r="DH55" s="752"/>
      <c r="DI55" s="752"/>
      <c r="DJ55" s="752"/>
      <c r="DK55" s="753"/>
      <c r="DL55" s="751"/>
      <c r="DM55" s="752"/>
      <c r="DN55" s="752"/>
      <c r="DO55" s="752"/>
      <c r="DP55" s="753"/>
      <c r="DQ55" s="751"/>
      <c r="DR55" s="752"/>
      <c r="DS55" s="752"/>
      <c r="DT55" s="752"/>
      <c r="DU55" s="753"/>
      <c r="DV55" s="748"/>
      <c r="DW55" s="749"/>
      <c r="DX55" s="749"/>
      <c r="DY55" s="749"/>
      <c r="DZ55" s="754"/>
      <c r="EA55" s="89"/>
    </row>
    <row r="56" spans="1:131" ht="26.25" customHeight="1" x14ac:dyDescent="0.15">
      <c r="A56" s="97">
        <v>29</v>
      </c>
      <c r="B56" s="755"/>
      <c r="C56" s="756"/>
      <c r="D56" s="756"/>
      <c r="E56" s="756"/>
      <c r="F56" s="756"/>
      <c r="G56" s="756"/>
      <c r="H56" s="756"/>
      <c r="I56" s="756"/>
      <c r="J56" s="756"/>
      <c r="K56" s="756"/>
      <c r="L56" s="756"/>
      <c r="M56" s="756"/>
      <c r="N56" s="756"/>
      <c r="O56" s="756"/>
      <c r="P56" s="757"/>
      <c r="Q56" s="810"/>
      <c r="R56" s="811"/>
      <c r="S56" s="811"/>
      <c r="T56" s="811"/>
      <c r="U56" s="811"/>
      <c r="V56" s="811"/>
      <c r="W56" s="811"/>
      <c r="X56" s="811"/>
      <c r="Y56" s="811"/>
      <c r="Z56" s="811"/>
      <c r="AA56" s="811"/>
      <c r="AB56" s="811"/>
      <c r="AC56" s="811"/>
      <c r="AD56" s="811"/>
      <c r="AE56" s="812"/>
      <c r="AF56" s="761"/>
      <c r="AG56" s="762"/>
      <c r="AH56" s="762"/>
      <c r="AI56" s="762"/>
      <c r="AJ56" s="763"/>
      <c r="AK56" s="814"/>
      <c r="AL56" s="811"/>
      <c r="AM56" s="811"/>
      <c r="AN56" s="811"/>
      <c r="AO56" s="811"/>
      <c r="AP56" s="811"/>
      <c r="AQ56" s="811"/>
      <c r="AR56" s="811"/>
      <c r="AS56" s="811"/>
      <c r="AT56" s="811"/>
      <c r="AU56" s="811"/>
      <c r="AV56" s="811"/>
      <c r="AW56" s="811"/>
      <c r="AX56" s="811"/>
      <c r="AY56" s="811"/>
      <c r="AZ56" s="813"/>
      <c r="BA56" s="813"/>
      <c r="BB56" s="813"/>
      <c r="BC56" s="813"/>
      <c r="BD56" s="813"/>
      <c r="BE56" s="807"/>
      <c r="BF56" s="807"/>
      <c r="BG56" s="807"/>
      <c r="BH56" s="807"/>
      <c r="BI56" s="808"/>
      <c r="BJ56" s="91"/>
      <c r="BK56" s="91"/>
      <c r="BL56" s="91"/>
      <c r="BM56" s="91"/>
      <c r="BN56" s="91"/>
      <c r="BO56" s="100"/>
      <c r="BP56" s="100"/>
      <c r="BQ56" s="97">
        <v>50</v>
      </c>
      <c r="BR56" s="98"/>
      <c r="BS56" s="748"/>
      <c r="BT56" s="749"/>
      <c r="BU56" s="749"/>
      <c r="BV56" s="749"/>
      <c r="BW56" s="749"/>
      <c r="BX56" s="749"/>
      <c r="BY56" s="749"/>
      <c r="BZ56" s="749"/>
      <c r="CA56" s="749"/>
      <c r="CB56" s="749"/>
      <c r="CC56" s="749"/>
      <c r="CD56" s="749"/>
      <c r="CE56" s="749"/>
      <c r="CF56" s="749"/>
      <c r="CG56" s="750"/>
      <c r="CH56" s="751"/>
      <c r="CI56" s="752"/>
      <c r="CJ56" s="752"/>
      <c r="CK56" s="752"/>
      <c r="CL56" s="753"/>
      <c r="CM56" s="751"/>
      <c r="CN56" s="752"/>
      <c r="CO56" s="752"/>
      <c r="CP56" s="752"/>
      <c r="CQ56" s="753"/>
      <c r="CR56" s="751"/>
      <c r="CS56" s="752"/>
      <c r="CT56" s="752"/>
      <c r="CU56" s="752"/>
      <c r="CV56" s="753"/>
      <c r="CW56" s="751"/>
      <c r="CX56" s="752"/>
      <c r="CY56" s="752"/>
      <c r="CZ56" s="752"/>
      <c r="DA56" s="753"/>
      <c r="DB56" s="751"/>
      <c r="DC56" s="752"/>
      <c r="DD56" s="752"/>
      <c r="DE56" s="752"/>
      <c r="DF56" s="753"/>
      <c r="DG56" s="751"/>
      <c r="DH56" s="752"/>
      <c r="DI56" s="752"/>
      <c r="DJ56" s="752"/>
      <c r="DK56" s="753"/>
      <c r="DL56" s="751"/>
      <c r="DM56" s="752"/>
      <c r="DN56" s="752"/>
      <c r="DO56" s="752"/>
      <c r="DP56" s="753"/>
      <c r="DQ56" s="751"/>
      <c r="DR56" s="752"/>
      <c r="DS56" s="752"/>
      <c r="DT56" s="752"/>
      <c r="DU56" s="753"/>
      <c r="DV56" s="748"/>
      <c r="DW56" s="749"/>
      <c r="DX56" s="749"/>
      <c r="DY56" s="749"/>
      <c r="DZ56" s="754"/>
      <c r="EA56" s="89"/>
    </row>
    <row r="57" spans="1:131" ht="26.25" customHeight="1" x14ac:dyDescent="0.15">
      <c r="A57" s="97">
        <v>30</v>
      </c>
      <c r="B57" s="755"/>
      <c r="C57" s="756"/>
      <c r="D57" s="756"/>
      <c r="E57" s="756"/>
      <c r="F57" s="756"/>
      <c r="G57" s="756"/>
      <c r="H57" s="756"/>
      <c r="I57" s="756"/>
      <c r="J57" s="756"/>
      <c r="K57" s="756"/>
      <c r="L57" s="756"/>
      <c r="M57" s="756"/>
      <c r="N57" s="756"/>
      <c r="O57" s="756"/>
      <c r="P57" s="757"/>
      <c r="Q57" s="810"/>
      <c r="R57" s="811"/>
      <c r="S57" s="811"/>
      <c r="T57" s="811"/>
      <c r="U57" s="811"/>
      <c r="V57" s="811"/>
      <c r="W57" s="811"/>
      <c r="X57" s="811"/>
      <c r="Y57" s="811"/>
      <c r="Z57" s="811"/>
      <c r="AA57" s="811"/>
      <c r="AB57" s="811"/>
      <c r="AC57" s="811"/>
      <c r="AD57" s="811"/>
      <c r="AE57" s="812"/>
      <c r="AF57" s="761"/>
      <c r="AG57" s="762"/>
      <c r="AH57" s="762"/>
      <c r="AI57" s="762"/>
      <c r="AJ57" s="763"/>
      <c r="AK57" s="814"/>
      <c r="AL57" s="811"/>
      <c r="AM57" s="811"/>
      <c r="AN57" s="811"/>
      <c r="AO57" s="811"/>
      <c r="AP57" s="811"/>
      <c r="AQ57" s="811"/>
      <c r="AR57" s="811"/>
      <c r="AS57" s="811"/>
      <c r="AT57" s="811"/>
      <c r="AU57" s="811"/>
      <c r="AV57" s="811"/>
      <c r="AW57" s="811"/>
      <c r="AX57" s="811"/>
      <c r="AY57" s="811"/>
      <c r="AZ57" s="813"/>
      <c r="BA57" s="813"/>
      <c r="BB57" s="813"/>
      <c r="BC57" s="813"/>
      <c r="BD57" s="813"/>
      <c r="BE57" s="807"/>
      <c r="BF57" s="807"/>
      <c r="BG57" s="807"/>
      <c r="BH57" s="807"/>
      <c r="BI57" s="808"/>
      <c r="BJ57" s="91"/>
      <c r="BK57" s="91"/>
      <c r="BL57" s="91"/>
      <c r="BM57" s="91"/>
      <c r="BN57" s="91"/>
      <c r="BO57" s="100"/>
      <c r="BP57" s="100"/>
      <c r="BQ57" s="97">
        <v>51</v>
      </c>
      <c r="BR57" s="98"/>
      <c r="BS57" s="748"/>
      <c r="BT57" s="749"/>
      <c r="BU57" s="749"/>
      <c r="BV57" s="749"/>
      <c r="BW57" s="749"/>
      <c r="BX57" s="749"/>
      <c r="BY57" s="749"/>
      <c r="BZ57" s="749"/>
      <c r="CA57" s="749"/>
      <c r="CB57" s="749"/>
      <c r="CC57" s="749"/>
      <c r="CD57" s="749"/>
      <c r="CE57" s="749"/>
      <c r="CF57" s="749"/>
      <c r="CG57" s="750"/>
      <c r="CH57" s="751"/>
      <c r="CI57" s="752"/>
      <c r="CJ57" s="752"/>
      <c r="CK57" s="752"/>
      <c r="CL57" s="753"/>
      <c r="CM57" s="751"/>
      <c r="CN57" s="752"/>
      <c r="CO57" s="752"/>
      <c r="CP57" s="752"/>
      <c r="CQ57" s="753"/>
      <c r="CR57" s="751"/>
      <c r="CS57" s="752"/>
      <c r="CT57" s="752"/>
      <c r="CU57" s="752"/>
      <c r="CV57" s="753"/>
      <c r="CW57" s="751"/>
      <c r="CX57" s="752"/>
      <c r="CY57" s="752"/>
      <c r="CZ57" s="752"/>
      <c r="DA57" s="753"/>
      <c r="DB57" s="751"/>
      <c r="DC57" s="752"/>
      <c r="DD57" s="752"/>
      <c r="DE57" s="752"/>
      <c r="DF57" s="753"/>
      <c r="DG57" s="751"/>
      <c r="DH57" s="752"/>
      <c r="DI57" s="752"/>
      <c r="DJ57" s="752"/>
      <c r="DK57" s="753"/>
      <c r="DL57" s="751"/>
      <c r="DM57" s="752"/>
      <c r="DN57" s="752"/>
      <c r="DO57" s="752"/>
      <c r="DP57" s="753"/>
      <c r="DQ57" s="751"/>
      <c r="DR57" s="752"/>
      <c r="DS57" s="752"/>
      <c r="DT57" s="752"/>
      <c r="DU57" s="753"/>
      <c r="DV57" s="748"/>
      <c r="DW57" s="749"/>
      <c r="DX57" s="749"/>
      <c r="DY57" s="749"/>
      <c r="DZ57" s="754"/>
      <c r="EA57" s="89"/>
    </row>
    <row r="58" spans="1:131" ht="26.25" customHeight="1" x14ac:dyDescent="0.15">
      <c r="A58" s="97">
        <v>31</v>
      </c>
      <c r="B58" s="755"/>
      <c r="C58" s="756"/>
      <c r="D58" s="756"/>
      <c r="E58" s="756"/>
      <c r="F58" s="756"/>
      <c r="G58" s="756"/>
      <c r="H58" s="756"/>
      <c r="I58" s="756"/>
      <c r="J58" s="756"/>
      <c r="K58" s="756"/>
      <c r="L58" s="756"/>
      <c r="M58" s="756"/>
      <c r="N58" s="756"/>
      <c r="O58" s="756"/>
      <c r="P58" s="757"/>
      <c r="Q58" s="810"/>
      <c r="R58" s="811"/>
      <c r="S58" s="811"/>
      <c r="T58" s="811"/>
      <c r="U58" s="811"/>
      <c r="V58" s="811"/>
      <c r="W58" s="811"/>
      <c r="X58" s="811"/>
      <c r="Y58" s="811"/>
      <c r="Z58" s="811"/>
      <c r="AA58" s="811"/>
      <c r="AB58" s="811"/>
      <c r="AC58" s="811"/>
      <c r="AD58" s="811"/>
      <c r="AE58" s="812"/>
      <c r="AF58" s="761"/>
      <c r="AG58" s="762"/>
      <c r="AH58" s="762"/>
      <c r="AI58" s="762"/>
      <c r="AJ58" s="763"/>
      <c r="AK58" s="814"/>
      <c r="AL58" s="811"/>
      <c r="AM58" s="811"/>
      <c r="AN58" s="811"/>
      <c r="AO58" s="811"/>
      <c r="AP58" s="811"/>
      <c r="AQ58" s="811"/>
      <c r="AR58" s="811"/>
      <c r="AS58" s="811"/>
      <c r="AT58" s="811"/>
      <c r="AU58" s="811"/>
      <c r="AV58" s="811"/>
      <c r="AW58" s="811"/>
      <c r="AX58" s="811"/>
      <c r="AY58" s="811"/>
      <c r="AZ58" s="813"/>
      <c r="BA58" s="813"/>
      <c r="BB58" s="813"/>
      <c r="BC58" s="813"/>
      <c r="BD58" s="813"/>
      <c r="BE58" s="807"/>
      <c r="BF58" s="807"/>
      <c r="BG58" s="807"/>
      <c r="BH58" s="807"/>
      <c r="BI58" s="808"/>
      <c r="BJ58" s="91"/>
      <c r="BK58" s="91"/>
      <c r="BL58" s="91"/>
      <c r="BM58" s="91"/>
      <c r="BN58" s="91"/>
      <c r="BO58" s="100"/>
      <c r="BP58" s="100"/>
      <c r="BQ58" s="97">
        <v>52</v>
      </c>
      <c r="BR58" s="98"/>
      <c r="BS58" s="748"/>
      <c r="BT58" s="749"/>
      <c r="BU58" s="749"/>
      <c r="BV58" s="749"/>
      <c r="BW58" s="749"/>
      <c r="BX58" s="749"/>
      <c r="BY58" s="749"/>
      <c r="BZ58" s="749"/>
      <c r="CA58" s="749"/>
      <c r="CB58" s="749"/>
      <c r="CC58" s="749"/>
      <c r="CD58" s="749"/>
      <c r="CE58" s="749"/>
      <c r="CF58" s="749"/>
      <c r="CG58" s="750"/>
      <c r="CH58" s="751"/>
      <c r="CI58" s="752"/>
      <c r="CJ58" s="752"/>
      <c r="CK58" s="752"/>
      <c r="CL58" s="753"/>
      <c r="CM58" s="751"/>
      <c r="CN58" s="752"/>
      <c r="CO58" s="752"/>
      <c r="CP58" s="752"/>
      <c r="CQ58" s="753"/>
      <c r="CR58" s="751"/>
      <c r="CS58" s="752"/>
      <c r="CT58" s="752"/>
      <c r="CU58" s="752"/>
      <c r="CV58" s="753"/>
      <c r="CW58" s="751"/>
      <c r="CX58" s="752"/>
      <c r="CY58" s="752"/>
      <c r="CZ58" s="752"/>
      <c r="DA58" s="753"/>
      <c r="DB58" s="751"/>
      <c r="DC58" s="752"/>
      <c r="DD58" s="752"/>
      <c r="DE58" s="752"/>
      <c r="DF58" s="753"/>
      <c r="DG58" s="751"/>
      <c r="DH58" s="752"/>
      <c r="DI58" s="752"/>
      <c r="DJ58" s="752"/>
      <c r="DK58" s="753"/>
      <c r="DL58" s="751"/>
      <c r="DM58" s="752"/>
      <c r="DN58" s="752"/>
      <c r="DO58" s="752"/>
      <c r="DP58" s="753"/>
      <c r="DQ58" s="751"/>
      <c r="DR58" s="752"/>
      <c r="DS58" s="752"/>
      <c r="DT58" s="752"/>
      <c r="DU58" s="753"/>
      <c r="DV58" s="748"/>
      <c r="DW58" s="749"/>
      <c r="DX58" s="749"/>
      <c r="DY58" s="749"/>
      <c r="DZ58" s="754"/>
      <c r="EA58" s="89"/>
    </row>
    <row r="59" spans="1:131" ht="26.25" customHeight="1" x14ac:dyDescent="0.15">
      <c r="A59" s="97">
        <v>32</v>
      </c>
      <c r="B59" s="755"/>
      <c r="C59" s="756"/>
      <c r="D59" s="756"/>
      <c r="E59" s="756"/>
      <c r="F59" s="756"/>
      <c r="G59" s="756"/>
      <c r="H59" s="756"/>
      <c r="I59" s="756"/>
      <c r="J59" s="756"/>
      <c r="K59" s="756"/>
      <c r="L59" s="756"/>
      <c r="M59" s="756"/>
      <c r="N59" s="756"/>
      <c r="O59" s="756"/>
      <c r="P59" s="757"/>
      <c r="Q59" s="810"/>
      <c r="R59" s="811"/>
      <c r="S59" s="811"/>
      <c r="T59" s="811"/>
      <c r="U59" s="811"/>
      <c r="V59" s="811"/>
      <c r="W59" s="811"/>
      <c r="X59" s="811"/>
      <c r="Y59" s="811"/>
      <c r="Z59" s="811"/>
      <c r="AA59" s="811"/>
      <c r="AB59" s="811"/>
      <c r="AC59" s="811"/>
      <c r="AD59" s="811"/>
      <c r="AE59" s="812"/>
      <c r="AF59" s="761"/>
      <c r="AG59" s="762"/>
      <c r="AH59" s="762"/>
      <c r="AI59" s="762"/>
      <c r="AJ59" s="763"/>
      <c r="AK59" s="814"/>
      <c r="AL59" s="811"/>
      <c r="AM59" s="811"/>
      <c r="AN59" s="811"/>
      <c r="AO59" s="811"/>
      <c r="AP59" s="811"/>
      <c r="AQ59" s="811"/>
      <c r="AR59" s="811"/>
      <c r="AS59" s="811"/>
      <c r="AT59" s="811"/>
      <c r="AU59" s="811"/>
      <c r="AV59" s="811"/>
      <c r="AW59" s="811"/>
      <c r="AX59" s="811"/>
      <c r="AY59" s="811"/>
      <c r="AZ59" s="813"/>
      <c r="BA59" s="813"/>
      <c r="BB59" s="813"/>
      <c r="BC59" s="813"/>
      <c r="BD59" s="813"/>
      <c r="BE59" s="807"/>
      <c r="BF59" s="807"/>
      <c r="BG59" s="807"/>
      <c r="BH59" s="807"/>
      <c r="BI59" s="808"/>
      <c r="BJ59" s="91"/>
      <c r="BK59" s="91"/>
      <c r="BL59" s="91"/>
      <c r="BM59" s="91"/>
      <c r="BN59" s="91"/>
      <c r="BO59" s="100"/>
      <c r="BP59" s="100"/>
      <c r="BQ59" s="97">
        <v>53</v>
      </c>
      <c r="BR59" s="98"/>
      <c r="BS59" s="748"/>
      <c r="BT59" s="749"/>
      <c r="BU59" s="749"/>
      <c r="BV59" s="749"/>
      <c r="BW59" s="749"/>
      <c r="BX59" s="749"/>
      <c r="BY59" s="749"/>
      <c r="BZ59" s="749"/>
      <c r="CA59" s="749"/>
      <c r="CB59" s="749"/>
      <c r="CC59" s="749"/>
      <c r="CD59" s="749"/>
      <c r="CE59" s="749"/>
      <c r="CF59" s="749"/>
      <c r="CG59" s="750"/>
      <c r="CH59" s="751"/>
      <c r="CI59" s="752"/>
      <c r="CJ59" s="752"/>
      <c r="CK59" s="752"/>
      <c r="CL59" s="753"/>
      <c r="CM59" s="751"/>
      <c r="CN59" s="752"/>
      <c r="CO59" s="752"/>
      <c r="CP59" s="752"/>
      <c r="CQ59" s="753"/>
      <c r="CR59" s="751"/>
      <c r="CS59" s="752"/>
      <c r="CT59" s="752"/>
      <c r="CU59" s="752"/>
      <c r="CV59" s="753"/>
      <c r="CW59" s="751"/>
      <c r="CX59" s="752"/>
      <c r="CY59" s="752"/>
      <c r="CZ59" s="752"/>
      <c r="DA59" s="753"/>
      <c r="DB59" s="751"/>
      <c r="DC59" s="752"/>
      <c r="DD59" s="752"/>
      <c r="DE59" s="752"/>
      <c r="DF59" s="753"/>
      <c r="DG59" s="751"/>
      <c r="DH59" s="752"/>
      <c r="DI59" s="752"/>
      <c r="DJ59" s="752"/>
      <c r="DK59" s="753"/>
      <c r="DL59" s="751"/>
      <c r="DM59" s="752"/>
      <c r="DN59" s="752"/>
      <c r="DO59" s="752"/>
      <c r="DP59" s="753"/>
      <c r="DQ59" s="751"/>
      <c r="DR59" s="752"/>
      <c r="DS59" s="752"/>
      <c r="DT59" s="752"/>
      <c r="DU59" s="753"/>
      <c r="DV59" s="748"/>
      <c r="DW59" s="749"/>
      <c r="DX59" s="749"/>
      <c r="DY59" s="749"/>
      <c r="DZ59" s="754"/>
      <c r="EA59" s="89"/>
    </row>
    <row r="60" spans="1:131" ht="26.25" customHeight="1" x14ac:dyDescent="0.15">
      <c r="A60" s="97">
        <v>33</v>
      </c>
      <c r="B60" s="755"/>
      <c r="C60" s="756"/>
      <c r="D60" s="756"/>
      <c r="E60" s="756"/>
      <c r="F60" s="756"/>
      <c r="G60" s="756"/>
      <c r="H60" s="756"/>
      <c r="I60" s="756"/>
      <c r="J60" s="756"/>
      <c r="K60" s="756"/>
      <c r="L60" s="756"/>
      <c r="M60" s="756"/>
      <c r="N60" s="756"/>
      <c r="O60" s="756"/>
      <c r="P60" s="757"/>
      <c r="Q60" s="810"/>
      <c r="R60" s="811"/>
      <c r="S60" s="811"/>
      <c r="T60" s="811"/>
      <c r="U60" s="811"/>
      <c r="V60" s="811"/>
      <c r="W60" s="811"/>
      <c r="X60" s="811"/>
      <c r="Y60" s="811"/>
      <c r="Z60" s="811"/>
      <c r="AA60" s="811"/>
      <c r="AB60" s="811"/>
      <c r="AC60" s="811"/>
      <c r="AD60" s="811"/>
      <c r="AE60" s="812"/>
      <c r="AF60" s="761"/>
      <c r="AG60" s="762"/>
      <c r="AH60" s="762"/>
      <c r="AI60" s="762"/>
      <c r="AJ60" s="763"/>
      <c r="AK60" s="814"/>
      <c r="AL60" s="811"/>
      <c r="AM60" s="811"/>
      <c r="AN60" s="811"/>
      <c r="AO60" s="811"/>
      <c r="AP60" s="811"/>
      <c r="AQ60" s="811"/>
      <c r="AR60" s="811"/>
      <c r="AS60" s="811"/>
      <c r="AT60" s="811"/>
      <c r="AU60" s="811"/>
      <c r="AV60" s="811"/>
      <c r="AW60" s="811"/>
      <c r="AX60" s="811"/>
      <c r="AY60" s="811"/>
      <c r="AZ60" s="813"/>
      <c r="BA60" s="813"/>
      <c r="BB60" s="813"/>
      <c r="BC60" s="813"/>
      <c r="BD60" s="813"/>
      <c r="BE60" s="807"/>
      <c r="BF60" s="807"/>
      <c r="BG60" s="807"/>
      <c r="BH60" s="807"/>
      <c r="BI60" s="808"/>
      <c r="BJ60" s="91"/>
      <c r="BK60" s="91"/>
      <c r="BL60" s="91"/>
      <c r="BM60" s="91"/>
      <c r="BN60" s="91"/>
      <c r="BO60" s="100"/>
      <c r="BP60" s="100"/>
      <c r="BQ60" s="97">
        <v>54</v>
      </c>
      <c r="BR60" s="98"/>
      <c r="BS60" s="748"/>
      <c r="BT60" s="749"/>
      <c r="BU60" s="749"/>
      <c r="BV60" s="749"/>
      <c r="BW60" s="749"/>
      <c r="BX60" s="749"/>
      <c r="BY60" s="749"/>
      <c r="BZ60" s="749"/>
      <c r="CA60" s="749"/>
      <c r="CB60" s="749"/>
      <c r="CC60" s="749"/>
      <c r="CD60" s="749"/>
      <c r="CE60" s="749"/>
      <c r="CF60" s="749"/>
      <c r="CG60" s="750"/>
      <c r="CH60" s="751"/>
      <c r="CI60" s="752"/>
      <c r="CJ60" s="752"/>
      <c r="CK60" s="752"/>
      <c r="CL60" s="753"/>
      <c r="CM60" s="751"/>
      <c r="CN60" s="752"/>
      <c r="CO60" s="752"/>
      <c r="CP60" s="752"/>
      <c r="CQ60" s="753"/>
      <c r="CR60" s="751"/>
      <c r="CS60" s="752"/>
      <c r="CT60" s="752"/>
      <c r="CU60" s="752"/>
      <c r="CV60" s="753"/>
      <c r="CW60" s="751"/>
      <c r="CX60" s="752"/>
      <c r="CY60" s="752"/>
      <c r="CZ60" s="752"/>
      <c r="DA60" s="753"/>
      <c r="DB60" s="751"/>
      <c r="DC60" s="752"/>
      <c r="DD60" s="752"/>
      <c r="DE60" s="752"/>
      <c r="DF60" s="753"/>
      <c r="DG60" s="751"/>
      <c r="DH60" s="752"/>
      <c r="DI60" s="752"/>
      <c r="DJ60" s="752"/>
      <c r="DK60" s="753"/>
      <c r="DL60" s="751"/>
      <c r="DM60" s="752"/>
      <c r="DN60" s="752"/>
      <c r="DO60" s="752"/>
      <c r="DP60" s="753"/>
      <c r="DQ60" s="751"/>
      <c r="DR60" s="752"/>
      <c r="DS60" s="752"/>
      <c r="DT60" s="752"/>
      <c r="DU60" s="753"/>
      <c r="DV60" s="748"/>
      <c r="DW60" s="749"/>
      <c r="DX60" s="749"/>
      <c r="DY60" s="749"/>
      <c r="DZ60" s="754"/>
      <c r="EA60" s="89"/>
    </row>
    <row r="61" spans="1:131" ht="26.25" customHeight="1" thickBot="1" x14ac:dyDescent="0.2">
      <c r="A61" s="97">
        <v>34</v>
      </c>
      <c r="B61" s="755"/>
      <c r="C61" s="756"/>
      <c r="D61" s="756"/>
      <c r="E61" s="756"/>
      <c r="F61" s="756"/>
      <c r="G61" s="756"/>
      <c r="H61" s="756"/>
      <c r="I61" s="756"/>
      <c r="J61" s="756"/>
      <c r="K61" s="756"/>
      <c r="L61" s="756"/>
      <c r="M61" s="756"/>
      <c r="N61" s="756"/>
      <c r="O61" s="756"/>
      <c r="P61" s="757"/>
      <c r="Q61" s="810"/>
      <c r="R61" s="811"/>
      <c r="S61" s="811"/>
      <c r="T61" s="811"/>
      <c r="U61" s="811"/>
      <c r="V61" s="811"/>
      <c r="W61" s="811"/>
      <c r="X61" s="811"/>
      <c r="Y61" s="811"/>
      <c r="Z61" s="811"/>
      <c r="AA61" s="811"/>
      <c r="AB61" s="811"/>
      <c r="AC61" s="811"/>
      <c r="AD61" s="811"/>
      <c r="AE61" s="812"/>
      <c r="AF61" s="761"/>
      <c r="AG61" s="762"/>
      <c r="AH61" s="762"/>
      <c r="AI61" s="762"/>
      <c r="AJ61" s="763"/>
      <c r="AK61" s="814"/>
      <c r="AL61" s="811"/>
      <c r="AM61" s="811"/>
      <c r="AN61" s="811"/>
      <c r="AO61" s="811"/>
      <c r="AP61" s="811"/>
      <c r="AQ61" s="811"/>
      <c r="AR61" s="811"/>
      <c r="AS61" s="811"/>
      <c r="AT61" s="811"/>
      <c r="AU61" s="811"/>
      <c r="AV61" s="811"/>
      <c r="AW61" s="811"/>
      <c r="AX61" s="811"/>
      <c r="AY61" s="811"/>
      <c r="AZ61" s="813"/>
      <c r="BA61" s="813"/>
      <c r="BB61" s="813"/>
      <c r="BC61" s="813"/>
      <c r="BD61" s="813"/>
      <c r="BE61" s="807"/>
      <c r="BF61" s="807"/>
      <c r="BG61" s="807"/>
      <c r="BH61" s="807"/>
      <c r="BI61" s="808"/>
      <c r="BJ61" s="91"/>
      <c r="BK61" s="91"/>
      <c r="BL61" s="91"/>
      <c r="BM61" s="91"/>
      <c r="BN61" s="91"/>
      <c r="BO61" s="100"/>
      <c r="BP61" s="100"/>
      <c r="BQ61" s="97">
        <v>55</v>
      </c>
      <c r="BR61" s="98"/>
      <c r="BS61" s="748"/>
      <c r="BT61" s="749"/>
      <c r="BU61" s="749"/>
      <c r="BV61" s="749"/>
      <c r="BW61" s="749"/>
      <c r="BX61" s="749"/>
      <c r="BY61" s="749"/>
      <c r="BZ61" s="749"/>
      <c r="CA61" s="749"/>
      <c r="CB61" s="749"/>
      <c r="CC61" s="749"/>
      <c r="CD61" s="749"/>
      <c r="CE61" s="749"/>
      <c r="CF61" s="749"/>
      <c r="CG61" s="750"/>
      <c r="CH61" s="751"/>
      <c r="CI61" s="752"/>
      <c r="CJ61" s="752"/>
      <c r="CK61" s="752"/>
      <c r="CL61" s="753"/>
      <c r="CM61" s="751"/>
      <c r="CN61" s="752"/>
      <c r="CO61" s="752"/>
      <c r="CP61" s="752"/>
      <c r="CQ61" s="753"/>
      <c r="CR61" s="751"/>
      <c r="CS61" s="752"/>
      <c r="CT61" s="752"/>
      <c r="CU61" s="752"/>
      <c r="CV61" s="753"/>
      <c r="CW61" s="751"/>
      <c r="CX61" s="752"/>
      <c r="CY61" s="752"/>
      <c r="CZ61" s="752"/>
      <c r="DA61" s="753"/>
      <c r="DB61" s="751"/>
      <c r="DC61" s="752"/>
      <c r="DD61" s="752"/>
      <c r="DE61" s="752"/>
      <c r="DF61" s="753"/>
      <c r="DG61" s="751"/>
      <c r="DH61" s="752"/>
      <c r="DI61" s="752"/>
      <c r="DJ61" s="752"/>
      <c r="DK61" s="753"/>
      <c r="DL61" s="751"/>
      <c r="DM61" s="752"/>
      <c r="DN61" s="752"/>
      <c r="DO61" s="752"/>
      <c r="DP61" s="753"/>
      <c r="DQ61" s="751"/>
      <c r="DR61" s="752"/>
      <c r="DS61" s="752"/>
      <c r="DT61" s="752"/>
      <c r="DU61" s="753"/>
      <c r="DV61" s="748"/>
      <c r="DW61" s="749"/>
      <c r="DX61" s="749"/>
      <c r="DY61" s="749"/>
      <c r="DZ61" s="754"/>
      <c r="EA61" s="89"/>
    </row>
    <row r="62" spans="1:131" ht="26.25" customHeight="1" x14ac:dyDescent="0.15">
      <c r="A62" s="97">
        <v>35</v>
      </c>
      <c r="B62" s="755"/>
      <c r="C62" s="756"/>
      <c r="D62" s="756"/>
      <c r="E62" s="756"/>
      <c r="F62" s="756"/>
      <c r="G62" s="756"/>
      <c r="H62" s="756"/>
      <c r="I62" s="756"/>
      <c r="J62" s="756"/>
      <c r="K62" s="756"/>
      <c r="L62" s="756"/>
      <c r="M62" s="756"/>
      <c r="N62" s="756"/>
      <c r="O62" s="756"/>
      <c r="P62" s="757"/>
      <c r="Q62" s="810"/>
      <c r="R62" s="811"/>
      <c r="S62" s="811"/>
      <c r="T62" s="811"/>
      <c r="U62" s="811"/>
      <c r="V62" s="811"/>
      <c r="W62" s="811"/>
      <c r="X62" s="811"/>
      <c r="Y62" s="811"/>
      <c r="Z62" s="811"/>
      <c r="AA62" s="811"/>
      <c r="AB62" s="811"/>
      <c r="AC62" s="811"/>
      <c r="AD62" s="811"/>
      <c r="AE62" s="812"/>
      <c r="AF62" s="761"/>
      <c r="AG62" s="762"/>
      <c r="AH62" s="762"/>
      <c r="AI62" s="762"/>
      <c r="AJ62" s="763"/>
      <c r="AK62" s="814"/>
      <c r="AL62" s="811"/>
      <c r="AM62" s="811"/>
      <c r="AN62" s="811"/>
      <c r="AO62" s="811"/>
      <c r="AP62" s="811"/>
      <c r="AQ62" s="811"/>
      <c r="AR62" s="811"/>
      <c r="AS62" s="811"/>
      <c r="AT62" s="811"/>
      <c r="AU62" s="811"/>
      <c r="AV62" s="811"/>
      <c r="AW62" s="811"/>
      <c r="AX62" s="811"/>
      <c r="AY62" s="811"/>
      <c r="AZ62" s="813"/>
      <c r="BA62" s="813"/>
      <c r="BB62" s="813"/>
      <c r="BC62" s="813"/>
      <c r="BD62" s="813"/>
      <c r="BE62" s="807"/>
      <c r="BF62" s="807"/>
      <c r="BG62" s="807"/>
      <c r="BH62" s="807"/>
      <c r="BI62" s="808"/>
      <c r="BJ62" s="822" t="s">
        <v>341</v>
      </c>
      <c r="BK62" s="781"/>
      <c r="BL62" s="781"/>
      <c r="BM62" s="781"/>
      <c r="BN62" s="782"/>
      <c r="BO62" s="100"/>
      <c r="BP62" s="100"/>
      <c r="BQ62" s="97">
        <v>56</v>
      </c>
      <c r="BR62" s="98"/>
      <c r="BS62" s="748"/>
      <c r="BT62" s="749"/>
      <c r="BU62" s="749"/>
      <c r="BV62" s="749"/>
      <c r="BW62" s="749"/>
      <c r="BX62" s="749"/>
      <c r="BY62" s="749"/>
      <c r="BZ62" s="749"/>
      <c r="CA62" s="749"/>
      <c r="CB62" s="749"/>
      <c r="CC62" s="749"/>
      <c r="CD62" s="749"/>
      <c r="CE62" s="749"/>
      <c r="CF62" s="749"/>
      <c r="CG62" s="750"/>
      <c r="CH62" s="751"/>
      <c r="CI62" s="752"/>
      <c r="CJ62" s="752"/>
      <c r="CK62" s="752"/>
      <c r="CL62" s="753"/>
      <c r="CM62" s="751"/>
      <c r="CN62" s="752"/>
      <c r="CO62" s="752"/>
      <c r="CP62" s="752"/>
      <c r="CQ62" s="753"/>
      <c r="CR62" s="751"/>
      <c r="CS62" s="752"/>
      <c r="CT62" s="752"/>
      <c r="CU62" s="752"/>
      <c r="CV62" s="753"/>
      <c r="CW62" s="751"/>
      <c r="CX62" s="752"/>
      <c r="CY62" s="752"/>
      <c r="CZ62" s="752"/>
      <c r="DA62" s="753"/>
      <c r="DB62" s="751"/>
      <c r="DC62" s="752"/>
      <c r="DD62" s="752"/>
      <c r="DE62" s="752"/>
      <c r="DF62" s="753"/>
      <c r="DG62" s="751"/>
      <c r="DH62" s="752"/>
      <c r="DI62" s="752"/>
      <c r="DJ62" s="752"/>
      <c r="DK62" s="753"/>
      <c r="DL62" s="751"/>
      <c r="DM62" s="752"/>
      <c r="DN62" s="752"/>
      <c r="DO62" s="752"/>
      <c r="DP62" s="753"/>
      <c r="DQ62" s="751"/>
      <c r="DR62" s="752"/>
      <c r="DS62" s="752"/>
      <c r="DT62" s="752"/>
      <c r="DU62" s="753"/>
      <c r="DV62" s="748"/>
      <c r="DW62" s="749"/>
      <c r="DX62" s="749"/>
      <c r="DY62" s="749"/>
      <c r="DZ62" s="754"/>
      <c r="EA62" s="89"/>
    </row>
    <row r="63" spans="1:131" ht="26.25" customHeight="1" thickBot="1" x14ac:dyDescent="0.2">
      <c r="A63" s="99" t="s">
        <v>324</v>
      </c>
      <c r="B63" s="764" t="s">
        <v>342</v>
      </c>
      <c r="C63" s="765"/>
      <c r="D63" s="765"/>
      <c r="E63" s="765"/>
      <c r="F63" s="765"/>
      <c r="G63" s="765"/>
      <c r="H63" s="765"/>
      <c r="I63" s="765"/>
      <c r="J63" s="765"/>
      <c r="K63" s="765"/>
      <c r="L63" s="765"/>
      <c r="M63" s="765"/>
      <c r="N63" s="765"/>
      <c r="O63" s="765"/>
      <c r="P63" s="766"/>
      <c r="Q63" s="815"/>
      <c r="R63" s="816"/>
      <c r="S63" s="816"/>
      <c r="T63" s="816"/>
      <c r="U63" s="816"/>
      <c r="V63" s="816"/>
      <c r="W63" s="816"/>
      <c r="X63" s="816"/>
      <c r="Y63" s="816"/>
      <c r="Z63" s="816"/>
      <c r="AA63" s="816"/>
      <c r="AB63" s="816"/>
      <c r="AC63" s="816"/>
      <c r="AD63" s="816"/>
      <c r="AE63" s="817"/>
      <c r="AF63" s="818">
        <v>2632</v>
      </c>
      <c r="AG63" s="819"/>
      <c r="AH63" s="819"/>
      <c r="AI63" s="819"/>
      <c r="AJ63" s="820"/>
      <c r="AK63" s="821"/>
      <c r="AL63" s="816"/>
      <c r="AM63" s="816"/>
      <c r="AN63" s="816"/>
      <c r="AO63" s="816"/>
      <c r="AP63" s="819">
        <v>10993</v>
      </c>
      <c r="AQ63" s="819"/>
      <c r="AR63" s="819"/>
      <c r="AS63" s="819"/>
      <c r="AT63" s="819"/>
      <c r="AU63" s="819">
        <v>5159</v>
      </c>
      <c r="AV63" s="819"/>
      <c r="AW63" s="819"/>
      <c r="AX63" s="819"/>
      <c r="AY63" s="819"/>
      <c r="AZ63" s="823"/>
      <c r="BA63" s="823"/>
      <c r="BB63" s="823"/>
      <c r="BC63" s="823"/>
      <c r="BD63" s="823"/>
      <c r="BE63" s="824"/>
      <c r="BF63" s="824"/>
      <c r="BG63" s="824"/>
      <c r="BH63" s="824"/>
      <c r="BI63" s="825"/>
      <c r="BJ63" s="826" t="s">
        <v>62</v>
      </c>
      <c r="BK63" s="827"/>
      <c r="BL63" s="827"/>
      <c r="BM63" s="827"/>
      <c r="BN63" s="828"/>
      <c r="BO63" s="100"/>
      <c r="BP63" s="100"/>
      <c r="BQ63" s="97">
        <v>57</v>
      </c>
      <c r="BR63" s="98"/>
      <c r="BS63" s="748"/>
      <c r="BT63" s="749"/>
      <c r="BU63" s="749"/>
      <c r="BV63" s="749"/>
      <c r="BW63" s="749"/>
      <c r="BX63" s="749"/>
      <c r="BY63" s="749"/>
      <c r="BZ63" s="749"/>
      <c r="CA63" s="749"/>
      <c r="CB63" s="749"/>
      <c r="CC63" s="749"/>
      <c r="CD63" s="749"/>
      <c r="CE63" s="749"/>
      <c r="CF63" s="749"/>
      <c r="CG63" s="750"/>
      <c r="CH63" s="751"/>
      <c r="CI63" s="752"/>
      <c r="CJ63" s="752"/>
      <c r="CK63" s="752"/>
      <c r="CL63" s="753"/>
      <c r="CM63" s="751"/>
      <c r="CN63" s="752"/>
      <c r="CO63" s="752"/>
      <c r="CP63" s="752"/>
      <c r="CQ63" s="753"/>
      <c r="CR63" s="751"/>
      <c r="CS63" s="752"/>
      <c r="CT63" s="752"/>
      <c r="CU63" s="752"/>
      <c r="CV63" s="753"/>
      <c r="CW63" s="751"/>
      <c r="CX63" s="752"/>
      <c r="CY63" s="752"/>
      <c r="CZ63" s="752"/>
      <c r="DA63" s="753"/>
      <c r="DB63" s="751"/>
      <c r="DC63" s="752"/>
      <c r="DD63" s="752"/>
      <c r="DE63" s="752"/>
      <c r="DF63" s="753"/>
      <c r="DG63" s="751"/>
      <c r="DH63" s="752"/>
      <c r="DI63" s="752"/>
      <c r="DJ63" s="752"/>
      <c r="DK63" s="753"/>
      <c r="DL63" s="751"/>
      <c r="DM63" s="752"/>
      <c r="DN63" s="752"/>
      <c r="DO63" s="752"/>
      <c r="DP63" s="753"/>
      <c r="DQ63" s="751"/>
      <c r="DR63" s="752"/>
      <c r="DS63" s="752"/>
      <c r="DT63" s="752"/>
      <c r="DU63" s="753"/>
      <c r="DV63" s="748"/>
      <c r="DW63" s="749"/>
      <c r="DX63" s="749"/>
      <c r="DY63" s="749"/>
      <c r="DZ63" s="754"/>
      <c r="EA63" s="89"/>
    </row>
    <row r="64" spans="1:131" ht="26.25" customHeight="1" x14ac:dyDescent="0.15">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748"/>
      <c r="BT64" s="749"/>
      <c r="BU64" s="749"/>
      <c r="BV64" s="749"/>
      <c r="BW64" s="749"/>
      <c r="BX64" s="749"/>
      <c r="BY64" s="749"/>
      <c r="BZ64" s="749"/>
      <c r="CA64" s="749"/>
      <c r="CB64" s="749"/>
      <c r="CC64" s="749"/>
      <c r="CD64" s="749"/>
      <c r="CE64" s="749"/>
      <c r="CF64" s="749"/>
      <c r="CG64" s="750"/>
      <c r="CH64" s="751"/>
      <c r="CI64" s="752"/>
      <c r="CJ64" s="752"/>
      <c r="CK64" s="752"/>
      <c r="CL64" s="753"/>
      <c r="CM64" s="751"/>
      <c r="CN64" s="752"/>
      <c r="CO64" s="752"/>
      <c r="CP64" s="752"/>
      <c r="CQ64" s="753"/>
      <c r="CR64" s="751"/>
      <c r="CS64" s="752"/>
      <c r="CT64" s="752"/>
      <c r="CU64" s="752"/>
      <c r="CV64" s="753"/>
      <c r="CW64" s="751"/>
      <c r="CX64" s="752"/>
      <c r="CY64" s="752"/>
      <c r="CZ64" s="752"/>
      <c r="DA64" s="753"/>
      <c r="DB64" s="751"/>
      <c r="DC64" s="752"/>
      <c r="DD64" s="752"/>
      <c r="DE64" s="752"/>
      <c r="DF64" s="753"/>
      <c r="DG64" s="751"/>
      <c r="DH64" s="752"/>
      <c r="DI64" s="752"/>
      <c r="DJ64" s="752"/>
      <c r="DK64" s="753"/>
      <c r="DL64" s="751"/>
      <c r="DM64" s="752"/>
      <c r="DN64" s="752"/>
      <c r="DO64" s="752"/>
      <c r="DP64" s="753"/>
      <c r="DQ64" s="751"/>
      <c r="DR64" s="752"/>
      <c r="DS64" s="752"/>
      <c r="DT64" s="752"/>
      <c r="DU64" s="753"/>
      <c r="DV64" s="748"/>
      <c r="DW64" s="749"/>
      <c r="DX64" s="749"/>
      <c r="DY64" s="749"/>
      <c r="DZ64" s="754"/>
      <c r="EA64" s="89"/>
    </row>
    <row r="65" spans="1:131" ht="26.25" customHeight="1" thickBot="1" x14ac:dyDescent="0.2">
      <c r="A65" s="91" t="s">
        <v>343</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748"/>
      <c r="BT65" s="749"/>
      <c r="BU65" s="749"/>
      <c r="BV65" s="749"/>
      <c r="BW65" s="749"/>
      <c r="BX65" s="749"/>
      <c r="BY65" s="749"/>
      <c r="BZ65" s="749"/>
      <c r="CA65" s="749"/>
      <c r="CB65" s="749"/>
      <c r="CC65" s="749"/>
      <c r="CD65" s="749"/>
      <c r="CE65" s="749"/>
      <c r="CF65" s="749"/>
      <c r="CG65" s="750"/>
      <c r="CH65" s="751"/>
      <c r="CI65" s="752"/>
      <c r="CJ65" s="752"/>
      <c r="CK65" s="752"/>
      <c r="CL65" s="753"/>
      <c r="CM65" s="751"/>
      <c r="CN65" s="752"/>
      <c r="CO65" s="752"/>
      <c r="CP65" s="752"/>
      <c r="CQ65" s="753"/>
      <c r="CR65" s="751"/>
      <c r="CS65" s="752"/>
      <c r="CT65" s="752"/>
      <c r="CU65" s="752"/>
      <c r="CV65" s="753"/>
      <c r="CW65" s="751"/>
      <c r="CX65" s="752"/>
      <c r="CY65" s="752"/>
      <c r="CZ65" s="752"/>
      <c r="DA65" s="753"/>
      <c r="DB65" s="751"/>
      <c r="DC65" s="752"/>
      <c r="DD65" s="752"/>
      <c r="DE65" s="752"/>
      <c r="DF65" s="753"/>
      <c r="DG65" s="751"/>
      <c r="DH65" s="752"/>
      <c r="DI65" s="752"/>
      <c r="DJ65" s="752"/>
      <c r="DK65" s="753"/>
      <c r="DL65" s="751"/>
      <c r="DM65" s="752"/>
      <c r="DN65" s="752"/>
      <c r="DO65" s="752"/>
      <c r="DP65" s="753"/>
      <c r="DQ65" s="751"/>
      <c r="DR65" s="752"/>
      <c r="DS65" s="752"/>
      <c r="DT65" s="752"/>
      <c r="DU65" s="753"/>
      <c r="DV65" s="748"/>
      <c r="DW65" s="749"/>
      <c r="DX65" s="749"/>
      <c r="DY65" s="749"/>
      <c r="DZ65" s="754"/>
      <c r="EA65" s="89"/>
    </row>
    <row r="66" spans="1:131" ht="26.25" customHeight="1" x14ac:dyDescent="0.15">
      <c r="A66" s="702" t="s">
        <v>344</v>
      </c>
      <c r="B66" s="703"/>
      <c r="C66" s="703"/>
      <c r="D66" s="703"/>
      <c r="E66" s="703"/>
      <c r="F66" s="703"/>
      <c r="G66" s="703"/>
      <c r="H66" s="703"/>
      <c r="I66" s="703"/>
      <c r="J66" s="703"/>
      <c r="K66" s="703"/>
      <c r="L66" s="703"/>
      <c r="M66" s="703"/>
      <c r="N66" s="703"/>
      <c r="O66" s="703"/>
      <c r="P66" s="704"/>
      <c r="Q66" s="708" t="s">
        <v>328</v>
      </c>
      <c r="R66" s="709"/>
      <c r="S66" s="709"/>
      <c r="T66" s="709"/>
      <c r="U66" s="710"/>
      <c r="V66" s="708" t="s">
        <v>329</v>
      </c>
      <c r="W66" s="709"/>
      <c r="X66" s="709"/>
      <c r="Y66" s="709"/>
      <c r="Z66" s="710"/>
      <c r="AA66" s="708" t="s">
        <v>330</v>
      </c>
      <c r="AB66" s="709"/>
      <c r="AC66" s="709"/>
      <c r="AD66" s="709"/>
      <c r="AE66" s="710"/>
      <c r="AF66" s="829" t="s">
        <v>331</v>
      </c>
      <c r="AG66" s="790"/>
      <c r="AH66" s="790"/>
      <c r="AI66" s="790"/>
      <c r="AJ66" s="830"/>
      <c r="AK66" s="708" t="s">
        <v>332</v>
      </c>
      <c r="AL66" s="703"/>
      <c r="AM66" s="703"/>
      <c r="AN66" s="703"/>
      <c r="AO66" s="704"/>
      <c r="AP66" s="708" t="s">
        <v>333</v>
      </c>
      <c r="AQ66" s="709"/>
      <c r="AR66" s="709"/>
      <c r="AS66" s="709"/>
      <c r="AT66" s="710"/>
      <c r="AU66" s="708" t="s">
        <v>345</v>
      </c>
      <c r="AV66" s="709"/>
      <c r="AW66" s="709"/>
      <c r="AX66" s="709"/>
      <c r="AY66" s="710"/>
      <c r="AZ66" s="708" t="s">
        <v>308</v>
      </c>
      <c r="BA66" s="709"/>
      <c r="BB66" s="709"/>
      <c r="BC66" s="709"/>
      <c r="BD66" s="715"/>
      <c r="BE66" s="100"/>
      <c r="BF66" s="100"/>
      <c r="BG66" s="100"/>
      <c r="BH66" s="100"/>
      <c r="BI66" s="100"/>
      <c r="BJ66" s="100"/>
      <c r="BK66" s="100"/>
      <c r="BL66" s="100"/>
      <c r="BM66" s="100"/>
      <c r="BN66" s="100"/>
      <c r="BO66" s="100"/>
      <c r="BP66" s="100"/>
      <c r="BQ66" s="97">
        <v>60</v>
      </c>
      <c r="BR66" s="102"/>
      <c r="BS66" s="834"/>
      <c r="BT66" s="835"/>
      <c r="BU66" s="835"/>
      <c r="BV66" s="835"/>
      <c r="BW66" s="835"/>
      <c r="BX66" s="835"/>
      <c r="BY66" s="835"/>
      <c r="BZ66" s="835"/>
      <c r="CA66" s="835"/>
      <c r="CB66" s="835"/>
      <c r="CC66" s="835"/>
      <c r="CD66" s="835"/>
      <c r="CE66" s="835"/>
      <c r="CF66" s="835"/>
      <c r="CG66" s="840"/>
      <c r="CH66" s="837"/>
      <c r="CI66" s="838"/>
      <c r="CJ66" s="838"/>
      <c r="CK66" s="838"/>
      <c r="CL66" s="839"/>
      <c r="CM66" s="837"/>
      <c r="CN66" s="838"/>
      <c r="CO66" s="838"/>
      <c r="CP66" s="838"/>
      <c r="CQ66" s="839"/>
      <c r="CR66" s="837"/>
      <c r="CS66" s="838"/>
      <c r="CT66" s="838"/>
      <c r="CU66" s="838"/>
      <c r="CV66" s="839"/>
      <c r="CW66" s="837"/>
      <c r="CX66" s="838"/>
      <c r="CY66" s="838"/>
      <c r="CZ66" s="838"/>
      <c r="DA66" s="839"/>
      <c r="DB66" s="837"/>
      <c r="DC66" s="838"/>
      <c r="DD66" s="838"/>
      <c r="DE66" s="838"/>
      <c r="DF66" s="839"/>
      <c r="DG66" s="837"/>
      <c r="DH66" s="838"/>
      <c r="DI66" s="838"/>
      <c r="DJ66" s="838"/>
      <c r="DK66" s="839"/>
      <c r="DL66" s="837"/>
      <c r="DM66" s="838"/>
      <c r="DN66" s="838"/>
      <c r="DO66" s="838"/>
      <c r="DP66" s="839"/>
      <c r="DQ66" s="837"/>
      <c r="DR66" s="838"/>
      <c r="DS66" s="838"/>
      <c r="DT66" s="838"/>
      <c r="DU66" s="839"/>
      <c r="DV66" s="834"/>
      <c r="DW66" s="835"/>
      <c r="DX66" s="835"/>
      <c r="DY66" s="835"/>
      <c r="DZ66" s="836"/>
      <c r="EA66" s="89"/>
    </row>
    <row r="67" spans="1:131" ht="26.25" customHeight="1" thickBot="1" x14ac:dyDescent="0.2">
      <c r="A67" s="705"/>
      <c r="B67" s="706"/>
      <c r="C67" s="706"/>
      <c r="D67" s="706"/>
      <c r="E67" s="706"/>
      <c r="F67" s="706"/>
      <c r="G67" s="706"/>
      <c r="H67" s="706"/>
      <c r="I67" s="706"/>
      <c r="J67" s="706"/>
      <c r="K67" s="706"/>
      <c r="L67" s="706"/>
      <c r="M67" s="706"/>
      <c r="N67" s="706"/>
      <c r="O67" s="706"/>
      <c r="P67" s="707"/>
      <c r="Q67" s="711"/>
      <c r="R67" s="712"/>
      <c r="S67" s="712"/>
      <c r="T67" s="712"/>
      <c r="U67" s="713"/>
      <c r="V67" s="711"/>
      <c r="W67" s="712"/>
      <c r="X67" s="712"/>
      <c r="Y67" s="712"/>
      <c r="Z67" s="713"/>
      <c r="AA67" s="711"/>
      <c r="AB67" s="712"/>
      <c r="AC67" s="712"/>
      <c r="AD67" s="712"/>
      <c r="AE67" s="713"/>
      <c r="AF67" s="831"/>
      <c r="AG67" s="793"/>
      <c r="AH67" s="793"/>
      <c r="AI67" s="793"/>
      <c r="AJ67" s="832"/>
      <c r="AK67" s="833"/>
      <c r="AL67" s="706"/>
      <c r="AM67" s="706"/>
      <c r="AN67" s="706"/>
      <c r="AO67" s="707"/>
      <c r="AP67" s="711"/>
      <c r="AQ67" s="712"/>
      <c r="AR67" s="712"/>
      <c r="AS67" s="712"/>
      <c r="AT67" s="713"/>
      <c r="AU67" s="711"/>
      <c r="AV67" s="712"/>
      <c r="AW67" s="712"/>
      <c r="AX67" s="712"/>
      <c r="AY67" s="713"/>
      <c r="AZ67" s="711"/>
      <c r="BA67" s="712"/>
      <c r="BB67" s="712"/>
      <c r="BC67" s="712"/>
      <c r="BD67" s="717"/>
      <c r="BE67" s="100"/>
      <c r="BF67" s="100"/>
      <c r="BG67" s="100"/>
      <c r="BH67" s="100"/>
      <c r="BI67" s="100"/>
      <c r="BJ67" s="100"/>
      <c r="BK67" s="100"/>
      <c r="BL67" s="100"/>
      <c r="BM67" s="100"/>
      <c r="BN67" s="100"/>
      <c r="BO67" s="100"/>
      <c r="BP67" s="100"/>
      <c r="BQ67" s="97">
        <v>61</v>
      </c>
      <c r="BR67" s="102"/>
      <c r="BS67" s="834"/>
      <c r="BT67" s="835"/>
      <c r="BU67" s="835"/>
      <c r="BV67" s="835"/>
      <c r="BW67" s="835"/>
      <c r="BX67" s="835"/>
      <c r="BY67" s="835"/>
      <c r="BZ67" s="835"/>
      <c r="CA67" s="835"/>
      <c r="CB67" s="835"/>
      <c r="CC67" s="835"/>
      <c r="CD67" s="835"/>
      <c r="CE67" s="835"/>
      <c r="CF67" s="835"/>
      <c r="CG67" s="840"/>
      <c r="CH67" s="837"/>
      <c r="CI67" s="838"/>
      <c r="CJ67" s="838"/>
      <c r="CK67" s="838"/>
      <c r="CL67" s="839"/>
      <c r="CM67" s="837"/>
      <c r="CN67" s="838"/>
      <c r="CO67" s="838"/>
      <c r="CP67" s="838"/>
      <c r="CQ67" s="839"/>
      <c r="CR67" s="837"/>
      <c r="CS67" s="838"/>
      <c r="CT67" s="838"/>
      <c r="CU67" s="838"/>
      <c r="CV67" s="839"/>
      <c r="CW67" s="837"/>
      <c r="CX67" s="838"/>
      <c r="CY67" s="838"/>
      <c r="CZ67" s="838"/>
      <c r="DA67" s="839"/>
      <c r="DB67" s="837"/>
      <c r="DC67" s="838"/>
      <c r="DD67" s="838"/>
      <c r="DE67" s="838"/>
      <c r="DF67" s="839"/>
      <c r="DG67" s="837"/>
      <c r="DH67" s="838"/>
      <c r="DI67" s="838"/>
      <c r="DJ67" s="838"/>
      <c r="DK67" s="839"/>
      <c r="DL67" s="837"/>
      <c r="DM67" s="838"/>
      <c r="DN67" s="838"/>
      <c r="DO67" s="838"/>
      <c r="DP67" s="839"/>
      <c r="DQ67" s="837"/>
      <c r="DR67" s="838"/>
      <c r="DS67" s="838"/>
      <c r="DT67" s="838"/>
      <c r="DU67" s="839"/>
      <c r="DV67" s="834"/>
      <c r="DW67" s="835"/>
      <c r="DX67" s="835"/>
      <c r="DY67" s="835"/>
      <c r="DZ67" s="836"/>
      <c r="EA67" s="89"/>
    </row>
    <row r="68" spans="1:131" ht="26.25" customHeight="1" thickTop="1" x14ac:dyDescent="0.15">
      <c r="A68" s="95">
        <v>1</v>
      </c>
      <c r="B68" s="844" t="s">
        <v>346</v>
      </c>
      <c r="C68" s="845"/>
      <c r="D68" s="845"/>
      <c r="E68" s="845"/>
      <c r="F68" s="845"/>
      <c r="G68" s="845"/>
      <c r="H68" s="845"/>
      <c r="I68" s="845"/>
      <c r="J68" s="845"/>
      <c r="K68" s="845"/>
      <c r="L68" s="845"/>
      <c r="M68" s="845"/>
      <c r="N68" s="845"/>
      <c r="O68" s="845"/>
      <c r="P68" s="846"/>
      <c r="Q68" s="847">
        <v>4467</v>
      </c>
      <c r="R68" s="841"/>
      <c r="S68" s="841"/>
      <c r="T68" s="841"/>
      <c r="U68" s="841"/>
      <c r="V68" s="841">
        <v>3896</v>
      </c>
      <c r="W68" s="841"/>
      <c r="X68" s="841"/>
      <c r="Y68" s="841"/>
      <c r="Z68" s="841"/>
      <c r="AA68" s="841">
        <v>571</v>
      </c>
      <c r="AB68" s="841"/>
      <c r="AC68" s="841"/>
      <c r="AD68" s="841"/>
      <c r="AE68" s="841"/>
      <c r="AF68" s="841">
        <v>2220</v>
      </c>
      <c r="AG68" s="841"/>
      <c r="AH68" s="841"/>
      <c r="AI68" s="841"/>
      <c r="AJ68" s="841"/>
      <c r="AK68" s="841">
        <v>897</v>
      </c>
      <c r="AL68" s="841"/>
      <c r="AM68" s="841"/>
      <c r="AN68" s="841"/>
      <c r="AO68" s="841"/>
      <c r="AP68" s="841">
        <v>7090</v>
      </c>
      <c r="AQ68" s="841"/>
      <c r="AR68" s="841"/>
      <c r="AS68" s="841"/>
      <c r="AT68" s="841"/>
      <c r="AU68" s="841" t="s">
        <v>321</v>
      </c>
      <c r="AV68" s="841"/>
      <c r="AW68" s="841"/>
      <c r="AX68" s="841"/>
      <c r="AY68" s="841"/>
      <c r="AZ68" s="842" t="s">
        <v>347</v>
      </c>
      <c r="BA68" s="842"/>
      <c r="BB68" s="842"/>
      <c r="BC68" s="842"/>
      <c r="BD68" s="843"/>
      <c r="BE68" s="100"/>
      <c r="BF68" s="100"/>
      <c r="BG68" s="100"/>
      <c r="BH68" s="100"/>
      <c r="BI68" s="100"/>
      <c r="BJ68" s="100"/>
      <c r="BK68" s="100"/>
      <c r="BL68" s="100"/>
      <c r="BM68" s="100"/>
      <c r="BN68" s="100"/>
      <c r="BO68" s="100"/>
      <c r="BP68" s="100"/>
      <c r="BQ68" s="97">
        <v>62</v>
      </c>
      <c r="BR68" s="102"/>
      <c r="BS68" s="834"/>
      <c r="BT68" s="835"/>
      <c r="BU68" s="835"/>
      <c r="BV68" s="835"/>
      <c r="BW68" s="835"/>
      <c r="BX68" s="835"/>
      <c r="BY68" s="835"/>
      <c r="BZ68" s="835"/>
      <c r="CA68" s="835"/>
      <c r="CB68" s="835"/>
      <c r="CC68" s="835"/>
      <c r="CD68" s="835"/>
      <c r="CE68" s="835"/>
      <c r="CF68" s="835"/>
      <c r="CG68" s="840"/>
      <c r="CH68" s="837"/>
      <c r="CI68" s="838"/>
      <c r="CJ68" s="838"/>
      <c r="CK68" s="838"/>
      <c r="CL68" s="839"/>
      <c r="CM68" s="837"/>
      <c r="CN68" s="838"/>
      <c r="CO68" s="838"/>
      <c r="CP68" s="838"/>
      <c r="CQ68" s="839"/>
      <c r="CR68" s="837"/>
      <c r="CS68" s="838"/>
      <c r="CT68" s="838"/>
      <c r="CU68" s="838"/>
      <c r="CV68" s="839"/>
      <c r="CW68" s="837"/>
      <c r="CX68" s="838"/>
      <c r="CY68" s="838"/>
      <c r="CZ68" s="838"/>
      <c r="DA68" s="839"/>
      <c r="DB68" s="837"/>
      <c r="DC68" s="838"/>
      <c r="DD68" s="838"/>
      <c r="DE68" s="838"/>
      <c r="DF68" s="839"/>
      <c r="DG68" s="837"/>
      <c r="DH68" s="838"/>
      <c r="DI68" s="838"/>
      <c r="DJ68" s="838"/>
      <c r="DK68" s="839"/>
      <c r="DL68" s="837"/>
      <c r="DM68" s="838"/>
      <c r="DN68" s="838"/>
      <c r="DO68" s="838"/>
      <c r="DP68" s="839"/>
      <c r="DQ68" s="837"/>
      <c r="DR68" s="838"/>
      <c r="DS68" s="838"/>
      <c r="DT68" s="838"/>
      <c r="DU68" s="839"/>
      <c r="DV68" s="834"/>
      <c r="DW68" s="835"/>
      <c r="DX68" s="835"/>
      <c r="DY68" s="835"/>
      <c r="DZ68" s="836"/>
      <c r="EA68" s="89"/>
    </row>
    <row r="69" spans="1:131" ht="26.25" customHeight="1" x14ac:dyDescent="0.15">
      <c r="A69" s="97">
        <v>2</v>
      </c>
      <c r="B69" s="848" t="s">
        <v>348</v>
      </c>
      <c r="C69" s="849"/>
      <c r="D69" s="849"/>
      <c r="E69" s="849"/>
      <c r="F69" s="849"/>
      <c r="G69" s="849"/>
      <c r="H69" s="849"/>
      <c r="I69" s="849"/>
      <c r="J69" s="849"/>
      <c r="K69" s="849"/>
      <c r="L69" s="849"/>
      <c r="M69" s="849"/>
      <c r="N69" s="849"/>
      <c r="O69" s="849"/>
      <c r="P69" s="850"/>
      <c r="Q69" s="851">
        <v>307</v>
      </c>
      <c r="R69" s="805"/>
      <c r="S69" s="805"/>
      <c r="T69" s="805"/>
      <c r="U69" s="805"/>
      <c r="V69" s="805">
        <v>291</v>
      </c>
      <c r="W69" s="805"/>
      <c r="X69" s="805"/>
      <c r="Y69" s="805"/>
      <c r="Z69" s="805"/>
      <c r="AA69" s="805">
        <v>17</v>
      </c>
      <c r="AB69" s="805"/>
      <c r="AC69" s="805"/>
      <c r="AD69" s="805"/>
      <c r="AE69" s="805"/>
      <c r="AF69" s="805">
        <v>17</v>
      </c>
      <c r="AG69" s="805"/>
      <c r="AH69" s="805"/>
      <c r="AI69" s="805"/>
      <c r="AJ69" s="805"/>
      <c r="AK69" s="805">
        <v>8</v>
      </c>
      <c r="AL69" s="805"/>
      <c r="AM69" s="805"/>
      <c r="AN69" s="805"/>
      <c r="AO69" s="805"/>
      <c r="AP69" s="805" t="s">
        <v>321</v>
      </c>
      <c r="AQ69" s="805"/>
      <c r="AR69" s="805"/>
      <c r="AS69" s="805"/>
      <c r="AT69" s="805"/>
      <c r="AU69" s="805" t="s">
        <v>321</v>
      </c>
      <c r="AV69" s="805"/>
      <c r="AW69" s="805"/>
      <c r="AX69" s="805"/>
      <c r="AY69" s="805"/>
      <c r="AZ69" s="807"/>
      <c r="BA69" s="807"/>
      <c r="BB69" s="807"/>
      <c r="BC69" s="807"/>
      <c r="BD69" s="808"/>
      <c r="BE69" s="100"/>
      <c r="BF69" s="100"/>
      <c r="BG69" s="100"/>
      <c r="BH69" s="100"/>
      <c r="BI69" s="100"/>
      <c r="BJ69" s="100"/>
      <c r="BK69" s="100"/>
      <c r="BL69" s="100"/>
      <c r="BM69" s="100"/>
      <c r="BN69" s="100"/>
      <c r="BO69" s="100"/>
      <c r="BP69" s="100"/>
      <c r="BQ69" s="97">
        <v>63</v>
      </c>
      <c r="BR69" s="102"/>
      <c r="BS69" s="834"/>
      <c r="BT69" s="835"/>
      <c r="BU69" s="835"/>
      <c r="BV69" s="835"/>
      <c r="BW69" s="835"/>
      <c r="BX69" s="835"/>
      <c r="BY69" s="835"/>
      <c r="BZ69" s="835"/>
      <c r="CA69" s="835"/>
      <c r="CB69" s="835"/>
      <c r="CC69" s="835"/>
      <c r="CD69" s="835"/>
      <c r="CE69" s="835"/>
      <c r="CF69" s="835"/>
      <c r="CG69" s="840"/>
      <c r="CH69" s="837"/>
      <c r="CI69" s="838"/>
      <c r="CJ69" s="838"/>
      <c r="CK69" s="838"/>
      <c r="CL69" s="839"/>
      <c r="CM69" s="837"/>
      <c r="CN69" s="838"/>
      <c r="CO69" s="838"/>
      <c r="CP69" s="838"/>
      <c r="CQ69" s="839"/>
      <c r="CR69" s="837"/>
      <c r="CS69" s="838"/>
      <c r="CT69" s="838"/>
      <c r="CU69" s="838"/>
      <c r="CV69" s="839"/>
      <c r="CW69" s="837"/>
      <c r="CX69" s="838"/>
      <c r="CY69" s="838"/>
      <c r="CZ69" s="838"/>
      <c r="DA69" s="839"/>
      <c r="DB69" s="837"/>
      <c r="DC69" s="838"/>
      <c r="DD69" s="838"/>
      <c r="DE69" s="838"/>
      <c r="DF69" s="839"/>
      <c r="DG69" s="837"/>
      <c r="DH69" s="838"/>
      <c r="DI69" s="838"/>
      <c r="DJ69" s="838"/>
      <c r="DK69" s="839"/>
      <c r="DL69" s="837"/>
      <c r="DM69" s="838"/>
      <c r="DN69" s="838"/>
      <c r="DO69" s="838"/>
      <c r="DP69" s="839"/>
      <c r="DQ69" s="837"/>
      <c r="DR69" s="838"/>
      <c r="DS69" s="838"/>
      <c r="DT69" s="838"/>
      <c r="DU69" s="839"/>
      <c r="DV69" s="834"/>
      <c r="DW69" s="835"/>
      <c r="DX69" s="835"/>
      <c r="DY69" s="835"/>
      <c r="DZ69" s="836"/>
      <c r="EA69" s="89"/>
    </row>
    <row r="70" spans="1:131" ht="26.25" customHeight="1" x14ac:dyDescent="0.15">
      <c r="A70" s="97">
        <v>3</v>
      </c>
      <c r="B70" s="848" t="s">
        <v>349</v>
      </c>
      <c r="C70" s="849"/>
      <c r="D70" s="849"/>
      <c r="E70" s="849"/>
      <c r="F70" s="849"/>
      <c r="G70" s="849"/>
      <c r="H70" s="849"/>
      <c r="I70" s="849"/>
      <c r="J70" s="849"/>
      <c r="K70" s="849"/>
      <c r="L70" s="849"/>
      <c r="M70" s="849"/>
      <c r="N70" s="849"/>
      <c r="O70" s="849"/>
      <c r="P70" s="850"/>
      <c r="Q70" s="851">
        <v>152</v>
      </c>
      <c r="R70" s="805"/>
      <c r="S70" s="805"/>
      <c r="T70" s="805"/>
      <c r="U70" s="805"/>
      <c r="V70" s="805">
        <v>139</v>
      </c>
      <c r="W70" s="805"/>
      <c r="X70" s="805"/>
      <c r="Y70" s="805"/>
      <c r="Z70" s="805"/>
      <c r="AA70" s="805">
        <v>12</v>
      </c>
      <c r="AB70" s="805"/>
      <c r="AC70" s="805"/>
      <c r="AD70" s="805"/>
      <c r="AE70" s="805"/>
      <c r="AF70" s="805">
        <v>12</v>
      </c>
      <c r="AG70" s="805"/>
      <c r="AH70" s="805"/>
      <c r="AI70" s="805"/>
      <c r="AJ70" s="805"/>
      <c r="AK70" s="805" t="s">
        <v>321</v>
      </c>
      <c r="AL70" s="805"/>
      <c r="AM70" s="805"/>
      <c r="AN70" s="805"/>
      <c r="AO70" s="805"/>
      <c r="AP70" s="805" t="s">
        <v>321</v>
      </c>
      <c r="AQ70" s="805"/>
      <c r="AR70" s="805"/>
      <c r="AS70" s="805"/>
      <c r="AT70" s="805"/>
      <c r="AU70" s="805" t="s">
        <v>321</v>
      </c>
      <c r="AV70" s="805"/>
      <c r="AW70" s="805"/>
      <c r="AX70" s="805"/>
      <c r="AY70" s="805"/>
      <c r="AZ70" s="807"/>
      <c r="BA70" s="807"/>
      <c r="BB70" s="807"/>
      <c r="BC70" s="807"/>
      <c r="BD70" s="808"/>
      <c r="BE70" s="100"/>
      <c r="BF70" s="100"/>
      <c r="BG70" s="100"/>
      <c r="BH70" s="100"/>
      <c r="BI70" s="100"/>
      <c r="BJ70" s="100"/>
      <c r="BK70" s="100"/>
      <c r="BL70" s="100"/>
      <c r="BM70" s="100"/>
      <c r="BN70" s="100"/>
      <c r="BO70" s="100"/>
      <c r="BP70" s="100"/>
      <c r="BQ70" s="97">
        <v>64</v>
      </c>
      <c r="BR70" s="102"/>
      <c r="BS70" s="834"/>
      <c r="BT70" s="835"/>
      <c r="BU70" s="835"/>
      <c r="BV70" s="835"/>
      <c r="BW70" s="835"/>
      <c r="BX70" s="835"/>
      <c r="BY70" s="835"/>
      <c r="BZ70" s="835"/>
      <c r="CA70" s="835"/>
      <c r="CB70" s="835"/>
      <c r="CC70" s="835"/>
      <c r="CD70" s="835"/>
      <c r="CE70" s="835"/>
      <c r="CF70" s="835"/>
      <c r="CG70" s="840"/>
      <c r="CH70" s="837"/>
      <c r="CI70" s="838"/>
      <c r="CJ70" s="838"/>
      <c r="CK70" s="838"/>
      <c r="CL70" s="839"/>
      <c r="CM70" s="837"/>
      <c r="CN70" s="838"/>
      <c r="CO70" s="838"/>
      <c r="CP70" s="838"/>
      <c r="CQ70" s="839"/>
      <c r="CR70" s="837"/>
      <c r="CS70" s="838"/>
      <c r="CT70" s="838"/>
      <c r="CU70" s="838"/>
      <c r="CV70" s="839"/>
      <c r="CW70" s="837"/>
      <c r="CX70" s="838"/>
      <c r="CY70" s="838"/>
      <c r="CZ70" s="838"/>
      <c r="DA70" s="839"/>
      <c r="DB70" s="837"/>
      <c r="DC70" s="838"/>
      <c r="DD70" s="838"/>
      <c r="DE70" s="838"/>
      <c r="DF70" s="839"/>
      <c r="DG70" s="837"/>
      <c r="DH70" s="838"/>
      <c r="DI70" s="838"/>
      <c r="DJ70" s="838"/>
      <c r="DK70" s="839"/>
      <c r="DL70" s="837"/>
      <c r="DM70" s="838"/>
      <c r="DN70" s="838"/>
      <c r="DO70" s="838"/>
      <c r="DP70" s="839"/>
      <c r="DQ70" s="837"/>
      <c r="DR70" s="838"/>
      <c r="DS70" s="838"/>
      <c r="DT70" s="838"/>
      <c r="DU70" s="839"/>
      <c r="DV70" s="834"/>
      <c r="DW70" s="835"/>
      <c r="DX70" s="835"/>
      <c r="DY70" s="835"/>
      <c r="DZ70" s="836"/>
      <c r="EA70" s="89"/>
    </row>
    <row r="71" spans="1:131" ht="26.25" customHeight="1" x14ac:dyDescent="0.15">
      <c r="A71" s="97">
        <v>4</v>
      </c>
      <c r="B71" s="848" t="s">
        <v>350</v>
      </c>
      <c r="C71" s="849"/>
      <c r="D71" s="849"/>
      <c r="E71" s="849"/>
      <c r="F71" s="849"/>
      <c r="G71" s="849"/>
      <c r="H71" s="849"/>
      <c r="I71" s="849"/>
      <c r="J71" s="849"/>
      <c r="K71" s="849"/>
      <c r="L71" s="849"/>
      <c r="M71" s="849"/>
      <c r="N71" s="849"/>
      <c r="O71" s="849"/>
      <c r="P71" s="850"/>
      <c r="Q71" s="851">
        <v>227</v>
      </c>
      <c r="R71" s="805"/>
      <c r="S71" s="805"/>
      <c r="T71" s="805"/>
      <c r="U71" s="805"/>
      <c r="V71" s="805">
        <v>207</v>
      </c>
      <c r="W71" s="805"/>
      <c r="X71" s="805"/>
      <c r="Y71" s="805"/>
      <c r="Z71" s="805"/>
      <c r="AA71" s="805">
        <v>19</v>
      </c>
      <c r="AB71" s="805"/>
      <c r="AC71" s="805"/>
      <c r="AD71" s="805"/>
      <c r="AE71" s="805"/>
      <c r="AF71" s="805">
        <v>19</v>
      </c>
      <c r="AG71" s="805"/>
      <c r="AH71" s="805"/>
      <c r="AI71" s="805"/>
      <c r="AJ71" s="805"/>
      <c r="AK71" s="805" t="s">
        <v>321</v>
      </c>
      <c r="AL71" s="805"/>
      <c r="AM71" s="805"/>
      <c r="AN71" s="805"/>
      <c r="AO71" s="805"/>
      <c r="AP71" s="805" t="s">
        <v>321</v>
      </c>
      <c r="AQ71" s="805"/>
      <c r="AR71" s="805"/>
      <c r="AS71" s="805"/>
      <c r="AT71" s="805"/>
      <c r="AU71" s="805" t="s">
        <v>321</v>
      </c>
      <c r="AV71" s="805"/>
      <c r="AW71" s="805"/>
      <c r="AX71" s="805"/>
      <c r="AY71" s="805"/>
      <c r="AZ71" s="807"/>
      <c r="BA71" s="807"/>
      <c r="BB71" s="807"/>
      <c r="BC71" s="807"/>
      <c r="BD71" s="808"/>
      <c r="BE71" s="100"/>
      <c r="BF71" s="100"/>
      <c r="BG71" s="100"/>
      <c r="BH71" s="100"/>
      <c r="BI71" s="100"/>
      <c r="BJ71" s="100"/>
      <c r="BK71" s="100"/>
      <c r="BL71" s="100"/>
      <c r="BM71" s="100"/>
      <c r="BN71" s="100"/>
      <c r="BO71" s="100"/>
      <c r="BP71" s="100"/>
      <c r="BQ71" s="97">
        <v>65</v>
      </c>
      <c r="BR71" s="102"/>
      <c r="BS71" s="834"/>
      <c r="BT71" s="835"/>
      <c r="BU71" s="835"/>
      <c r="BV71" s="835"/>
      <c r="BW71" s="835"/>
      <c r="BX71" s="835"/>
      <c r="BY71" s="835"/>
      <c r="BZ71" s="835"/>
      <c r="CA71" s="835"/>
      <c r="CB71" s="835"/>
      <c r="CC71" s="835"/>
      <c r="CD71" s="835"/>
      <c r="CE71" s="835"/>
      <c r="CF71" s="835"/>
      <c r="CG71" s="840"/>
      <c r="CH71" s="837"/>
      <c r="CI71" s="838"/>
      <c r="CJ71" s="838"/>
      <c r="CK71" s="838"/>
      <c r="CL71" s="839"/>
      <c r="CM71" s="837"/>
      <c r="CN71" s="838"/>
      <c r="CO71" s="838"/>
      <c r="CP71" s="838"/>
      <c r="CQ71" s="839"/>
      <c r="CR71" s="837"/>
      <c r="CS71" s="838"/>
      <c r="CT71" s="838"/>
      <c r="CU71" s="838"/>
      <c r="CV71" s="839"/>
      <c r="CW71" s="837"/>
      <c r="CX71" s="838"/>
      <c r="CY71" s="838"/>
      <c r="CZ71" s="838"/>
      <c r="DA71" s="839"/>
      <c r="DB71" s="837"/>
      <c r="DC71" s="838"/>
      <c r="DD71" s="838"/>
      <c r="DE71" s="838"/>
      <c r="DF71" s="839"/>
      <c r="DG71" s="837"/>
      <c r="DH71" s="838"/>
      <c r="DI71" s="838"/>
      <c r="DJ71" s="838"/>
      <c r="DK71" s="839"/>
      <c r="DL71" s="837"/>
      <c r="DM71" s="838"/>
      <c r="DN71" s="838"/>
      <c r="DO71" s="838"/>
      <c r="DP71" s="839"/>
      <c r="DQ71" s="837"/>
      <c r="DR71" s="838"/>
      <c r="DS71" s="838"/>
      <c r="DT71" s="838"/>
      <c r="DU71" s="839"/>
      <c r="DV71" s="834"/>
      <c r="DW71" s="835"/>
      <c r="DX71" s="835"/>
      <c r="DY71" s="835"/>
      <c r="DZ71" s="836"/>
      <c r="EA71" s="89"/>
    </row>
    <row r="72" spans="1:131" ht="26.25" customHeight="1" x14ac:dyDescent="0.15">
      <c r="A72" s="97">
        <v>5</v>
      </c>
      <c r="B72" s="848" t="s">
        <v>351</v>
      </c>
      <c r="C72" s="849"/>
      <c r="D72" s="849"/>
      <c r="E72" s="849"/>
      <c r="F72" s="849"/>
      <c r="G72" s="849"/>
      <c r="H72" s="849"/>
      <c r="I72" s="849"/>
      <c r="J72" s="849"/>
      <c r="K72" s="849"/>
      <c r="L72" s="849"/>
      <c r="M72" s="849"/>
      <c r="N72" s="849"/>
      <c r="O72" s="849"/>
      <c r="P72" s="850"/>
      <c r="Q72" s="851">
        <v>7567</v>
      </c>
      <c r="R72" s="805"/>
      <c r="S72" s="805"/>
      <c r="T72" s="805"/>
      <c r="U72" s="805"/>
      <c r="V72" s="805">
        <v>7557</v>
      </c>
      <c r="W72" s="805"/>
      <c r="X72" s="805"/>
      <c r="Y72" s="805"/>
      <c r="Z72" s="805"/>
      <c r="AA72" s="805">
        <v>10</v>
      </c>
      <c r="AB72" s="805"/>
      <c r="AC72" s="805"/>
      <c r="AD72" s="805"/>
      <c r="AE72" s="805"/>
      <c r="AF72" s="805">
        <v>10</v>
      </c>
      <c r="AG72" s="805"/>
      <c r="AH72" s="805"/>
      <c r="AI72" s="805"/>
      <c r="AJ72" s="805"/>
      <c r="AK72" s="805" t="s">
        <v>321</v>
      </c>
      <c r="AL72" s="805"/>
      <c r="AM72" s="805"/>
      <c r="AN72" s="805"/>
      <c r="AO72" s="805"/>
      <c r="AP72" s="805" t="s">
        <v>321</v>
      </c>
      <c r="AQ72" s="805"/>
      <c r="AR72" s="805"/>
      <c r="AS72" s="805"/>
      <c r="AT72" s="805"/>
      <c r="AU72" s="805" t="s">
        <v>321</v>
      </c>
      <c r="AV72" s="805"/>
      <c r="AW72" s="805"/>
      <c r="AX72" s="805"/>
      <c r="AY72" s="805"/>
      <c r="AZ72" s="807"/>
      <c r="BA72" s="807"/>
      <c r="BB72" s="807"/>
      <c r="BC72" s="807"/>
      <c r="BD72" s="808"/>
      <c r="BE72" s="100"/>
      <c r="BF72" s="100"/>
      <c r="BG72" s="100"/>
      <c r="BH72" s="100"/>
      <c r="BI72" s="100"/>
      <c r="BJ72" s="100"/>
      <c r="BK72" s="100"/>
      <c r="BL72" s="100"/>
      <c r="BM72" s="100"/>
      <c r="BN72" s="100"/>
      <c r="BO72" s="100"/>
      <c r="BP72" s="100"/>
      <c r="BQ72" s="97">
        <v>66</v>
      </c>
      <c r="BR72" s="102"/>
      <c r="BS72" s="834"/>
      <c r="BT72" s="835"/>
      <c r="BU72" s="835"/>
      <c r="BV72" s="835"/>
      <c r="BW72" s="835"/>
      <c r="BX72" s="835"/>
      <c r="BY72" s="835"/>
      <c r="BZ72" s="835"/>
      <c r="CA72" s="835"/>
      <c r="CB72" s="835"/>
      <c r="CC72" s="835"/>
      <c r="CD72" s="835"/>
      <c r="CE72" s="835"/>
      <c r="CF72" s="835"/>
      <c r="CG72" s="840"/>
      <c r="CH72" s="837"/>
      <c r="CI72" s="838"/>
      <c r="CJ72" s="838"/>
      <c r="CK72" s="838"/>
      <c r="CL72" s="839"/>
      <c r="CM72" s="837"/>
      <c r="CN72" s="838"/>
      <c r="CO72" s="838"/>
      <c r="CP72" s="838"/>
      <c r="CQ72" s="839"/>
      <c r="CR72" s="837"/>
      <c r="CS72" s="838"/>
      <c r="CT72" s="838"/>
      <c r="CU72" s="838"/>
      <c r="CV72" s="839"/>
      <c r="CW72" s="837"/>
      <c r="CX72" s="838"/>
      <c r="CY72" s="838"/>
      <c r="CZ72" s="838"/>
      <c r="DA72" s="839"/>
      <c r="DB72" s="837"/>
      <c r="DC72" s="838"/>
      <c r="DD72" s="838"/>
      <c r="DE72" s="838"/>
      <c r="DF72" s="839"/>
      <c r="DG72" s="837"/>
      <c r="DH72" s="838"/>
      <c r="DI72" s="838"/>
      <c r="DJ72" s="838"/>
      <c r="DK72" s="839"/>
      <c r="DL72" s="837"/>
      <c r="DM72" s="838"/>
      <c r="DN72" s="838"/>
      <c r="DO72" s="838"/>
      <c r="DP72" s="839"/>
      <c r="DQ72" s="837"/>
      <c r="DR72" s="838"/>
      <c r="DS72" s="838"/>
      <c r="DT72" s="838"/>
      <c r="DU72" s="839"/>
      <c r="DV72" s="834"/>
      <c r="DW72" s="835"/>
      <c r="DX72" s="835"/>
      <c r="DY72" s="835"/>
      <c r="DZ72" s="836"/>
      <c r="EA72" s="89"/>
    </row>
    <row r="73" spans="1:131" ht="26.25" customHeight="1" x14ac:dyDescent="0.15">
      <c r="A73" s="97">
        <v>6</v>
      </c>
      <c r="B73" s="848" t="s">
        <v>352</v>
      </c>
      <c r="C73" s="849"/>
      <c r="D73" s="849"/>
      <c r="E73" s="849"/>
      <c r="F73" s="849"/>
      <c r="G73" s="849"/>
      <c r="H73" s="849"/>
      <c r="I73" s="849"/>
      <c r="J73" s="849"/>
      <c r="K73" s="849"/>
      <c r="L73" s="849"/>
      <c r="M73" s="849"/>
      <c r="N73" s="849"/>
      <c r="O73" s="849"/>
      <c r="P73" s="850"/>
      <c r="Q73" s="851">
        <v>74</v>
      </c>
      <c r="R73" s="805"/>
      <c r="S73" s="805"/>
      <c r="T73" s="805"/>
      <c r="U73" s="805"/>
      <c r="V73" s="805">
        <v>74</v>
      </c>
      <c r="W73" s="805"/>
      <c r="X73" s="805"/>
      <c r="Y73" s="805"/>
      <c r="Z73" s="805"/>
      <c r="AA73" s="805">
        <v>0</v>
      </c>
      <c r="AB73" s="805"/>
      <c r="AC73" s="805"/>
      <c r="AD73" s="805"/>
      <c r="AE73" s="805"/>
      <c r="AF73" s="805">
        <v>0</v>
      </c>
      <c r="AG73" s="805"/>
      <c r="AH73" s="805"/>
      <c r="AI73" s="805"/>
      <c r="AJ73" s="805"/>
      <c r="AK73" s="805" t="s">
        <v>321</v>
      </c>
      <c r="AL73" s="805"/>
      <c r="AM73" s="805"/>
      <c r="AN73" s="805"/>
      <c r="AO73" s="805"/>
      <c r="AP73" s="805" t="s">
        <v>321</v>
      </c>
      <c r="AQ73" s="805"/>
      <c r="AR73" s="805"/>
      <c r="AS73" s="805"/>
      <c r="AT73" s="805"/>
      <c r="AU73" s="805" t="s">
        <v>321</v>
      </c>
      <c r="AV73" s="805"/>
      <c r="AW73" s="805"/>
      <c r="AX73" s="805"/>
      <c r="AY73" s="805"/>
      <c r="AZ73" s="807"/>
      <c r="BA73" s="807"/>
      <c r="BB73" s="807"/>
      <c r="BC73" s="807"/>
      <c r="BD73" s="808"/>
      <c r="BE73" s="100"/>
      <c r="BF73" s="100"/>
      <c r="BG73" s="100"/>
      <c r="BH73" s="100"/>
      <c r="BI73" s="100"/>
      <c r="BJ73" s="100"/>
      <c r="BK73" s="100"/>
      <c r="BL73" s="100"/>
      <c r="BM73" s="100"/>
      <c r="BN73" s="100"/>
      <c r="BO73" s="100"/>
      <c r="BP73" s="100"/>
      <c r="BQ73" s="97">
        <v>67</v>
      </c>
      <c r="BR73" s="102"/>
      <c r="BS73" s="834"/>
      <c r="BT73" s="835"/>
      <c r="BU73" s="835"/>
      <c r="BV73" s="835"/>
      <c r="BW73" s="835"/>
      <c r="BX73" s="835"/>
      <c r="BY73" s="835"/>
      <c r="BZ73" s="835"/>
      <c r="CA73" s="835"/>
      <c r="CB73" s="835"/>
      <c r="CC73" s="835"/>
      <c r="CD73" s="835"/>
      <c r="CE73" s="835"/>
      <c r="CF73" s="835"/>
      <c r="CG73" s="840"/>
      <c r="CH73" s="837"/>
      <c r="CI73" s="838"/>
      <c r="CJ73" s="838"/>
      <c r="CK73" s="838"/>
      <c r="CL73" s="839"/>
      <c r="CM73" s="837"/>
      <c r="CN73" s="838"/>
      <c r="CO73" s="838"/>
      <c r="CP73" s="838"/>
      <c r="CQ73" s="839"/>
      <c r="CR73" s="837"/>
      <c r="CS73" s="838"/>
      <c r="CT73" s="838"/>
      <c r="CU73" s="838"/>
      <c r="CV73" s="839"/>
      <c r="CW73" s="837"/>
      <c r="CX73" s="838"/>
      <c r="CY73" s="838"/>
      <c r="CZ73" s="838"/>
      <c r="DA73" s="839"/>
      <c r="DB73" s="837"/>
      <c r="DC73" s="838"/>
      <c r="DD73" s="838"/>
      <c r="DE73" s="838"/>
      <c r="DF73" s="839"/>
      <c r="DG73" s="837"/>
      <c r="DH73" s="838"/>
      <c r="DI73" s="838"/>
      <c r="DJ73" s="838"/>
      <c r="DK73" s="839"/>
      <c r="DL73" s="837"/>
      <c r="DM73" s="838"/>
      <c r="DN73" s="838"/>
      <c r="DO73" s="838"/>
      <c r="DP73" s="839"/>
      <c r="DQ73" s="837"/>
      <c r="DR73" s="838"/>
      <c r="DS73" s="838"/>
      <c r="DT73" s="838"/>
      <c r="DU73" s="839"/>
      <c r="DV73" s="834"/>
      <c r="DW73" s="835"/>
      <c r="DX73" s="835"/>
      <c r="DY73" s="835"/>
      <c r="DZ73" s="836"/>
      <c r="EA73" s="89"/>
    </row>
    <row r="74" spans="1:131" ht="26.25" customHeight="1" x14ac:dyDescent="0.15">
      <c r="A74" s="97">
        <v>7</v>
      </c>
      <c r="B74" s="848" t="s">
        <v>353</v>
      </c>
      <c r="C74" s="849"/>
      <c r="D74" s="849"/>
      <c r="E74" s="849"/>
      <c r="F74" s="849"/>
      <c r="G74" s="849"/>
      <c r="H74" s="849"/>
      <c r="I74" s="849"/>
      <c r="J74" s="849"/>
      <c r="K74" s="849"/>
      <c r="L74" s="849"/>
      <c r="M74" s="849"/>
      <c r="N74" s="849"/>
      <c r="O74" s="849"/>
      <c r="P74" s="850"/>
      <c r="Q74" s="851">
        <v>163</v>
      </c>
      <c r="R74" s="805"/>
      <c r="S74" s="805"/>
      <c r="T74" s="805"/>
      <c r="U74" s="805"/>
      <c r="V74" s="805">
        <v>149</v>
      </c>
      <c r="W74" s="805"/>
      <c r="X74" s="805"/>
      <c r="Y74" s="805"/>
      <c r="Z74" s="805"/>
      <c r="AA74" s="805">
        <v>14</v>
      </c>
      <c r="AB74" s="805"/>
      <c r="AC74" s="805"/>
      <c r="AD74" s="805"/>
      <c r="AE74" s="805"/>
      <c r="AF74" s="805">
        <v>14</v>
      </c>
      <c r="AG74" s="805"/>
      <c r="AH74" s="805"/>
      <c r="AI74" s="805"/>
      <c r="AJ74" s="805"/>
      <c r="AK74" s="805">
        <v>64</v>
      </c>
      <c r="AL74" s="805"/>
      <c r="AM74" s="805"/>
      <c r="AN74" s="805"/>
      <c r="AO74" s="805"/>
      <c r="AP74" s="805" t="s">
        <v>321</v>
      </c>
      <c r="AQ74" s="805"/>
      <c r="AR74" s="805"/>
      <c r="AS74" s="805"/>
      <c r="AT74" s="805"/>
      <c r="AU74" s="805" t="s">
        <v>321</v>
      </c>
      <c r="AV74" s="805"/>
      <c r="AW74" s="805"/>
      <c r="AX74" s="805"/>
      <c r="AY74" s="805"/>
      <c r="AZ74" s="807"/>
      <c r="BA74" s="807"/>
      <c r="BB74" s="807"/>
      <c r="BC74" s="807"/>
      <c r="BD74" s="808"/>
      <c r="BE74" s="100"/>
      <c r="BF74" s="100"/>
      <c r="BG74" s="100"/>
      <c r="BH74" s="100"/>
      <c r="BI74" s="100"/>
      <c r="BJ74" s="100"/>
      <c r="BK74" s="100"/>
      <c r="BL74" s="100"/>
      <c r="BM74" s="100"/>
      <c r="BN74" s="100"/>
      <c r="BO74" s="100"/>
      <c r="BP74" s="100"/>
      <c r="BQ74" s="97">
        <v>68</v>
      </c>
      <c r="BR74" s="102"/>
      <c r="BS74" s="834"/>
      <c r="BT74" s="835"/>
      <c r="BU74" s="835"/>
      <c r="BV74" s="835"/>
      <c r="BW74" s="835"/>
      <c r="BX74" s="835"/>
      <c r="BY74" s="835"/>
      <c r="BZ74" s="835"/>
      <c r="CA74" s="835"/>
      <c r="CB74" s="835"/>
      <c r="CC74" s="835"/>
      <c r="CD74" s="835"/>
      <c r="CE74" s="835"/>
      <c r="CF74" s="835"/>
      <c r="CG74" s="840"/>
      <c r="CH74" s="837"/>
      <c r="CI74" s="838"/>
      <c r="CJ74" s="838"/>
      <c r="CK74" s="838"/>
      <c r="CL74" s="839"/>
      <c r="CM74" s="837"/>
      <c r="CN74" s="838"/>
      <c r="CO74" s="838"/>
      <c r="CP74" s="838"/>
      <c r="CQ74" s="839"/>
      <c r="CR74" s="837"/>
      <c r="CS74" s="838"/>
      <c r="CT74" s="838"/>
      <c r="CU74" s="838"/>
      <c r="CV74" s="839"/>
      <c r="CW74" s="837"/>
      <c r="CX74" s="838"/>
      <c r="CY74" s="838"/>
      <c r="CZ74" s="838"/>
      <c r="DA74" s="839"/>
      <c r="DB74" s="837"/>
      <c r="DC74" s="838"/>
      <c r="DD74" s="838"/>
      <c r="DE74" s="838"/>
      <c r="DF74" s="839"/>
      <c r="DG74" s="837"/>
      <c r="DH74" s="838"/>
      <c r="DI74" s="838"/>
      <c r="DJ74" s="838"/>
      <c r="DK74" s="839"/>
      <c r="DL74" s="837"/>
      <c r="DM74" s="838"/>
      <c r="DN74" s="838"/>
      <c r="DO74" s="838"/>
      <c r="DP74" s="839"/>
      <c r="DQ74" s="837"/>
      <c r="DR74" s="838"/>
      <c r="DS74" s="838"/>
      <c r="DT74" s="838"/>
      <c r="DU74" s="839"/>
      <c r="DV74" s="834"/>
      <c r="DW74" s="835"/>
      <c r="DX74" s="835"/>
      <c r="DY74" s="835"/>
      <c r="DZ74" s="836"/>
      <c r="EA74" s="89"/>
    </row>
    <row r="75" spans="1:131" ht="26.25" customHeight="1" x14ac:dyDescent="0.15">
      <c r="A75" s="97">
        <v>8</v>
      </c>
      <c r="B75" s="848" t="s">
        <v>354</v>
      </c>
      <c r="C75" s="849"/>
      <c r="D75" s="849"/>
      <c r="E75" s="849"/>
      <c r="F75" s="849"/>
      <c r="G75" s="849"/>
      <c r="H75" s="849"/>
      <c r="I75" s="849"/>
      <c r="J75" s="849"/>
      <c r="K75" s="849"/>
      <c r="L75" s="849"/>
      <c r="M75" s="849"/>
      <c r="N75" s="849"/>
      <c r="O75" s="849"/>
      <c r="P75" s="850"/>
      <c r="Q75" s="852">
        <v>603</v>
      </c>
      <c r="R75" s="853"/>
      <c r="S75" s="853"/>
      <c r="T75" s="853"/>
      <c r="U75" s="809"/>
      <c r="V75" s="854">
        <v>537</v>
      </c>
      <c r="W75" s="853"/>
      <c r="X75" s="853"/>
      <c r="Y75" s="853"/>
      <c r="Z75" s="809"/>
      <c r="AA75" s="854">
        <v>66</v>
      </c>
      <c r="AB75" s="853"/>
      <c r="AC75" s="853"/>
      <c r="AD75" s="853"/>
      <c r="AE75" s="809"/>
      <c r="AF75" s="854">
        <v>66</v>
      </c>
      <c r="AG75" s="853"/>
      <c r="AH75" s="853"/>
      <c r="AI75" s="853"/>
      <c r="AJ75" s="809"/>
      <c r="AK75" s="854" t="s">
        <v>321</v>
      </c>
      <c r="AL75" s="853"/>
      <c r="AM75" s="853"/>
      <c r="AN75" s="853"/>
      <c r="AO75" s="809"/>
      <c r="AP75" s="805" t="s">
        <v>321</v>
      </c>
      <c r="AQ75" s="805"/>
      <c r="AR75" s="805"/>
      <c r="AS75" s="805"/>
      <c r="AT75" s="805"/>
      <c r="AU75" s="854" t="s">
        <v>321</v>
      </c>
      <c r="AV75" s="853"/>
      <c r="AW75" s="853"/>
      <c r="AX75" s="853"/>
      <c r="AY75" s="809"/>
      <c r="AZ75" s="807"/>
      <c r="BA75" s="807"/>
      <c r="BB75" s="807"/>
      <c r="BC75" s="807"/>
      <c r="BD75" s="808"/>
      <c r="BE75" s="100"/>
      <c r="BF75" s="100"/>
      <c r="BG75" s="100"/>
      <c r="BH75" s="100"/>
      <c r="BI75" s="100"/>
      <c r="BJ75" s="100"/>
      <c r="BK75" s="100"/>
      <c r="BL75" s="100"/>
      <c r="BM75" s="100"/>
      <c r="BN75" s="100"/>
      <c r="BO75" s="100"/>
      <c r="BP75" s="100"/>
      <c r="BQ75" s="97">
        <v>69</v>
      </c>
      <c r="BR75" s="102"/>
      <c r="BS75" s="834"/>
      <c r="BT75" s="835"/>
      <c r="BU75" s="835"/>
      <c r="BV75" s="835"/>
      <c r="BW75" s="835"/>
      <c r="BX75" s="835"/>
      <c r="BY75" s="835"/>
      <c r="BZ75" s="835"/>
      <c r="CA75" s="835"/>
      <c r="CB75" s="835"/>
      <c r="CC75" s="835"/>
      <c r="CD75" s="835"/>
      <c r="CE75" s="835"/>
      <c r="CF75" s="835"/>
      <c r="CG75" s="840"/>
      <c r="CH75" s="837"/>
      <c r="CI75" s="838"/>
      <c r="CJ75" s="838"/>
      <c r="CK75" s="838"/>
      <c r="CL75" s="839"/>
      <c r="CM75" s="837"/>
      <c r="CN75" s="838"/>
      <c r="CO75" s="838"/>
      <c r="CP75" s="838"/>
      <c r="CQ75" s="839"/>
      <c r="CR75" s="837"/>
      <c r="CS75" s="838"/>
      <c r="CT75" s="838"/>
      <c r="CU75" s="838"/>
      <c r="CV75" s="839"/>
      <c r="CW75" s="837"/>
      <c r="CX75" s="838"/>
      <c r="CY75" s="838"/>
      <c r="CZ75" s="838"/>
      <c r="DA75" s="839"/>
      <c r="DB75" s="837"/>
      <c r="DC75" s="838"/>
      <c r="DD75" s="838"/>
      <c r="DE75" s="838"/>
      <c r="DF75" s="839"/>
      <c r="DG75" s="837"/>
      <c r="DH75" s="838"/>
      <c r="DI75" s="838"/>
      <c r="DJ75" s="838"/>
      <c r="DK75" s="839"/>
      <c r="DL75" s="837"/>
      <c r="DM75" s="838"/>
      <c r="DN75" s="838"/>
      <c r="DO75" s="838"/>
      <c r="DP75" s="839"/>
      <c r="DQ75" s="837"/>
      <c r="DR75" s="838"/>
      <c r="DS75" s="838"/>
      <c r="DT75" s="838"/>
      <c r="DU75" s="839"/>
      <c r="DV75" s="834"/>
      <c r="DW75" s="835"/>
      <c r="DX75" s="835"/>
      <c r="DY75" s="835"/>
      <c r="DZ75" s="836"/>
      <c r="EA75" s="89"/>
    </row>
    <row r="76" spans="1:131" ht="26.25" customHeight="1" x14ac:dyDescent="0.15">
      <c r="A76" s="97">
        <v>9</v>
      </c>
      <c r="B76" s="848" t="s">
        <v>355</v>
      </c>
      <c r="C76" s="849"/>
      <c r="D76" s="849"/>
      <c r="E76" s="849"/>
      <c r="F76" s="849"/>
      <c r="G76" s="849"/>
      <c r="H76" s="849"/>
      <c r="I76" s="849"/>
      <c r="J76" s="849"/>
      <c r="K76" s="849"/>
      <c r="L76" s="849"/>
      <c r="M76" s="849"/>
      <c r="N76" s="849"/>
      <c r="O76" s="849"/>
      <c r="P76" s="850"/>
      <c r="Q76" s="852">
        <v>88</v>
      </c>
      <c r="R76" s="853"/>
      <c r="S76" s="853"/>
      <c r="T76" s="853"/>
      <c r="U76" s="809"/>
      <c r="V76" s="854">
        <v>2</v>
      </c>
      <c r="W76" s="853"/>
      <c r="X76" s="853"/>
      <c r="Y76" s="853"/>
      <c r="Z76" s="809"/>
      <c r="AA76" s="854">
        <v>86</v>
      </c>
      <c r="AB76" s="853"/>
      <c r="AC76" s="853"/>
      <c r="AD76" s="853"/>
      <c r="AE76" s="809"/>
      <c r="AF76" s="854">
        <v>86</v>
      </c>
      <c r="AG76" s="853"/>
      <c r="AH76" s="853"/>
      <c r="AI76" s="853"/>
      <c r="AJ76" s="809"/>
      <c r="AK76" s="854" t="s">
        <v>321</v>
      </c>
      <c r="AL76" s="853"/>
      <c r="AM76" s="853"/>
      <c r="AN76" s="853"/>
      <c r="AO76" s="809"/>
      <c r="AP76" s="805" t="s">
        <v>321</v>
      </c>
      <c r="AQ76" s="805"/>
      <c r="AR76" s="805"/>
      <c r="AS76" s="805"/>
      <c r="AT76" s="805"/>
      <c r="AU76" s="854" t="s">
        <v>321</v>
      </c>
      <c r="AV76" s="853"/>
      <c r="AW76" s="853"/>
      <c r="AX76" s="853"/>
      <c r="AY76" s="809"/>
      <c r="AZ76" s="807"/>
      <c r="BA76" s="807"/>
      <c r="BB76" s="807"/>
      <c r="BC76" s="807"/>
      <c r="BD76" s="808"/>
      <c r="BE76" s="100"/>
      <c r="BF76" s="100"/>
      <c r="BG76" s="100"/>
      <c r="BH76" s="100"/>
      <c r="BI76" s="100"/>
      <c r="BJ76" s="100"/>
      <c r="BK76" s="100"/>
      <c r="BL76" s="100"/>
      <c r="BM76" s="100"/>
      <c r="BN76" s="100"/>
      <c r="BO76" s="100"/>
      <c r="BP76" s="100"/>
      <c r="BQ76" s="97">
        <v>70</v>
      </c>
      <c r="BR76" s="102"/>
      <c r="BS76" s="834"/>
      <c r="BT76" s="835"/>
      <c r="BU76" s="835"/>
      <c r="BV76" s="835"/>
      <c r="BW76" s="835"/>
      <c r="BX76" s="835"/>
      <c r="BY76" s="835"/>
      <c r="BZ76" s="835"/>
      <c r="CA76" s="835"/>
      <c r="CB76" s="835"/>
      <c r="CC76" s="835"/>
      <c r="CD76" s="835"/>
      <c r="CE76" s="835"/>
      <c r="CF76" s="835"/>
      <c r="CG76" s="840"/>
      <c r="CH76" s="837"/>
      <c r="CI76" s="838"/>
      <c r="CJ76" s="838"/>
      <c r="CK76" s="838"/>
      <c r="CL76" s="839"/>
      <c r="CM76" s="837"/>
      <c r="CN76" s="838"/>
      <c r="CO76" s="838"/>
      <c r="CP76" s="838"/>
      <c r="CQ76" s="839"/>
      <c r="CR76" s="837"/>
      <c r="CS76" s="838"/>
      <c r="CT76" s="838"/>
      <c r="CU76" s="838"/>
      <c r="CV76" s="839"/>
      <c r="CW76" s="837"/>
      <c r="CX76" s="838"/>
      <c r="CY76" s="838"/>
      <c r="CZ76" s="838"/>
      <c r="DA76" s="839"/>
      <c r="DB76" s="837"/>
      <c r="DC76" s="838"/>
      <c r="DD76" s="838"/>
      <c r="DE76" s="838"/>
      <c r="DF76" s="839"/>
      <c r="DG76" s="837"/>
      <c r="DH76" s="838"/>
      <c r="DI76" s="838"/>
      <c r="DJ76" s="838"/>
      <c r="DK76" s="839"/>
      <c r="DL76" s="837"/>
      <c r="DM76" s="838"/>
      <c r="DN76" s="838"/>
      <c r="DO76" s="838"/>
      <c r="DP76" s="839"/>
      <c r="DQ76" s="837"/>
      <c r="DR76" s="838"/>
      <c r="DS76" s="838"/>
      <c r="DT76" s="838"/>
      <c r="DU76" s="839"/>
      <c r="DV76" s="834"/>
      <c r="DW76" s="835"/>
      <c r="DX76" s="835"/>
      <c r="DY76" s="835"/>
      <c r="DZ76" s="836"/>
      <c r="EA76" s="89"/>
    </row>
    <row r="77" spans="1:131" ht="26.25" customHeight="1" x14ac:dyDescent="0.15">
      <c r="A77" s="97">
        <v>10</v>
      </c>
      <c r="B77" s="848" t="s">
        <v>356</v>
      </c>
      <c r="C77" s="849"/>
      <c r="D77" s="849"/>
      <c r="E77" s="849"/>
      <c r="F77" s="849"/>
      <c r="G77" s="849"/>
      <c r="H77" s="849"/>
      <c r="I77" s="849"/>
      <c r="J77" s="849"/>
      <c r="K77" s="849"/>
      <c r="L77" s="849"/>
      <c r="M77" s="849"/>
      <c r="N77" s="849"/>
      <c r="O77" s="849"/>
      <c r="P77" s="850"/>
      <c r="Q77" s="852">
        <v>495</v>
      </c>
      <c r="R77" s="853"/>
      <c r="S77" s="853"/>
      <c r="T77" s="853"/>
      <c r="U77" s="809"/>
      <c r="V77" s="854">
        <v>493</v>
      </c>
      <c r="W77" s="853"/>
      <c r="X77" s="853"/>
      <c r="Y77" s="853"/>
      <c r="Z77" s="809"/>
      <c r="AA77" s="854">
        <v>1</v>
      </c>
      <c r="AB77" s="853"/>
      <c r="AC77" s="853"/>
      <c r="AD77" s="853"/>
      <c r="AE77" s="809"/>
      <c r="AF77" s="854">
        <v>1</v>
      </c>
      <c r="AG77" s="853"/>
      <c r="AH77" s="853"/>
      <c r="AI77" s="853"/>
      <c r="AJ77" s="809"/>
      <c r="AK77" s="854">
        <v>298</v>
      </c>
      <c r="AL77" s="853"/>
      <c r="AM77" s="853"/>
      <c r="AN77" s="853"/>
      <c r="AO77" s="809"/>
      <c r="AP77" s="805" t="s">
        <v>321</v>
      </c>
      <c r="AQ77" s="805"/>
      <c r="AR77" s="805"/>
      <c r="AS77" s="805"/>
      <c r="AT77" s="805"/>
      <c r="AU77" s="854" t="s">
        <v>321</v>
      </c>
      <c r="AV77" s="853"/>
      <c r="AW77" s="853"/>
      <c r="AX77" s="853"/>
      <c r="AY77" s="809"/>
      <c r="AZ77" s="807"/>
      <c r="BA77" s="807"/>
      <c r="BB77" s="807"/>
      <c r="BC77" s="807"/>
      <c r="BD77" s="808"/>
      <c r="BE77" s="100"/>
      <c r="BF77" s="100"/>
      <c r="BG77" s="100"/>
      <c r="BH77" s="100"/>
      <c r="BI77" s="100"/>
      <c r="BJ77" s="100"/>
      <c r="BK77" s="100"/>
      <c r="BL77" s="100"/>
      <c r="BM77" s="100"/>
      <c r="BN77" s="100"/>
      <c r="BO77" s="100"/>
      <c r="BP77" s="100"/>
      <c r="BQ77" s="97">
        <v>71</v>
      </c>
      <c r="BR77" s="102"/>
      <c r="BS77" s="834"/>
      <c r="BT77" s="835"/>
      <c r="BU77" s="835"/>
      <c r="BV77" s="835"/>
      <c r="BW77" s="835"/>
      <c r="BX77" s="835"/>
      <c r="BY77" s="835"/>
      <c r="BZ77" s="835"/>
      <c r="CA77" s="835"/>
      <c r="CB77" s="835"/>
      <c r="CC77" s="835"/>
      <c r="CD77" s="835"/>
      <c r="CE77" s="835"/>
      <c r="CF77" s="835"/>
      <c r="CG77" s="840"/>
      <c r="CH77" s="837"/>
      <c r="CI77" s="838"/>
      <c r="CJ77" s="838"/>
      <c r="CK77" s="838"/>
      <c r="CL77" s="839"/>
      <c r="CM77" s="837"/>
      <c r="CN77" s="838"/>
      <c r="CO77" s="838"/>
      <c r="CP77" s="838"/>
      <c r="CQ77" s="839"/>
      <c r="CR77" s="837"/>
      <c r="CS77" s="838"/>
      <c r="CT77" s="838"/>
      <c r="CU77" s="838"/>
      <c r="CV77" s="839"/>
      <c r="CW77" s="837"/>
      <c r="CX77" s="838"/>
      <c r="CY77" s="838"/>
      <c r="CZ77" s="838"/>
      <c r="DA77" s="839"/>
      <c r="DB77" s="837"/>
      <c r="DC77" s="838"/>
      <c r="DD77" s="838"/>
      <c r="DE77" s="838"/>
      <c r="DF77" s="839"/>
      <c r="DG77" s="837"/>
      <c r="DH77" s="838"/>
      <c r="DI77" s="838"/>
      <c r="DJ77" s="838"/>
      <c r="DK77" s="839"/>
      <c r="DL77" s="837"/>
      <c r="DM77" s="838"/>
      <c r="DN77" s="838"/>
      <c r="DO77" s="838"/>
      <c r="DP77" s="839"/>
      <c r="DQ77" s="837"/>
      <c r="DR77" s="838"/>
      <c r="DS77" s="838"/>
      <c r="DT77" s="838"/>
      <c r="DU77" s="839"/>
      <c r="DV77" s="834"/>
      <c r="DW77" s="835"/>
      <c r="DX77" s="835"/>
      <c r="DY77" s="835"/>
      <c r="DZ77" s="836"/>
      <c r="EA77" s="89"/>
    </row>
    <row r="78" spans="1:131" ht="26.25" customHeight="1" x14ac:dyDescent="0.15">
      <c r="A78" s="97">
        <v>11</v>
      </c>
      <c r="B78" s="848" t="s">
        <v>357</v>
      </c>
      <c r="C78" s="849"/>
      <c r="D78" s="849"/>
      <c r="E78" s="849"/>
      <c r="F78" s="849"/>
      <c r="G78" s="849"/>
      <c r="H78" s="849"/>
      <c r="I78" s="849"/>
      <c r="J78" s="849"/>
      <c r="K78" s="849"/>
      <c r="L78" s="849"/>
      <c r="M78" s="849"/>
      <c r="N78" s="849"/>
      <c r="O78" s="849"/>
      <c r="P78" s="850"/>
      <c r="Q78" s="851">
        <v>68</v>
      </c>
      <c r="R78" s="805"/>
      <c r="S78" s="805"/>
      <c r="T78" s="805"/>
      <c r="U78" s="805"/>
      <c r="V78" s="805">
        <v>68</v>
      </c>
      <c r="W78" s="805"/>
      <c r="X78" s="805"/>
      <c r="Y78" s="805"/>
      <c r="Z78" s="805"/>
      <c r="AA78" s="805">
        <v>0</v>
      </c>
      <c r="AB78" s="805"/>
      <c r="AC78" s="805"/>
      <c r="AD78" s="805"/>
      <c r="AE78" s="805"/>
      <c r="AF78" s="805">
        <v>0</v>
      </c>
      <c r="AG78" s="805"/>
      <c r="AH78" s="805"/>
      <c r="AI78" s="805"/>
      <c r="AJ78" s="805"/>
      <c r="AK78" s="805" t="s">
        <v>321</v>
      </c>
      <c r="AL78" s="805"/>
      <c r="AM78" s="805"/>
      <c r="AN78" s="805"/>
      <c r="AO78" s="805"/>
      <c r="AP78" s="805" t="s">
        <v>321</v>
      </c>
      <c r="AQ78" s="805"/>
      <c r="AR78" s="805"/>
      <c r="AS78" s="805"/>
      <c r="AT78" s="805"/>
      <c r="AU78" s="805" t="s">
        <v>321</v>
      </c>
      <c r="AV78" s="805"/>
      <c r="AW78" s="805"/>
      <c r="AX78" s="805"/>
      <c r="AY78" s="805"/>
      <c r="AZ78" s="807"/>
      <c r="BA78" s="807"/>
      <c r="BB78" s="807"/>
      <c r="BC78" s="807"/>
      <c r="BD78" s="808"/>
      <c r="BE78" s="100"/>
      <c r="BF78" s="100"/>
      <c r="BG78" s="100"/>
      <c r="BH78" s="100"/>
      <c r="BI78" s="100"/>
      <c r="BJ78" s="89"/>
      <c r="BK78" s="89"/>
      <c r="BL78" s="89"/>
      <c r="BM78" s="89"/>
      <c r="BN78" s="89"/>
      <c r="BO78" s="100"/>
      <c r="BP78" s="100"/>
      <c r="BQ78" s="97">
        <v>72</v>
      </c>
      <c r="BR78" s="102"/>
      <c r="BS78" s="834"/>
      <c r="BT78" s="835"/>
      <c r="BU78" s="835"/>
      <c r="BV78" s="835"/>
      <c r="BW78" s="835"/>
      <c r="BX78" s="835"/>
      <c r="BY78" s="835"/>
      <c r="BZ78" s="835"/>
      <c r="CA78" s="835"/>
      <c r="CB78" s="835"/>
      <c r="CC78" s="835"/>
      <c r="CD78" s="835"/>
      <c r="CE78" s="835"/>
      <c r="CF78" s="835"/>
      <c r="CG78" s="840"/>
      <c r="CH78" s="837"/>
      <c r="CI78" s="838"/>
      <c r="CJ78" s="838"/>
      <c r="CK78" s="838"/>
      <c r="CL78" s="839"/>
      <c r="CM78" s="837"/>
      <c r="CN78" s="838"/>
      <c r="CO78" s="838"/>
      <c r="CP78" s="838"/>
      <c r="CQ78" s="839"/>
      <c r="CR78" s="837"/>
      <c r="CS78" s="838"/>
      <c r="CT78" s="838"/>
      <c r="CU78" s="838"/>
      <c r="CV78" s="839"/>
      <c r="CW78" s="837"/>
      <c r="CX78" s="838"/>
      <c r="CY78" s="838"/>
      <c r="CZ78" s="838"/>
      <c r="DA78" s="839"/>
      <c r="DB78" s="837"/>
      <c r="DC78" s="838"/>
      <c r="DD78" s="838"/>
      <c r="DE78" s="838"/>
      <c r="DF78" s="839"/>
      <c r="DG78" s="837"/>
      <c r="DH78" s="838"/>
      <c r="DI78" s="838"/>
      <c r="DJ78" s="838"/>
      <c r="DK78" s="839"/>
      <c r="DL78" s="837"/>
      <c r="DM78" s="838"/>
      <c r="DN78" s="838"/>
      <c r="DO78" s="838"/>
      <c r="DP78" s="839"/>
      <c r="DQ78" s="837"/>
      <c r="DR78" s="838"/>
      <c r="DS78" s="838"/>
      <c r="DT78" s="838"/>
      <c r="DU78" s="839"/>
      <c r="DV78" s="834"/>
      <c r="DW78" s="835"/>
      <c r="DX78" s="835"/>
      <c r="DY78" s="835"/>
      <c r="DZ78" s="836"/>
      <c r="EA78" s="89"/>
    </row>
    <row r="79" spans="1:131" ht="26.25" customHeight="1" x14ac:dyDescent="0.15">
      <c r="A79" s="97">
        <v>12</v>
      </c>
      <c r="B79" s="848" t="s">
        <v>358</v>
      </c>
      <c r="C79" s="849"/>
      <c r="D79" s="849"/>
      <c r="E79" s="849"/>
      <c r="F79" s="849"/>
      <c r="G79" s="849"/>
      <c r="H79" s="849"/>
      <c r="I79" s="849"/>
      <c r="J79" s="849"/>
      <c r="K79" s="849"/>
      <c r="L79" s="849"/>
      <c r="M79" s="849"/>
      <c r="N79" s="849"/>
      <c r="O79" s="849"/>
      <c r="P79" s="850"/>
      <c r="Q79" s="851">
        <v>1851</v>
      </c>
      <c r="R79" s="805"/>
      <c r="S79" s="805"/>
      <c r="T79" s="805"/>
      <c r="U79" s="805"/>
      <c r="V79" s="805">
        <v>1811</v>
      </c>
      <c r="W79" s="805"/>
      <c r="X79" s="805"/>
      <c r="Y79" s="805"/>
      <c r="Z79" s="805"/>
      <c r="AA79" s="805">
        <v>40</v>
      </c>
      <c r="AB79" s="805"/>
      <c r="AC79" s="805"/>
      <c r="AD79" s="805"/>
      <c r="AE79" s="805"/>
      <c r="AF79" s="805">
        <v>40</v>
      </c>
      <c r="AG79" s="805"/>
      <c r="AH79" s="805"/>
      <c r="AI79" s="805"/>
      <c r="AJ79" s="805"/>
      <c r="AK79" s="805" t="s">
        <v>321</v>
      </c>
      <c r="AL79" s="805"/>
      <c r="AM79" s="805"/>
      <c r="AN79" s="805"/>
      <c r="AO79" s="805"/>
      <c r="AP79" s="805" t="s">
        <v>321</v>
      </c>
      <c r="AQ79" s="805"/>
      <c r="AR79" s="805"/>
      <c r="AS79" s="805"/>
      <c r="AT79" s="805"/>
      <c r="AU79" s="805" t="s">
        <v>321</v>
      </c>
      <c r="AV79" s="805"/>
      <c r="AW79" s="805"/>
      <c r="AX79" s="805"/>
      <c r="AY79" s="805"/>
      <c r="AZ79" s="807"/>
      <c r="BA79" s="807"/>
      <c r="BB79" s="807"/>
      <c r="BC79" s="807"/>
      <c r="BD79" s="808"/>
      <c r="BE79" s="100"/>
      <c r="BF79" s="100"/>
      <c r="BG79" s="100"/>
      <c r="BH79" s="100"/>
      <c r="BI79" s="100"/>
      <c r="BJ79" s="89"/>
      <c r="BK79" s="89"/>
      <c r="BL79" s="89"/>
      <c r="BM79" s="89"/>
      <c r="BN79" s="89"/>
      <c r="BO79" s="100"/>
      <c r="BP79" s="100"/>
      <c r="BQ79" s="97">
        <v>73</v>
      </c>
      <c r="BR79" s="102"/>
      <c r="BS79" s="834"/>
      <c r="BT79" s="835"/>
      <c r="BU79" s="835"/>
      <c r="BV79" s="835"/>
      <c r="BW79" s="835"/>
      <c r="BX79" s="835"/>
      <c r="BY79" s="835"/>
      <c r="BZ79" s="835"/>
      <c r="CA79" s="835"/>
      <c r="CB79" s="835"/>
      <c r="CC79" s="835"/>
      <c r="CD79" s="835"/>
      <c r="CE79" s="835"/>
      <c r="CF79" s="835"/>
      <c r="CG79" s="840"/>
      <c r="CH79" s="837"/>
      <c r="CI79" s="838"/>
      <c r="CJ79" s="838"/>
      <c r="CK79" s="838"/>
      <c r="CL79" s="839"/>
      <c r="CM79" s="837"/>
      <c r="CN79" s="838"/>
      <c r="CO79" s="838"/>
      <c r="CP79" s="838"/>
      <c r="CQ79" s="839"/>
      <c r="CR79" s="837"/>
      <c r="CS79" s="838"/>
      <c r="CT79" s="838"/>
      <c r="CU79" s="838"/>
      <c r="CV79" s="839"/>
      <c r="CW79" s="837"/>
      <c r="CX79" s="838"/>
      <c r="CY79" s="838"/>
      <c r="CZ79" s="838"/>
      <c r="DA79" s="839"/>
      <c r="DB79" s="837"/>
      <c r="DC79" s="838"/>
      <c r="DD79" s="838"/>
      <c r="DE79" s="838"/>
      <c r="DF79" s="839"/>
      <c r="DG79" s="837"/>
      <c r="DH79" s="838"/>
      <c r="DI79" s="838"/>
      <c r="DJ79" s="838"/>
      <c r="DK79" s="839"/>
      <c r="DL79" s="837"/>
      <c r="DM79" s="838"/>
      <c r="DN79" s="838"/>
      <c r="DO79" s="838"/>
      <c r="DP79" s="839"/>
      <c r="DQ79" s="837"/>
      <c r="DR79" s="838"/>
      <c r="DS79" s="838"/>
      <c r="DT79" s="838"/>
      <c r="DU79" s="839"/>
      <c r="DV79" s="834"/>
      <c r="DW79" s="835"/>
      <c r="DX79" s="835"/>
      <c r="DY79" s="835"/>
      <c r="DZ79" s="836"/>
      <c r="EA79" s="89"/>
    </row>
    <row r="80" spans="1:131" ht="26.25" customHeight="1" x14ac:dyDescent="0.15">
      <c r="A80" s="97">
        <v>13</v>
      </c>
      <c r="B80" s="848" t="s">
        <v>359</v>
      </c>
      <c r="C80" s="849"/>
      <c r="D80" s="849"/>
      <c r="E80" s="849"/>
      <c r="F80" s="849"/>
      <c r="G80" s="849"/>
      <c r="H80" s="849"/>
      <c r="I80" s="849"/>
      <c r="J80" s="849"/>
      <c r="K80" s="849"/>
      <c r="L80" s="849"/>
      <c r="M80" s="849"/>
      <c r="N80" s="849"/>
      <c r="O80" s="849"/>
      <c r="P80" s="850"/>
      <c r="Q80" s="851">
        <v>72965</v>
      </c>
      <c r="R80" s="805"/>
      <c r="S80" s="805"/>
      <c r="T80" s="805"/>
      <c r="U80" s="805"/>
      <c r="V80" s="805">
        <v>69423</v>
      </c>
      <c r="W80" s="805"/>
      <c r="X80" s="805"/>
      <c r="Y80" s="805"/>
      <c r="Z80" s="805"/>
      <c r="AA80" s="805">
        <v>3542</v>
      </c>
      <c r="AB80" s="805"/>
      <c r="AC80" s="805"/>
      <c r="AD80" s="805"/>
      <c r="AE80" s="805"/>
      <c r="AF80" s="805">
        <v>3542</v>
      </c>
      <c r="AG80" s="805"/>
      <c r="AH80" s="805"/>
      <c r="AI80" s="805"/>
      <c r="AJ80" s="805"/>
      <c r="AK80" s="805">
        <v>1058</v>
      </c>
      <c r="AL80" s="805"/>
      <c r="AM80" s="805"/>
      <c r="AN80" s="805"/>
      <c r="AO80" s="805"/>
      <c r="AP80" s="805" t="s">
        <v>321</v>
      </c>
      <c r="AQ80" s="805"/>
      <c r="AR80" s="805"/>
      <c r="AS80" s="805"/>
      <c r="AT80" s="805"/>
      <c r="AU80" s="805" t="s">
        <v>321</v>
      </c>
      <c r="AV80" s="805"/>
      <c r="AW80" s="805"/>
      <c r="AX80" s="805"/>
      <c r="AY80" s="805"/>
      <c r="AZ80" s="807"/>
      <c r="BA80" s="807"/>
      <c r="BB80" s="807"/>
      <c r="BC80" s="807"/>
      <c r="BD80" s="808"/>
      <c r="BE80" s="100"/>
      <c r="BF80" s="100"/>
      <c r="BG80" s="100"/>
      <c r="BH80" s="100"/>
      <c r="BI80" s="100"/>
      <c r="BJ80" s="100"/>
      <c r="BK80" s="100"/>
      <c r="BL80" s="100"/>
      <c r="BM80" s="100"/>
      <c r="BN80" s="100"/>
      <c r="BO80" s="100"/>
      <c r="BP80" s="100"/>
      <c r="BQ80" s="97">
        <v>74</v>
      </c>
      <c r="BR80" s="102"/>
      <c r="BS80" s="834"/>
      <c r="BT80" s="835"/>
      <c r="BU80" s="835"/>
      <c r="BV80" s="835"/>
      <c r="BW80" s="835"/>
      <c r="BX80" s="835"/>
      <c r="BY80" s="835"/>
      <c r="BZ80" s="835"/>
      <c r="CA80" s="835"/>
      <c r="CB80" s="835"/>
      <c r="CC80" s="835"/>
      <c r="CD80" s="835"/>
      <c r="CE80" s="835"/>
      <c r="CF80" s="835"/>
      <c r="CG80" s="840"/>
      <c r="CH80" s="837"/>
      <c r="CI80" s="838"/>
      <c r="CJ80" s="838"/>
      <c r="CK80" s="838"/>
      <c r="CL80" s="839"/>
      <c r="CM80" s="837"/>
      <c r="CN80" s="838"/>
      <c r="CO80" s="838"/>
      <c r="CP80" s="838"/>
      <c r="CQ80" s="839"/>
      <c r="CR80" s="837"/>
      <c r="CS80" s="838"/>
      <c r="CT80" s="838"/>
      <c r="CU80" s="838"/>
      <c r="CV80" s="839"/>
      <c r="CW80" s="837"/>
      <c r="CX80" s="838"/>
      <c r="CY80" s="838"/>
      <c r="CZ80" s="838"/>
      <c r="DA80" s="839"/>
      <c r="DB80" s="837"/>
      <c r="DC80" s="838"/>
      <c r="DD80" s="838"/>
      <c r="DE80" s="838"/>
      <c r="DF80" s="839"/>
      <c r="DG80" s="837"/>
      <c r="DH80" s="838"/>
      <c r="DI80" s="838"/>
      <c r="DJ80" s="838"/>
      <c r="DK80" s="839"/>
      <c r="DL80" s="837"/>
      <c r="DM80" s="838"/>
      <c r="DN80" s="838"/>
      <c r="DO80" s="838"/>
      <c r="DP80" s="839"/>
      <c r="DQ80" s="837"/>
      <c r="DR80" s="838"/>
      <c r="DS80" s="838"/>
      <c r="DT80" s="838"/>
      <c r="DU80" s="839"/>
      <c r="DV80" s="834"/>
      <c r="DW80" s="835"/>
      <c r="DX80" s="835"/>
      <c r="DY80" s="835"/>
      <c r="DZ80" s="836"/>
      <c r="EA80" s="89"/>
    </row>
    <row r="81" spans="1:131" ht="26.25" customHeight="1" x14ac:dyDescent="0.15">
      <c r="A81" s="97">
        <v>14</v>
      </c>
      <c r="B81" s="848" t="s">
        <v>360</v>
      </c>
      <c r="C81" s="849"/>
      <c r="D81" s="849"/>
      <c r="E81" s="849"/>
      <c r="F81" s="849"/>
      <c r="G81" s="849"/>
      <c r="H81" s="849"/>
      <c r="I81" s="849"/>
      <c r="J81" s="849"/>
      <c r="K81" s="849"/>
      <c r="L81" s="849"/>
      <c r="M81" s="849"/>
      <c r="N81" s="849"/>
      <c r="O81" s="849"/>
      <c r="P81" s="850"/>
      <c r="Q81" s="851">
        <v>217</v>
      </c>
      <c r="R81" s="805"/>
      <c r="S81" s="805"/>
      <c r="T81" s="805"/>
      <c r="U81" s="805"/>
      <c r="V81" s="805">
        <v>191</v>
      </c>
      <c r="W81" s="805"/>
      <c r="X81" s="805"/>
      <c r="Y81" s="805"/>
      <c r="Z81" s="805"/>
      <c r="AA81" s="805">
        <v>25</v>
      </c>
      <c r="AB81" s="805"/>
      <c r="AC81" s="805"/>
      <c r="AD81" s="805"/>
      <c r="AE81" s="805"/>
      <c r="AF81" s="805">
        <v>25</v>
      </c>
      <c r="AG81" s="805"/>
      <c r="AH81" s="805"/>
      <c r="AI81" s="805"/>
      <c r="AJ81" s="805"/>
      <c r="AK81" s="805" t="s">
        <v>321</v>
      </c>
      <c r="AL81" s="805"/>
      <c r="AM81" s="805"/>
      <c r="AN81" s="805"/>
      <c r="AO81" s="805"/>
      <c r="AP81" s="805" t="s">
        <v>321</v>
      </c>
      <c r="AQ81" s="805"/>
      <c r="AR81" s="805"/>
      <c r="AS81" s="805"/>
      <c r="AT81" s="805"/>
      <c r="AU81" s="805" t="s">
        <v>321</v>
      </c>
      <c r="AV81" s="805"/>
      <c r="AW81" s="805"/>
      <c r="AX81" s="805"/>
      <c r="AY81" s="805"/>
      <c r="AZ81" s="807"/>
      <c r="BA81" s="807"/>
      <c r="BB81" s="807"/>
      <c r="BC81" s="807"/>
      <c r="BD81" s="808"/>
      <c r="BE81" s="100"/>
      <c r="BF81" s="100"/>
      <c r="BG81" s="100"/>
      <c r="BH81" s="100"/>
      <c r="BI81" s="100"/>
      <c r="BJ81" s="100"/>
      <c r="BK81" s="100"/>
      <c r="BL81" s="100"/>
      <c r="BM81" s="100"/>
      <c r="BN81" s="100"/>
      <c r="BO81" s="100"/>
      <c r="BP81" s="100"/>
      <c r="BQ81" s="97">
        <v>75</v>
      </c>
      <c r="BR81" s="102"/>
      <c r="BS81" s="834"/>
      <c r="BT81" s="835"/>
      <c r="BU81" s="835"/>
      <c r="BV81" s="835"/>
      <c r="BW81" s="835"/>
      <c r="BX81" s="835"/>
      <c r="BY81" s="835"/>
      <c r="BZ81" s="835"/>
      <c r="CA81" s="835"/>
      <c r="CB81" s="835"/>
      <c r="CC81" s="835"/>
      <c r="CD81" s="835"/>
      <c r="CE81" s="835"/>
      <c r="CF81" s="835"/>
      <c r="CG81" s="840"/>
      <c r="CH81" s="837"/>
      <c r="CI81" s="838"/>
      <c r="CJ81" s="838"/>
      <c r="CK81" s="838"/>
      <c r="CL81" s="839"/>
      <c r="CM81" s="837"/>
      <c r="CN81" s="838"/>
      <c r="CO81" s="838"/>
      <c r="CP81" s="838"/>
      <c r="CQ81" s="839"/>
      <c r="CR81" s="837"/>
      <c r="CS81" s="838"/>
      <c r="CT81" s="838"/>
      <c r="CU81" s="838"/>
      <c r="CV81" s="839"/>
      <c r="CW81" s="837"/>
      <c r="CX81" s="838"/>
      <c r="CY81" s="838"/>
      <c r="CZ81" s="838"/>
      <c r="DA81" s="839"/>
      <c r="DB81" s="837"/>
      <c r="DC81" s="838"/>
      <c r="DD81" s="838"/>
      <c r="DE81" s="838"/>
      <c r="DF81" s="839"/>
      <c r="DG81" s="837"/>
      <c r="DH81" s="838"/>
      <c r="DI81" s="838"/>
      <c r="DJ81" s="838"/>
      <c r="DK81" s="839"/>
      <c r="DL81" s="837"/>
      <c r="DM81" s="838"/>
      <c r="DN81" s="838"/>
      <c r="DO81" s="838"/>
      <c r="DP81" s="839"/>
      <c r="DQ81" s="837"/>
      <c r="DR81" s="838"/>
      <c r="DS81" s="838"/>
      <c r="DT81" s="838"/>
      <c r="DU81" s="839"/>
      <c r="DV81" s="834"/>
      <c r="DW81" s="835"/>
      <c r="DX81" s="835"/>
      <c r="DY81" s="835"/>
      <c r="DZ81" s="836"/>
      <c r="EA81" s="89"/>
    </row>
    <row r="82" spans="1:131" ht="26.25" customHeight="1" x14ac:dyDescent="0.15">
      <c r="A82" s="97">
        <v>15</v>
      </c>
      <c r="B82" s="848" t="s">
        <v>361</v>
      </c>
      <c r="C82" s="849"/>
      <c r="D82" s="849"/>
      <c r="E82" s="849"/>
      <c r="F82" s="849"/>
      <c r="G82" s="849"/>
      <c r="H82" s="849"/>
      <c r="I82" s="849"/>
      <c r="J82" s="849"/>
      <c r="K82" s="849"/>
      <c r="L82" s="849"/>
      <c r="M82" s="849"/>
      <c r="N82" s="849"/>
      <c r="O82" s="849"/>
      <c r="P82" s="850"/>
      <c r="Q82" s="851">
        <v>823874</v>
      </c>
      <c r="R82" s="805"/>
      <c r="S82" s="805"/>
      <c r="T82" s="805"/>
      <c r="U82" s="805"/>
      <c r="V82" s="805">
        <v>808406</v>
      </c>
      <c r="W82" s="805"/>
      <c r="X82" s="805"/>
      <c r="Y82" s="805"/>
      <c r="Z82" s="805"/>
      <c r="AA82" s="805">
        <v>15468</v>
      </c>
      <c r="AB82" s="805"/>
      <c r="AC82" s="805"/>
      <c r="AD82" s="805"/>
      <c r="AE82" s="805"/>
      <c r="AF82" s="805">
        <v>15468</v>
      </c>
      <c r="AG82" s="805"/>
      <c r="AH82" s="805"/>
      <c r="AI82" s="805"/>
      <c r="AJ82" s="805"/>
      <c r="AK82" s="805" t="s">
        <v>321</v>
      </c>
      <c r="AL82" s="805"/>
      <c r="AM82" s="805"/>
      <c r="AN82" s="805"/>
      <c r="AO82" s="805"/>
      <c r="AP82" s="805" t="s">
        <v>321</v>
      </c>
      <c r="AQ82" s="805"/>
      <c r="AR82" s="805"/>
      <c r="AS82" s="805"/>
      <c r="AT82" s="805"/>
      <c r="AU82" s="805" t="s">
        <v>321</v>
      </c>
      <c r="AV82" s="805"/>
      <c r="AW82" s="805"/>
      <c r="AX82" s="805"/>
      <c r="AY82" s="805"/>
      <c r="AZ82" s="807"/>
      <c r="BA82" s="807"/>
      <c r="BB82" s="807"/>
      <c r="BC82" s="807"/>
      <c r="BD82" s="808"/>
      <c r="BE82" s="100"/>
      <c r="BF82" s="100"/>
      <c r="BG82" s="100"/>
      <c r="BH82" s="100"/>
      <c r="BI82" s="100"/>
      <c r="BJ82" s="100"/>
      <c r="BK82" s="100"/>
      <c r="BL82" s="100"/>
      <c r="BM82" s="100"/>
      <c r="BN82" s="100"/>
      <c r="BO82" s="100"/>
      <c r="BP82" s="100"/>
      <c r="BQ82" s="97">
        <v>76</v>
      </c>
      <c r="BR82" s="102"/>
      <c r="BS82" s="834"/>
      <c r="BT82" s="835"/>
      <c r="BU82" s="835"/>
      <c r="BV82" s="835"/>
      <c r="BW82" s="835"/>
      <c r="BX82" s="835"/>
      <c r="BY82" s="835"/>
      <c r="BZ82" s="835"/>
      <c r="CA82" s="835"/>
      <c r="CB82" s="835"/>
      <c r="CC82" s="835"/>
      <c r="CD82" s="835"/>
      <c r="CE82" s="835"/>
      <c r="CF82" s="835"/>
      <c r="CG82" s="840"/>
      <c r="CH82" s="837"/>
      <c r="CI82" s="838"/>
      <c r="CJ82" s="838"/>
      <c r="CK82" s="838"/>
      <c r="CL82" s="839"/>
      <c r="CM82" s="837"/>
      <c r="CN82" s="838"/>
      <c r="CO82" s="838"/>
      <c r="CP82" s="838"/>
      <c r="CQ82" s="839"/>
      <c r="CR82" s="837"/>
      <c r="CS82" s="838"/>
      <c r="CT82" s="838"/>
      <c r="CU82" s="838"/>
      <c r="CV82" s="839"/>
      <c r="CW82" s="837"/>
      <c r="CX82" s="838"/>
      <c r="CY82" s="838"/>
      <c r="CZ82" s="838"/>
      <c r="DA82" s="839"/>
      <c r="DB82" s="837"/>
      <c r="DC82" s="838"/>
      <c r="DD82" s="838"/>
      <c r="DE82" s="838"/>
      <c r="DF82" s="839"/>
      <c r="DG82" s="837"/>
      <c r="DH82" s="838"/>
      <c r="DI82" s="838"/>
      <c r="DJ82" s="838"/>
      <c r="DK82" s="839"/>
      <c r="DL82" s="837"/>
      <c r="DM82" s="838"/>
      <c r="DN82" s="838"/>
      <c r="DO82" s="838"/>
      <c r="DP82" s="839"/>
      <c r="DQ82" s="837"/>
      <c r="DR82" s="838"/>
      <c r="DS82" s="838"/>
      <c r="DT82" s="838"/>
      <c r="DU82" s="839"/>
      <c r="DV82" s="834"/>
      <c r="DW82" s="835"/>
      <c r="DX82" s="835"/>
      <c r="DY82" s="835"/>
      <c r="DZ82" s="836"/>
      <c r="EA82" s="89"/>
    </row>
    <row r="83" spans="1:131" ht="26.25" customHeight="1" x14ac:dyDescent="0.15">
      <c r="A83" s="97">
        <v>16</v>
      </c>
      <c r="B83" s="848"/>
      <c r="C83" s="849"/>
      <c r="D83" s="849"/>
      <c r="E83" s="849"/>
      <c r="F83" s="849"/>
      <c r="G83" s="849"/>
      <c r="H83" s="849"/>
      <c r="I83" s="849"/>
      <c r="J83" s="849"/>
      <c r="K83" s="849"/>
      <c r="L83" s="849"/>
      <c r="M83" s="849"/>
      <c r="N83" s="849"/>
      <c r="O83" s="849"/>
      <c r="P83" s="850"/>
      <c r="Q83" s="851"/>
      <c r="R83" s="805"/>
      <c r="S83" s="805"/>
      <c r="T83" s="805"/>
      <c r="U83" s="805"/>
      <c r="V83" s="805"/>
      <c r="W83" s="805"/>
      <c r="X83" s="805"/>
      <c r="Y83" s="805"/>
      <c r="Z83" s="805"/>
      <c r="AA83" s="805"/>
      <c r="AB83" s="805"/>
      <c r="AC83" s="805"/>
      <c r="AD83" s="805"/>
      <c r="AE83" s="805"/>
      <c r="AF83" s="805"/>
      <c r="AG83" s="805"/>
      <c r="AH83" s="805"/>
      <c r="AI83" s="805"/>
      <c r="AJ83" s="805"/>
      <c r="AK83" s="805"/>
      <c r="AL83" s="805"/>
      <c r="AM83" s="805"/>
      <c r="AN83" s="805"/>
      <c r="AO83" s="805"/>
      <c r="AP83" s="805"/>
      <c r="AQ83" s="805"/>
      <c r="AR83" s="805"/>
      <c r="AS83" s="805"/>
      <c r="AT83" s="805"/>
      <c r="AU83" s="805"/>
      <c r="AV83" s="805"/>
      <c r="AW83" s="805"/>
      <c r="AX83" s="805"/>
      <c r="AY83" s="805"/>
      <c r="AZ83" s="807"/>
      <c r="BA83" s="807"/>
      <c r="BB83" s="807"/>
      <c r="BC83" s="807"/>
      <c r="BD83" s="808"/>
      <c r="BE83" s="100"/>
      <c r="BF83" s="100"/>
      <c r="BG83" s="100"/>
      <c r="BH83" s="100"/>
      <c r="BI83" s="100"/>
      <c r="BJ83" s="100"/>
      <c r="BK83" s="100"/>
      <c r="BL83" s="100"/>
      <c r="BM83" s="100"/>
      <c r="BN83" s="100"/>
      <c r="BO83" s="100"/>
      <c r="BP83" s="100"/>
      <c r="BQ83" s="97">
        <v>77</v>
      </c>
      <c r="BR83" s="102"/>
      <c r="BS83" s="834"/>
      <c r="BT83" s="835"/>
      <c r="BU83" s="835"/>
      <c r="BV83" s="835"/>
      <c r="BW83" s="835"/>
      <c r="BX83" s="835"/>
      <c r="BY83" s="835"/>
      <c r="BZ83" s="835"/>
      <c r="CA83" s="835"/>
      <c r="CB83" s="835"/>
      <c r="CC83" s="835"/>
      <c r="CD83" s="835"/>
      <c r="CE83" s="835"/>
      <c r="CF83" s="835"/>
      <c r="CG83" s="840"/>
      <c r="CH83" s="837"/>
      <c r="CI83" s="838"/>
      <c r="CJ83" s="838"/>
      <c r="CK83" s="838"/>
      <c r="CL83" s="839"/>
      <c r="CM83" s="837"/>
      <c r="CN83" s="838"/>
      <c r="CO83" s="838"/>
      <c r="CP83" s="838"/>
      <c r="CQ83" s="839"/>
      <c r="CR83" s="837"/>
      <c r="CS83" s="838"/>
      <c r="CT83" s="838"/>
      <c r="CU83" s="838"/>
      <c r="CV83" s="839"/>
      <c r="CW83" s="837"/>
      <c r="CX83" s="838"/>
      <c r="CY83" s="838"/>
      <c r="CZ83" s="838"/>
      <c r="DA83" s="839"/>
      <c r="DB83" s="837"/>
      <c r="DC83" s="838"/>
      <c r="DD83" s="838"/>
      <c r="DE83" s="838"/>
      <c r="DF83" s="839"/>
      <c r="DG83" s="837"/>
      <c r="DH83" s="838"/>
      <c r="DI83" s="838"/>
      <c r="DJ83" s="838"/>
      <c r="DK83" s="839"/>
      <c r="DL83" s="837"/>
      <c r="DM83" s="838"/>
      <c r="DN83" s="838"/>
      <c r="DO83" s="838"/>
      <c r="DP83" s="839"/>
      <c r="DQ83" s="837"/>
      <c r="DR83" s="838"/>
      <c r="DS83" s="838"/>
      <c r="DT83" s="838"/>
      <c r="DU83" s="839"/>
      <c r="DV83" s="834"/>
      <c r="DW83" s="835"/>
      <c r="DX83" s="835"/>
      <c r="DY83" s="835"/>
      <c r="DZ83" s="836"/>
      <c r="EA83" s="89"/>
    </row>
    <row r="84" spans="1:131" ht="26.25" customHeight="1" x14ac:dyDescent="0.15">
      <c r="A84" s="97">
        <v>17</v>
      </c>
      <c r="B84" s="848"/>
      <c r="C84" s="849"/>
      <c r="D84" s="849"/>
      <c r="E84" s="849"/>
      <c r="F84" s="849"/>
      <c r="G84" s="849"/>
      <c r="H84" s="849"/>
      <c r="I84" s="849"/>
      <c r="J84" s="849"/>
      <c r="K84" s="849"/>
      <c r="L84" s="849"/>
      <c r="M84" s="849"/>
      <c r="N84" s="849"/>
      <c r="O84" s="849"/>
      <c r="P84" s="850"/>
      <c r="Q84" s="851"/>
      <c r="R84" s="805"/>
      <c r="S84" s="805"/>
      <c r="T84" s="805"/>
      <c r="U84" s="805"/>
      <c r="V84" s="805"/>
      <c r="W84" s="805"/>
      <c r="X84" s="805"/>
      <c r="Y84" s="805"/>
      <c r="Z84" s="805"/>
      <c r="AA84" s="805"/>
      <c r="AB84" s="805"/>
      <c r="AC84" s="805"/>
      <c r="AD84" s="805"/>
      <c r="AE84" s="805"/>
      <c r="AF84" s="805"/>
      <c r="AG84" s="805"/>
      <c r="AH84" s="805"/>
      <c r="AI84" s="805"/>
      <c r="AJ84" s="805"/>
      <c r="AK84" s="805"/>
      <c r="AL84" s="805"/>
      <c r="AM84" s="805"/>
      <c r="AN84" s="805"/>
      <c r="AO84" s="805"/>
      <c r="AP84" s="805"/>
      <c r="AQ84" s="805"/>
      <c r="AR84" s="805"/>
      <c r="AS84" s="805"/>
      <c r="AT84" s="805"/>
      <c r="AU84" s="805"/>
      <c r="AV84" s="805"/>
      <c r="AW84" s="805"/>
      <c r="AX84" s="805"/>
      <c r="AY84" s="805"/>
      <c r="AZ84" s="807"/>
      <c r="BA84" s="807"/>
      <c r="BB84" s="807"/>
      <c r="BC84" s="807"/>
      <c r="BD84" s="808"/>
      <c r="BE84" s="100"/>
      <c r="BF84" s="100"/>
      <c r="BG84" s="100"/>
      <c r="BH84" s="100"/>
      <c r="BI84" s="100"/>
      <c r="BJ84" s="100"/>
      <c r="BK84" s="100"/>
      <c r="BL84" s="100"/>
      <c r="BM84" s="100"/>
      <c r="BN84" s="100"/>
      <c r="BO84" s="100"/>
      <c r="BP84" s="100"/>
      <c r="BQ84" s="97">
        <v>78</v>
      </c>
      <c r="BR84" s="102"/>
      <c r="BS84" s="834"/>
      <c r="BT84" s="835"/>
      <c r="BU84" s="835"/>
      <c r="BV84" s="835"/>
      <c r="BW84" s="835"/>
      <c r="BX84" s="835"/>
      <c r="BY84" s="835"/>
      <c r="BZ84" s="835"/>
      <c r="CA84" s="835"/>
      <c r="CB84" s="835"/>
      <c r="CC84" s="835"/>
      <c r="CD84" s="835"/>
      <c r="CE84" s="835"/>
      <c r="CF84" s="835"/>
      <c r="CG84" s="840"/>
      <c r="CH84" s="837"/>
      <c r="CI84" s="838"/>
      <c r="CJ84" s="838"/>
      <c r="CK84" s="838"/>
      <c r="CL84" s="839"/>
      <c r="CM84" s="837"/>
      <c r="CN84" s="838"/>
      <c r="CO84" s="838"/>
      <c r="CP84" s="838"/>
      <c r="CQ84" s="839"/>
      <c r="CR84" s="837"/>
      <c r="CS84" s="838"/>
      <c r="CT84" s="838"/>
      <c r="CU84" s="838"/>
      <c r="CV84" s="839"/>
      <c r="CW84" s="837"/>
      <c r="CX84" s="838"/>
      <c r="CY84" s="838"/>
      <c r="CZ84" s="838"/>
      <c r="DA84" s="839"/>
      <c r="DB84" s="837"/>
      <c r="DC84" s="838"/>
      <c r="DD84" s="838"/>
      <c r="DE84" s="838"/>
      <c r="DF84" s="839"/>
      <c r="DG84" s="837"/>
      <c r="DH84" s="838"/>
      <c r="DI84" s="838"/>
      <c r="DJ84" s="838"/>
      <c r="DK84" s="839"/>
      <c r="DL84" s="837"/>
      <c r="DM84" s="838"/>
      <c r="DN84" s="838"/>
      <c r="DO84" s="838"/>
      <c r="DP84" s="839"/>
      <c r="DQ84" s="837"/>
      <c r="DR84" s="838"/>
      <c r="DS84" s="838"/>
      <c r="DT84" s="838"/>
      <c r="DU84" s="839"/>
      <c r="DV84" s="834"/>
      <c r="DW84" s="835"/>
      <c r="DX84" s="835"/>
      <c r="DY84" s="835"/>
      <c r="DZ84" s="836"/>
      <c r="EA84" s="89"/>
    </row>
    <row r="85" spans="1:131" ht="26.25" customHeight="1" x14ac:dyDescent="0.15">
      <c r="A85" s="97">
        <v>18</v>
      </c>
      <c r="B85" s="848"/>
      <c r="C85" s="849"/>
      <c r="D85" s="849"/>
      <c r="E85" s="849"/>
      <c r="F85" s="849"/>
      <c r="G85" s="849"/>
      <c r="H85" s="849"/>
      <c r="I85" s="849"/>
      <c r="J85" s="849"/>
      <c r="K85" s="849"/>
      <c r="L85" s="849"/>
      <c r="M85" s="849"/>
      <c r="N85" s="849"/>
      <c r="O85" s="849"/>
      <c r="P85" s="850"/>
      <c r="Q85" s="851"/>
      <c r="R85" s="805"/>
      <c r="S85" s="805"/>
      <c r="T85" s="805"/>
      <c r="U85" s="805"/>
      <c r="V85" s="805"/>
      <c r="W85" s="805"/>
      <c r="X85" s="805"/>
      <c r="Y85" s="805"/>
      <c r="Z85" s="805"/>
      <c r="AA85" s="805"/>
      <c r="AB85" s="805"/>
      <c r="AC85" s="805"/>
      <c r="AD85" s="805"/>
      <c r="AE85" s="805"/>
      <c r="AF85" s="805"/>
      <c r="AG85" s="805"/>
      <c r="AH85" s="805"/>
      <c r="AI85" s="805"/>
      <c r="AJ85" s="805"/>
      <c r="AK85" s="805"/>
      <c r="AL85" s="805"/>
      <c r="AM85" s="805"/>
      <c r="AN85" s="805"/>
      <c r="AO85" s="805"/>
      <c r="AP85" s="805"/>
      <c r="AQ85" s="805"/>
      <c r="AR85" s="805"/>
      <c r="AS85" s="805"/>
      <c r="AT85" s="805"/>
      <c r="AU85" s="805"/>
      <c r="AV85" s="805"/>
      <c r="AW85" s="805"/>
      <c r="AX85" s="805"/>
      <c r="AY85" s="805"/>
      <c r="AZ85" s="807"/>
      <c r="BA85" s="807"/>
      <c r="BB85" s="807"/>
      <c r="BC85" s="807"/>
      <c r="BD85" s="808"/>
      <c r="BE85" s="100"/>
      <c r="BF85" s="100"/>
      <c r="BG85" s="100"/>
      <c r="BH85" s="100"/>
      <c r="BI85" s="100"/>
      <c r="BJ85" s="100"/>
      <c r="BK85" s="100"/>
      <c r="BL85" s="100"/>
      <c r="BM85" s="100"/>
      <c r="BN85" s="100"/>
      <c r="BO85" s="100"/>
      <c r="BP85" s="100"/>
      <c r="BQ85" s="97">
        <v>79</v>
      </c>
      <c r="BR85" s="102"/>
      <c r="BS85" s="834"/>
      <c r="BT85" s="835"/>
      <c r="BU85" s="835"/>
      <c r="BV85" s="835"/>
      <c r="BW85" s="835"/>
      <c r="BX85" s="835"/>
      <c r="BY85" s="835"/>
      <c r="BZ85" s="835"/>
      <c r="CA85" s="835"/>
      <c r="CB85" s="835"/>
      <c r="CC85" s="835"/>
      <c r="CD85" s="835"/>
      <c r="CE85" s="835"/>
      <c r="CF85" s="835"/>
      <c r="CG85" s="840"/>
      <c r="CH85" s="837"/>
      <c r="CI85" s="838"/>
      <c r="CJ85" s="838"/>
      <c r="CK85" s="838"/>
      <c r="CL85" s="839"/>
      <c r="CM85" s="837"/>
      <c r="CN85" s="838"/>
      <c r="CO85" s="838"/>
      <c r="CP85" s="838"/>
      <c r="CQ85" s="839"/>
      <c r="CR85" s="837"/>
      <c r="CS85" s="838"/>
      <c r="CT85" s="838"/>
      <c r="CU85" s="838"/>
      <c r="CV85" s="839"/>
      <c r="CW85" s="837"/>
      <c r="CX85" s="838"/>
      <c r="CY85" s="838"/>
      <c r="CZ85" s="838"/>
      <c r="DA85" s="839"/>
      <c r="DB85" s="837"/>
      <c r="DC85" s="838"/>
      <c r="DD85" s="838"/>
      <c r="DE85" s="838"/>
      <c r="DF85" s="839"/>
      <c r="DG85" s="837"/>
      <c r="DH85" s="838"/>
      <c r="DI85" s="838"/>
      <c r="DJ85" s="838"/>
      <c r="DK85" s="839"/>
      <c r="DL85" s="837"/>
      <c r="DM85" s="838"/>
      <c r="DN85" s="838"/>
      <c r="DO85" s="838"/>
      <c r="DP85" s="839"/>
      <c r="DQ85" s="837"/>
      <c r="DR85" s="838"/>
      <c r="DS85" s="838"/>
      <c r="DT85" s="838"/>
      <c r="DU85" s="839"/>
      <c r="DV85" s="834"/>
      <c r="DW85" s="835"/>
      <c r="DX85" s="835"/>
      <c r="DY85" s="835"/>
      <c r="DZ85" s="836"/>
      <c r="EA85" s="89"/>
    </row>
    <row r="86" spans="1:131" ht="26.25" customHeight="1" x14ac:dyDescent="0.15">
      <c r="A86" s="97">
        <v>19</v>
      </c>
      <c r="B86" s="848"/>
      <c r="C86" s="849"/>
      <c r="D86" s="849"/>
      <c r="E86" s="849"/>
      <c r="F86" s="849"/>
      <c r="G86" s="849"/>
      <c r="H86" s="849"/>
      <c r="I86" s="849"/>
      <c r="J86" s="849"/>
      <c r="K86" s="849"/>
      <c r="L86" s="849"/>
      <c r="M86" s="849"/>
      <c r="N86" s="849"/>
      <c r="O86" s="849"/>
      <c r="P86" s="850"/>
      <c r="Q86" s="851"/>
      <c r="R86" s="805"/>
      <c r="S86" s="805"/>
      <c r="T86" s="805"/>
      <c r="U86" s="805"/>
      <c r="V86" s="805"/>
      <c r="W86" s="805"/>
      <c r="X86" s="805"/>
      <c r="Y86" s="805"/>
      <c r="Z86" s="805"/>
      <c r="AA86" s="805"/>
      <c r="AB86" s="805"/>
      <c r="AC86" s="805"/>
      <c r="AD86" s="805"/>
      <c r="AE86" s="805"/>
      <c r="AF86" s="805"/>
      <c r="AG86" s="805"/>
      <c r="AH86" s="805"/>
      <c r="AI86" s="805"/>
      <c r="AJ86" s="805"/>
      <c r="AK86" s="805"/>
      <c r="AL86" s="805"/>
      <c r="AM86" s="805"/>
      <c r="AN86" s="805"/>
      <c r="AO86" s="805"/>
      <c r="AP86" s="805"/>
      <c r="AQ86" s="805"/>
      <c r="AR86" s="805"/>
      <c r="AS86" s="805"/>
      <c r="AT86" s="805"/>
      <c r="AU86" s="805"/>
      <c r="AV86" s="805"/>
      <c r="AW86" s="805"/>
      <c r="AX86" s="805"/>
      <c r="AY86" s="805"/>
      <c r="AZ86" s="807"/>
      <c r="BA86" s="807"/>
      <c r="BB86" s="807"/>
      <c r="BC86" s="807"/>
      <c r="BD86" s="808"/>
      <c r="BE86" s="100"/>
      <c r="BF86" s="100"/>
      <c r="BG86" s="100"/>
      <c r="BH86" s="100"/>
      <c r="BI86" s="100"/>
      <c r="BJ86" s="100"/>
      <c r="BK86" s="100"/>
      <c r="BL86" s="100"/>
      <c r="BM86" s="100"/>
      <c r="BN86" s="100"/>
      <c r="BO86" s="100"/>
      <c r="BP86" s="100"/>
      <c r="BQ86" s="97">
        <v>80</v>
      </c>
      <c r="BR86" s="102"/>
      <c r="BS86" s="834"/>
      <c r="BT86" s="835"/>
      <c r="BU86" s="835"/>
      <c r="BV86" s="835"/>
      <c r="BW86" s="835"/>
      <c r="BX86" s="835"/>
      <c r="BY86" s="835"/>
      <c r="BZ86" s="835"/>
      <c r="CA86" s="835"/>
      <c r="CB86" s="835"/>
      <c r="CC86" s="835"/>
      <c r="CD86" s="835"/>
      <c r="CE86" s="835"/>
      <c r="CF86" s="835"/>
      <c r="CG86" s="840"/>
      <c r="CH86" s="837"/>
      <c r="CI86" s="838"/>
      <c r="CJ86" s="838"/>
      <c r="CK86" s="838"/>
      <c r="CL86" s="839"/>
      <c r="CM86" s="837"/>
      <c r="CN86" s="838"/>
      <c r="CO86" s="838"/>
      <c r="CP86" s="838"/>
      <c r="CQ86" s="839"/>
      <c r="CR86" s="837"/>
      <c r="CS86" s="838"/>
      <c r="CT86" s="838"/>
      <c r="CU86" s="838"/>
      <c r="CV86" s="839"/>
      <c r="CW86" s="837"/>
      <c r="CX86" s="838"/>
      <c r="CY86" s="838"/>
      <c r="CZ86" s="838"/>
      <c r="DA86" s="839"/>
      <c r="DB86" s="837"/>
      <c r="DC86" s="838"/>
      <c r="DD86" s="838"/>
      <c r="DE86" s="838"/>
      <c r="DF86" s="839"/>
      <c r="DG86" s="837"/>
      <c r="DH86" s="838"/>
      <c r="DI86" s="838"/>
      <c r="DJ86" s="838"/>
      <c r="DK86" s="839"/>
      <c r="DL86" s="837"/>
      <c r="DM86" s="838"/>
      <c r="DN86" s="838"/>
      <c r="DO86" s="838"/>
      <c r="DP86" s="839"/>
      <c r="DQ86" s="837"/>
      <c r="DR86" s="838"/>
      <c r="DS86" s="838"/>
      <c r="DT86" s="838"/>
      <c r="DU86" s="839"/>
      <c r="DV86" s="834"/>
      <c r="DW86" s="835"/>
      <c r="DX86" s="835"/>
      <c r="DY86" s="835"/>
      <c r="DZ86" s="836"/>
      <c r="EA86" s="89"/>
    </row>
    <row r="87" spans="1:131" ht="26.25" customHeight="1" x14ac:dyDescent="0.15">
      <c r="A87" s="103">
        <v>20</v>
      </c>
      <c r="B87" s="855"/>
      <c r="C87" s="856"/>
      <c r="D87" s="856"/>
      <c r="E87" s="856"/>
      <c r="F87" s="856"/>
      <c r="G87" s="856"/>
      <c r="H87" s="856"/>
      <c r="I87" s="856"/>
      <c r="J87" s="856"/>
      <c r="K87" s="856"/>
      <c r="L87" s="856"/>
      <c r="M87" s="856"/>
      <c r="N87" s="856"/>
      <c r="O87" s="856"/>
      <c r="P87" s="857"/>
      <c r="Q87" s="858"/>
      <c r="R87" s="859"/>
      <c r="S87" s="859"/>
      <c r="T87" s="859"/>
      <c r="U87" s="859"/>
      <c r="V87" s="859"/>
      <c r="W87" s="859"/>
      <c r="X87" s="859"/>
      <c r="Y87" s="859"/>
      <c r="Z87" s="859"/>
      <c r="AA87" s="859"/>
      <c r="AB87" s="859"/>
      <c r="AC87" s="859"/>
      <c r="AD87" s="859"/>
      <c r="AE87" s="859"/>
      <c r="AF87" s="859"/>
      <c r="AG87" s="859"/>
      <c r="AH87" s="859"/>
      <c r="AI87" s="859"/>
      <c r="AJ87" s="859"/>
      <c r="AK87" s="859"/>
      <c r="AL87" s="859"/>
      <c r="AM87" s="859"/>
      <c r="AN87" s="859"/>
      <c r="AO87" s="859"/>
      <c r="AP87" s="859"/>
      <c r="AQ87" s="859"/>
      <c r="AR87" s="859"/>
      <c r="AS87" s="859"/>
      <c r="AT87" s="859"/>
      <c r="AU87" s="859"/>
      <c r="AV87" s="859"/>
      <c r="AW87" s="859"/>
      <c r="AX87" s="859"/>
      <c r="AY87" s="859"/>
      <c r="AZ87" s="860"/>
      <c r="BA87" s="860"/>
      <c r="BB87" s="860"/>
      <c r="BC87" s="860"/>
      <c r="BD87" s="861"/>
      <c r="BE87" s="100"/>
      <c r="BF87" s="100"/>
      <c r="BG87" s="100"/>
      <c r="BH87" s="100"/>
      <c r="BI87" s="100"/>
      <c r="BJ87" s="100"/>
      <c r="BK87" s="100"/>
      <c r="BL87" s="100"/>
      <c r="BM87" s="100"/>
      <c r="BN87" s="100"/>
      <c r="BO87" s="100"/>
      <c r="BP87" s="100"/>
      <c r="BQ87" s="97">
        <v>81</v>
      </c>
      <c r="BR87" s="102"/>
      <c r="BS87" s="834"/>
      <c r="BT87" s="835"/>
      <c r="BU87" s="835"/>
      <c r="BV87" s="835"/>
      <c r="BW87" s="835"/>
      <c r="BX87" s="835"/>
      <c r="BY87" s="835"/>
      <c r="BZ87" s="835"/>
      <c r="CA87" s="835"/>
      <c r="CB87" s="835"/>
      <c r="CC87" s="835"/>
      <c r="CD87" s="835"/>
      <c r="CE87" s="835"/>
      <c r="CF87" s="835"/>
      <c r="CG87" s="840"/>
      <c r="CH87" s="837"/>
      <c r="CI87" s="838"/>
      <c r="CJ87" s="838"/>
      <c r="CK87" s="838"/>
      <c r="CL87" s="839"/>
      <c r="CM87" s="837"/>
      <c r="CN87" s="838"/>
      <c r="CO87" s="838"/>
      <c r="CP87" s="838"/>
      <c r="CQ87" s="839"/>
      <c r="CR87" s="837"/>
      <c r="CS87" s="838"/>
      <c r="CT87" s="838"/>
      <c r="CU87" s="838"/>
      <c r="CV87" s="839"/>
      <c r="CW87" s="837"/>
      <c r="CX87" s="838"/>
      <c r="CY87" s="838"/>
      <c r="CZ87" s="838"/>
      <c r="DA87" s="839"/>
      <c r="DB87" s="837"/>
      <c r="DC87" s="838"/>
      <c r="DD87" s="838"/>
      <c r="DE87" s="838"/>
      <c r="DF87" s="839"/>
      <c r="DG87" s="837"/>
      <c r="DH87" s="838"/>
      <c r="DI87" s="838"/>
      <c r="DJ87" s="838"/>
      <c r="DK87" s="839"/>
      <c r="DL87" s="837"/>
      <c r="DM87" s="838"/>
      <c r="DN87" s="838"/>
      <c r="DO87" s="838"/>
      <c r="DP87" s="839"/>
      <c r="DQ87" s="837"/>
      <c r="DR87" s="838"/>
      <c r="DS87" s="838"/>
      <c r="DT87" s="838"/>
      <c r="DU87" s="839"/>
      <c r="DV87" s="834"/>
      <c r="DW87" s="835"/>
      <c r="DX87" s="835"/>
      <c r="DY87" s="835"/>
      <c r="DZ87" s="836"/>
      <c r="EA87" s="89"/>
    </row>
    <row r="88" spans="1:131" ht="26.25" customHeight="1" thickBot="1" x14ac:dyDescent="0.2">
      <c r="A88" s="99" t="s">
        <v>324</v>
      </c>
      <c r="B88" s="764" t="s">
        <v>362</v>
      </c>
      <c r="C88" s="765"/>
      <c r="D88" s="765"/>
      <c r="E88" s="765"/>
      <c r="F88" s="765"/>
      <c r="G88" s="765"/>
      <c r="H88" s="765"/>
      <c r="I88" s="765"/>
      <c r="J88" s="765"/>
      <c r="K88" s="765"/>
      <c r="L88" s="765"/>
      <c r="M88" s="765"/>
      <c r="N88" s="765"/>
      <c r="O88" s="765"/>
      <c r="P88" s="766"/>
      <c r="Q88" s="815"/>
      <c r="R88" s="816"/>
      <c r="S88" s="816"/>
      <c r="T88" s="816"/>
      <c r="U88" s="816"/>
      <c r="V88" s="816"/>
      <c r="W88" s="816"/>
      <c r="X88" s="816"/>
      <c r="Y88" s="816"/>
      <c r="Z88" s="816"/>
      <c r="AA88" s="816"/>
      <c r="AB88" s="816"/>
      <c r="AC88" s="816"/>
      <c r="AD88" s="816"/>
      <c r="AE88" s="816"/>
      <c r="AF88" s="819">
        <f>SUM(AF68:AJ87)</f>
        <v>21520</v>
      </c>
      <c r="AG88" s="819"/>
      <c r="AH88" s="819"/>
      <c r="AI88" s="819"/>
      <c r="AJ88" s="819"/>
      <c r="AK88" s="816"/>
      <c r="AL88" s="816"/>
      <c r="AM88" s="816"/>
      <c r="AN88" s="816"/>
      <c r="AO88" s="816"/>
      <c r="AP88" s="819">
        <v>7090</v>
      </c>
      <c r="AQ88" s="819"/>
      <c r="AR88" s="819"/>
      <c r="AS88" s="819"/>
      <c r="AT88" s="819"/>
      <c r="AU88" s="819"/>
      <c r="AV88" s="819"/>
      <c r="AW88" s="819"/>
      <c r="AX88" s="819"/>
      <c r="AY88" s="819"/>
      <c r="AZ88" s="824"/>
      <c r="BA88" s="824"/>
      <c r="BB88" s="824"/>
      <c r="BC88" s="824"/>
      <c r="BD88" s="825"/>
      <c r="BE88" s="100"/>
      <c r="BF88" s="100"/>
      <c r="BG88" s="100"/>
      <c r="BH88" s="100"/>
      <c r="BI88" s="100"/>
      <c r="BJ88" s="100"/>
      <c r="BK88" s="100"/>
      <c r="BL88" s="100"/>
      <c r="BM88" s="100"/>
      <c r="BN88" s="100"/>
      <c r="BO88" s="100"/>
      <c r="BP88" s="100"/>
      <c r="BQ88" s="97">
        <v>82</v>
      </c>
      <c r="BR88" s="102"/>
      <c r="BS88" s="834"/>
      <c r="BT88" s="835"/>
      <c r="BU88" s="835"/>
      <c r="BV88" s="835"/>
      <c r="BW88" s="835"/>
      <c r="BX88" s="835"/>
      <c r="BY88" s="835"/>
      <c r="BZ88" s="835"/>
      <c r="CA88" s="835"/>
      <c r="CB88" s="835"/>
      <c r="CC88" s="835"/>
      <c r="CD88" s="835"/>
      <c r="CE88" s="835"/>
      <c r="CF88" s="835"/>
      <c r="CG88" s="840"/>
      <c r="CH88" s="837"/>
      <c r="CI88" s="838"/>
      <c r="CJ88" s="838"/>
      <c r="CK88" s="838"/>
      <c r="CL88" s="839"/>
      <c r="CM88" s="837"/>
      <c r="CN88" s="838"/>
      <c r="CO88" s="838"/>
      <c r="CP88" s="838"/>
      <c r="CQ88" s="839"/>
      <c r="CR88" s="837"/>
      <c r="CS88" s="838"/>
      <c r="CT88" s="838"/>
      <c r="CU88" s="838"/>
      <c r="CV88" s="839"/>
      <c r="CW88" s="837"/>
      <c r="CX88" s="838"/>
      <c r="CY88" s="838"/>
      <c r="CZ88" s="838"/>
      <c r="DA88" s="839"/>
      <c r="DB88" s="837"/>
      <c r="DC88" s="838"/>
      <c r="DD88" s="838"/>
      <c r="DE88" s="838"/>
      <c r="DF88" s="839"/>
      <c r="DG88" s="837"/>
      <c r="DH88" s="838"/>
      <c r="DI88" s="838"/>
      <c r="DJ88" s="838"/>
      <c r="DK88" s="839"/>
      <c r="DL88" s="837"/>
      <c r="DM88" s="838"/>
      <c r="DN88" s="838"/>
      <c r="DO88" s="838"/>
      <c r="DP88" s="839"/>
      <c r="DQ88" s="837"/>
      <c r="DR88" s="838"/>
      <c r="DS88" s="838"/>
      <c r="DT88" s="838"/>
      <c r="DU88" s="839"/>
      <c r="DV88" s="834"/>
      <c r="DW88" s="835"/>
      <c r="DX88" s="835"/>
      <c r="DY88" s="835"/>
      <c r="DZ88" s="836"/>
      <c r="EA88" s="89"/>
    </row>
    <row r="89" spans="1:131" ht="26.25" hidden="1" customHeight="1" x14ac:dyDescent="0.15">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834"/>
      <c r="BT89" s="835"/>
      <c r="BU89" s="835"/>
      <c r="BV89" s="835"/>
      <c r="BW89" s="835"/>
      <c r="BX89" s="835"/>
      <c r="BY89" s="835"/>
      <c r="BZ89" s="835"/>
      <c r="CA89" s="835"/>
      <c r="CB89" s="835"/>
      <c r="CC89" s="835"/>
      <c r="CD89" s="835"/>
      <c r="CE89" s="835"/>
      <c r="CF89" s="835"/>
      <c r="CG89" s="840"/>
      <c r="CH89" s="837"/>
      <c r="CI89" s="838"/>
      <c r="CJ89" s="838"/>
      <c r="CK89" s="838"/>
      <c r="CL89" s="839"/>
      <c r="CM89" s="837"/>
      <c r="CN89" s="838"/>
      <c r="CO89" s="838"/>
      <c r="CP89" s="838"/>
      <c r="CQ89" s="839"/>
      <c r="CR89" s="837"/>
      <c r="CS89" s="838"/>
      <c r="CT89" s="838"/>
      <c r="CU89" s="838"/>
      <c r="CV89" s="839"/>
      <c r="CW89" s="837"/>
      <c r="CX89" s="838"/>
      <c r="CY89" s="838"/>
      <c r="CZ89" s="838"/>
      <c r="DA89" s="839"/>
      <c r="DB89" s="837"/>
      <c r="DC89" s="838"/>
      <c r="DD89" s="838"/>
      <c r="DE89" s="838"/>
      <c r="DF89" s="839"/>
      <c r="DG89" s="837"/>
      <c r="DH89" s="838"/>
      <c r="DI89" s="838"/>
      <c r="DJ89" s="838"/>
      <c r="DK89" s="839"/>
      <c r="DL89" s="837"/>
      <c r="DM89" s="838"/>
      <c r="DN89" s="838"/>
      <c r="DO89" s="838"/>
      <c r="DP89" s="839"/>
      <c r="DQ89" s="837"/>
      <c r="DR89" s="838"/>
      <c r="DS89" s="838"/>
      <c r="DT89" s="838"/>
      <c r="DU89" s="839"/>
      <c r="DV89" s="834"/>
      <c r="DW89" s="835"/>
      <c r="DX89" s="835"/>
      <c r="DY89" s="835"/>
      <c r="DZ89" s="836"/>
      <c r="EA89" s="89"/>
    </row>
    <row r="90" spans="1:131" ht="26.25" hidden="1" customHeight="1" x14ac:dyDescent="0.15">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834"/>
      <c r="BT90" s="835"/>
      <c r="BU90" s="835"/>
      <c r="BV90" s="835"/>
      <c r="BW90" s="835"/>
      <c r="BX90" s="835"/>
      <c r="BY90" s="835"/>
      <c r="BZ90" s="835"/>
      <c r="CA90" s="835"/>
      <c r="CB90" s="835"/>
      <c r="CC90" s="835"/>
      <c r="CD90" s="835"/>
      <c r="CE90" s="835"/>
      <c r="CF90" s="835"/>
      <c r="CG90" s="840"/>
      <c r="CH90" s="837"/>
      <c r="CI90" s="838"/>
      <c r="CJ90" s="838"/>
      <c r="CK90" s="838"/>
      <c r="CL90" s="839"/>
      <c r="CM90" s="837"/>
      <c r="CN90" s="838"/>
      <c r="CO90" s="838"/>
      <c r="CP90" s="838"/>
      <c r="CQ90" s="839"/>
      <c r="CR90" s="837"/>
      <c r="CS90" s="838"/>
      <c r="CT90" s="838"/>
      <c r="CU90" s="838"/>
      <c r="CV90" s="839"/>
      <c r="CW90" s="837"/>
      <c r="CX90" s="838"/>
      <c r="CY90" s="838"/>
      <c r="CZ90" s="838"/>
      <c r="DA90" s="839"/>
      <c r="DB90" s="837"/>
      <c r="DC90" s="838"/>
      <c r="DD90" s="838"/>
      <c r="DE90" s="838"/>
      <c r="DF90" s="839"/>
      <c r="DG90" s="837"/>
      <c r="DH90" s="838"/>
      <c r="DI90" s="838"/>
      <c r="DJ90" s="838"/>
      <c r="DK90" s="839"/>
      <c r="DL90" s="837"/>
      <c r="DM90" s="838"/>
      <c r="DN90" s="838"/>
      <c r="DO90" s="838"/>
      <c r="DP90" s="839"/>
      <c r="DQ90" s="837"/>
      <c r="DR90" s="838"/>
      <c r="DS90" s="838"/>
      <c r="DT90" s="838"/>
      <c r="DU90" s="839"/>
      <c r="DV90" s="834"/>
      <c r="DW90" s="835"/>
      <c r="DX90" s="835"/>
      <c r="DY90" s="835"/>
      <c r="DZ90" s="836"/>
      <c r="EA90" s="89"/>
    </row>
    <row r="91" spans="1:131" ht="26.25" hidden="1" customHeight="1" x14ac:dyDescent="0.15">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834"/>
      <c r="BT91" s="835"/>
      <c r="BU91" s="835"/>
      <c r="BV91" s="835"/>
      <c r="BW91" s="835"/>
      <c r="BX91" s="835"/>
      <c r="BY91" s="835"/>
      <c r="BZ91" s="835"/>
      <c r="CA91" s="835"/>
      <c r="CB91" s="835"/>
      <c r="CC91" s="835"/>
      <c r="CD91" s="835"/>
      <c r="CE91" s="835"/>
      <c r="CF91" s="835"/>
      <c r="CG91" s="840"/>
      <c r="CH91" s="837"/>
      <c r="CI91" s="838"/>
      <c r="CJ91" s="838"/>
      <c r="CK91" s="838"/>
      <c r="CL91" s="839"/>
      <c r="CM91" s="837"/>
      <c r="CN91" s="838"/>
      <c r="CO91" s="838"/>
      <c r="CP91" s="838"/>
      <c r="CQ91" s="839"/>
      <c r="CR91" s="837"/>
      <c r="CS91" s="838"/>
      <c r="CT91" s="838"/>
      <c r="CU91" s="838"/>
      <c r="CV91" s="839"/>
      <c r="CW91" s="837"/>
      <c r="CX91" s="838"/>
      <c r="CY91" s="838"/>
      <c r="CZ91" s="838"/>
      <c r="DA91" s="839"/>
      <c r="DB91" s="837"/>
      <c r="DC91" s="838"/>
      <c r="DD91" s="838"/>
      <c r="DE91" s="838"/>
      <c r="DF91" s="839"/>
      <c r="DG91" s="837"/>
      <c r="DH91" s="838"/>
      <c r="DI91" s="838"/>
      <c r="DJ91" s="838"/>
      <c r="DK91" s="839"/>
      <c r="DL91" s="837"/>
      <c r="DM91" s="838"/>
      <c r="DN91" s="838"/>
      <c r="DO91" s="838"/>
      <c r="DP91" s="839"/>
      <c r="DQ91" s="837"/>
      <c r="DR91" s="838"/>
      <c r="DS91" s="838"/>
      <c r="DT91" s="838"/>
      <c r="DU91" s="839"/>
      <c r="DV91" s="834"/>
      <c r="DW91" s="835"/>
      <c r="DX91" s="835"/>
      <c r="DY91" s="835"/>
      <c r="DZ91" s="836"/>
      <c r="EA91" s="89"/>
    </row>
    <row r="92" spans="1:131" ht="26.25" hidden="1" customHeight="1" x14ac:dyDescent="0.15">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834"/>
      <c r="BT92" s="835"/>
      <c r="BU92" s="835"/>
      <c r="BV92" s="835"/>
      <c r="BW92" s="835"/>
      <c r="BX92" s="835"/>
      <c r="BY92" s="835"/>
      <c r="BZ92" s="835"/>
      <c r="CA92" s="835"/>
      <c r="CB92" s="835"/>
      <c r="CC92" s="835"/>
      <c r="CD92" s="835"/>
      <c r="CE92" s="835"/>
      <c r="CF92" s="835"/>
      <c r="CG92" s="840"/>
      <c r="CH92" s="837"/>
      <c r="CI92" s="838"/>
      <c r="CJ92" s="838"/>
      <c r="CK92" s="838"/>
      <c r="CL92" s="839"/>
      <c r="CM92" s="837"/>
      <c r="CN92" s="838"/>
      <c r="CO92" s="838"/>
      <c r="CP92" s="838"/>
      <c r="CQ92" s="839"/>
      <c r="CR92" s="837"/>
      <c r="CS92" s="838"/>
      <c r="CT92" s="838"/>
      <c r="CU92" s="838"/>
      <c r="CV92" s="839"/>
      <c r="CW92" s="837"/>
      <c r="CX92" s="838"/>
      <c r="CY92" s="838"/>
      <c r="CZ92" s="838"/>
      <c r="DA92" s="839"/>
      <c r="DB92" s="837"/>
      <c r="DC92" s="838"/>
      <c r="DD92" s="838"/>
      <c r="DE92" s="838"/>
      <c r="DF92" s="839"/>
      <c r="DG92" s="837"/>
      <c r="DH92" s="838"/>
      <c r="DI92" s="838"/>
      <c r="DJ92" s="838"/>
      <c r="DK92" s="839"/>
      <c r="DL92" s="837"/>
      <c r="DM92" s="838"/>
      <c r="DN92" s="838"/>
      <c r="DO92" s="838"/>
      <c r="DP92" s="839"/>
      <c r="DQ92" s="837"/>
      <c r="DR92" s="838"/>
      <c r="DS92" s="838"/>
      <c r="DT92" s="838"/>
      <c r="DU92" s="839"/>
      <c r="DV92" s="834"/>
      <c r="DW92" s="835"/>
      <c r="DX92" s="835"/>
      <c r="DY92" s="835"/>
      <c r="DZ92" s="836"/>
      <c r="EA92" s="89"/>
    </row>
    <row r="93" spans="1:131" ht="26.25" hidden="1" customHeight="1" x14ac:dyDescent="0.15">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834"/>
      <c r="BT93" s="835"/>
      <c r="BU93" s="835"/>
      <c r="BV93" s="835"/>
      <c r="BW93" s="835"/>
      <c r="BX93" s="835"/>
      <c r="BY93" s="835"/>
      <c r="BZ93" s="835"/>
      <c r="CA93" s="835"/>
      <c r="CB93" s="835"/>
      <c r="CC93" s="835"/>
      <c r="CD93" s="835"/>
      <c r="CE93" s="835"/>
      <c r="CF93" s="835"/>
      <c r="CG93" s="840"/>
      <c r="CH93" s="837"/>
      <c r="CI93" s="838"/>
      <c r="CJ93" s="838"/>
      <c r="CK93" s="838"/>
      <c r="CL93" s="839"/>
      <c r="CM93" s="837"/>
      <c r="CN93" s="838"/>
      <c r="CO93" s="838"/>
      <c r="CP93" s="838"/>
      <c r="CQ93" s="839"/>
      <c r="CR93" s="837"/>
      <c r="CS93" s="838"/>
      <c r="CT93" s="838"/>
      <c r="CU93" s="838"/>
      <c r="CV93" s="839"/>
      <c r="CW93" s="837"/>
      <c r="CX93" s="838"/>
      <c r="CY93" s="838"/>
      <c r="CZ93" s="838"/>
      <c r="DA93" s="839"/>
      <c r="DB93" s="837"/>
      <c r="DC93" s="838"/>
      <c r="DD93" s="838"/>
      <c r="DE93" s="838"/>
      <c r="DF93" s="839"/>
      <c r="DG93" s="837"/>
      <c r="DH93" s="838"/>
      <c r="DI93" s="838"/>
      <c r="DJ93" s="838"/>
      <c r="DK93" s="839"/>
      <c r="DL93" s="837"/>
      <c r="DM93" s="838"/>
      <c r="DN93" s="838"/>
      <c r="DO93" s="838"/>
      <c r="DP93" s="839"/>
      <c r="DQ93" s="837"/>
      <c r="DR93" s="838"/>
      <c r="DS93" s="838"/>
      <c r="DT93" s="838"/>
      <c r="DU93" s="839"/>
      <c r="DV93" s="834"/>
      <c r="DW93" s="835"/>
      <c r="DX93" s="835"/>
      <c r="DY93" s="835"/>
      <c r="DZ93" s="836"/>
      <c r="EA93" s="89"/>
    </row>
    <row r="94" spans="1:131" ht="26.25" hidden="1" customHeight="1" x14ac:dyDescent="0.15">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834"/>
      <c r="BT94" s="835"/>
      <c r="BU94" s="835"/>
      <c r="BV94" s="835"/>
      <c r="BW94" s="835"/>
      <c r="BX94" s="835"/>
      <c r="BY94" s="835"/>
      <c r="BZ94" s="835"/>
      <c r="CA94" s="835"/>
      <c r="CB94" s="835"/>
      <c r="CC94" s="835"/>
      <c r="CD94" s="835"/>
      <c r="CE94" s="835"/>
      <c r="CF94" s="835"/>
      <c r="CG94" s="840"/>
      <c r="CH94" s="837"/>
      <c r="CI94" s="838"/>
      <c r="CJ94" s="838"/>
      <c r="CK94" s="838"/>
      <c r="CL94" s="839"/>
      <c r="CM94" s="837"/>
      <c r="CN94" s="838"/>
      <c r="CO94" s="838"/>
      <c r="CP94" s="838"/>
      <c r="CQ94" s="839"/>
      <c r="CR94" s="837"/>
      <c r="CS94" s="838"/>
      <c r="CT94" s="838"/>
      <c r="CU94" s="838"/>
      <c r="CV94" s="839"/>
      <c r="CW94" s="837"/>
      <c r="CX94" s="838"/>
      <c r="CY94" s="838"/>
      <c r="CZ94" s="838"/>
      <c r="DA94" s="839"/>
      <c r="DB94" s="837"/>
      <c r="DC94" s="838"/>
      <c r="DD94" s="838"/>
      <c r="DE94" s="838"/>
      <c r="DF94" s="839"/>
      <c r="DG94" s="837"/>
      <c r="DH94" s="838"/>
      <c r="DI94" s="838"/>
      <c r="DJ94" s="838"/>
      <c r="DK94" s="839"/>
      <c r="DL94" s="837"/>
      <c r="DM94" s="838"/>
      <c r="DN94" s="838"/>
      <c r="DO94" s="838"/>
      <c r="DP94" s="839"/>
      <c r="DQ94" s="837"/>
      <c r="DR94" s="838"/>
      <c r="DS94" s="838"/>
      <c r="DT94" s="838"/>
      <c r="DU94" s="839"/>
      <c r="DV94" s="834"/>
      <c r="DW94" s="835"/>
      <c r="DX94" s="835"/>
      <c r="DY94" s="835"/>
      <c r="DZ94" s="836"/>
      <c r="EA94" s="89"/>
    </row>
    <row r="95" spans="1:131" ht="26.25" hidden="1" customHeight="1" x14ac:dyDescent="0.15">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834"/>
      <c r="BT95" s="835"/>
      <c r="BU95" s="835"/>
      <c r="BV95" s="835"/>
      <c r="BW95" s="835"/>
      <c r="BX95" s="835"/>
      <c r="BY95" s="835"/>
      <c r="BZ95" s="835"/>
      <c r="CA95" s="835"/>
      <c r="CB95" s="835"/>
      <c r="CC95" s="835"/>
      <c r="CD95" s="835"/>
      <c r="CE95" s="835"/>
      <c r="CF95" s="835"/>
      <c r="CG95" s="840"/>
      <c r="CH95" s="837"/>
      <c r="CI95" s="838"/>
      <c r="CJ95" s="838"/>
      <c r="CK95" s="838"/>
      <c r="CL95" s="839"/>
      <c r="CM95" s="837"/>
      <c r="CN95" s="838"/>
      <c r="CO95" s="838"/>
      <c r="CP95" s="838"/>
      <c r="CQ95" s="839"/>
      <c r="CR95" s="837"/>
      <c r="CS95" s="838"/>
      <c r="CT95" s="838"/>
      <c r="CU95" s="838"/>
      <c r="CV95" s="839"/>
      <c r="CW95" s="837"/>
      <c r="CX95" s="838"/>
      <c r="CY95" s="838"/>
      <c r="CZ95" s="838"/>
      <c r="DA95" s="839"/>
      <c r="DB95" s="837"/>
      <c r="DC95" s="838"/>
      <c r="DD95" s="838"/>
      <c r="DE95" s="838"/>
      <c r="DF95" s="839"/>
      <c r="DG95" s="837"/>
      <c r="DH95" s="838"/>
      <c r="DI95" s="838"/>
      <c r="DJ95" s="838"/>
      <c r="DK95" s="839"/>
      <c r="DL95" s="837"/>
      <c r="DM95" s="838"/>
      <c r="DN95" s="838"/>
      <c r="DO95" s="838"/>
      <c r="DP95" s="839"/>
      <c r="DQ95" s="837"/>
      <c r="DR95" s="838"/>
      <c r="DS95" s="838"/>
      <c r="DT95" s="838"/>
      <c r="DU95" s="839"/>
      <c r="DV95" s="834"/>
      <c r="DW95" s="835"/>
      <c r="DX95" s="835"/>
      <c r="DY95" s="835"/>
      <c r="DZ95" s="836"/>
      <c r="EA95" s="89"/>
    </row>
    <row r="96" spans="1:131" ht="26.25" hidden="1" customHeight="1" x14ac:dyDescent="0.15">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834"/>
      <c r="BT96" s="835"/>
      <c r="BU96" s="835"/>
      <c r="BV96" s="835"/>
      <c r="BW96" s="835"/>
      <c r="BX96" s="835"/>
      <c r="BY96" s="835"/>
      <c r="BZ96" s="835"/>
      <c r="CA96" s="835"/>
      <c r="CB96" s="835"/>
      <c r="CC96" s="835"/>
      <c r="CD96" s="835"/>
      <c r="CE96" s="835"/>
      <c r="CF96" s="835"/>
      <c r="CG96" s="840"/>
      <c r="CH96" s="837"/>
      <c r="CI96" s="838"/>
      <c r="CJ96" s="838"/>
      <c r="CK96" s="838"/>
      <c r="CL96" s="839"/>
      <c r="CM96" s="837"/>
      <c r="CN96" s="838"/>
      <c r="CO96" s="838"/>
      <c r="CP96" s="838"/>
      <c r="CQ96" s="839"/>
      <c r="CR96" s="837"/>
      <c r="CS96" s="838"/>
      <c r="CT96" s="838"/>
      <c r="CU96" s="838"/>
      <c r="CV96" s="839"/>
      <c r="CW96" s="837"/>
      <c r="CX96" s="838"/>
      <c r="CY96" s="838"/>
      <c r="CZ96" s="838"/>
      <c r="DA96" s="839"/>
      <c r="DB96" s="837"/>
      <c r="DC96" s="838"/>
      <c r="DD96" s="838"/>
      <c r="DE96" s="838"/>
      <c r="DF96" s="839"/>
      <c r="DG96" s="837"/>
      <c r="DH96" s="838"/>
      <c r="DI96" s="838"/>
      <c r="DJ96" s="838"/>
      <c r="DK96" s="839"/>
      <c r="DL96" s="837"/>
      <c r="DM96" s="838"/>
      <c r="DN96" s="838"/>
      <c r="DO96" s="838"/>
      <c r="DP96" s="839"/>
      <c r="DQ96" s="837"/>
      <c r="DR96" s="838"/>
      <c r="DS96" s="838"/>
      <c r="DT96" s="838"/>
      <c r="DU96" s="839"/>
      <c r="DV96" s="834"/>
      <c r="DW96" s="835"/>
      <c r="DX96" s="835"/>
      <c r="DY96" s="835"/>
      <c r="DZ96" s="836"/>
      <c r="EA96" s="89"/>
    </row>
    <row r="97" spans="1:131" ht="26.25" hidden="1" customHeight="1" x14ac:dyDescent="0.15">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834"/>
      <c r="BT97" s="835"/>
      <c r="BU97" s="835"/>
      <c r="BV97" s="835"/>
      <c r="BW97" s="835"/>
      <c r="BX97" s="835"/>
      <c r="BY97" s="835"/>
      <c r="BZ97" s="835"/>
      <c r="CA97" s="835"/>
      <c r="CB97" s="835"/>
      <c r="CC97" s="835"/>
      <c r="CD97" s="835"/>
      <c r="CE97" s="835"/>
      <c r="CF97" s="835"/>
      <c r="CG97" s="840"/>
      <c r="CH97" s="837"/>
      <c r="CI97" s="838"/>
      <c r="CJ97" s="838"/>
      <c r="CK97" s="838"/>
      <c r="CL97" s="839"/>
      <c r="CM97" s="837"/>
      <c r="CN97" s="838"/>
      <c r="CO97" s="838"/>
      <c r="CP97" s="838"/>
      <c r="CQ97" s="839"/>
      <c r="CR97" s="837"/>
      <c r="CS97" s="838"/>
      <c r="CT97" s="838"/>
      <c r="CU97" s="838"/>
      <c r="CV97" s="839"/>
      <c r="CW97" s="837"/>
      <c r="CX97" s="838"/>
      <c r="CY97" s="838"/>
      <c r="CZ97" s="838"/>
      <c r="DA97" s="839"/>
      <c r="DB97" s="837"/>
      <c r="DC97" s="838"/>
      <c r="DD97" s="838"/>
      <c r="DE97" s="838"/>
      <c r="DF97" s="839"/>
      <c r="DG97" s="837"/>
      <c r="DH97" s="838"/>
      <c r="DI97" s="838"/>
      <c r="DJ97" s="838"/>
      <c r="DK97" s="839"/>
      <c r="DL97" s="837"/>
      <c r="DM97" s="838"/>
      <c r="DN97" s="838"/>
      <c r="DO97" s="838"/>
      <c r="DP97" s="839"/>
      <c r="DQ97" s="837"/>
      <c r="DR97" s="838"/>
      <c r="DS97" s="838"/>
      <c r="DT97" s="838"/>
      <c r="DU97" s="839"/>
      <c r="DV97" s="834"/>
      <c r="DW97" s="835"/>
      <c r="DX97" s="835"/>
      <c r="DY97" s="835"/>
      <c r="DZ97" s="836"/>
      <c r="EA97" s="89"/>
    </row>
    <row r="98" spans="1:131" ht="26.25" hidden="1" customHeight="1" x14ac:dyDescent="0.15">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834"/>
      <c r="BT98" s="835"/>
      <c r="BU98" s="835"/>
      <c r="BV98" s="835"/>
      <c r="BW98" s="835"/>
      <c r="BX98" s="835"/>
      <c r="BY98" s="835"/>
      <c r="BZ98" s="835"/>
      <c r="CA98" s="835"/>
      <c r="CB98" s="835"/>
      <c r="CC98" s="835"/>
      <c r="CD98" s="835"/>
      <c r="CE98" s="835"/>
      <c r="CF98" s="835"/>
      <c r="CG98" s="840"/>
      <c r="CH98" s="837"/>
      <c r="CI98" s="838"/>
      <c r="CJ98" s="838"/>
      <c r="CK98" s="838"/>
      <c r="CL98" s="839"/>
      <c r="CM98" s="837"/>
      <c r="CN98" s="838"/>
      <c r="CO98" s="838"/>
      <c r="CP98" s="838"/>
      <c r="CQ98" s="839"/>
      <c r="CR98" s="837"/>
      <c r="CS98" s="838"/>
      <c r="CT98" s="838"/>
      <c r="CU98" s="838"/>
      <c r="CV98" s="839"/>
      <c r="CW98" s="837"/>
      <c r="CX98" s="838"/>
      <c r="CY98" s="838"/>
      <c r="CZ98" s="838"/>
      <c r="DA98" s="839"/>
      <c r="DB98" s="837"/>
      <c r="DC98" s="838"/>
      <c r="DD98" s="838"/>
      <c r="DE98" s="838"/>
      <c r="DF98" s="839"/>
      <c r="DG98" s="837"/>
      <c r="DH98" s="838"/>
      <c r="DI98" s="838"/>
      <c r="DJ98" s="838"/>
      <c r="DK98" s="839"/>
      <c r="DL98" s="837"/>
      <c r="DM98" s="838"/>
      <c r="DN98" s="838"/>
      <c r="DO98" s="838"/>
      <c r="DP98" s="839"/>
      <c r="DQ98" s="837"/>
      <c r="DR98" s="838"/>
      <c r="DS98" s="838"/>
      <c r="DT98" s="838"/>
      <c r="DU98" s="839"/>
      <c r="DV98" s="834"/>
      <c r="DW98" s="835"/>
      <c r="DX98" s="835"/>
      <c r="DY98" s="835"/>
      <c r="DZ98" s="836"/>
      <c r="EA98" s="89"/>
    </row>
    <row r="99" spans="1:131" ht="26.25" hidden="1" customHeight="1" x14ac:dyDescent="0.15">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834"/>
      <c r="BT99" s="835"/>
      <c r="BU99" s="835"/>
      <c r="BV99" s="835"/>
      <c r="BW99" s="835"/>
      <c r="BX99" s="835"/>
      <c r="BY99" s="835"/>
      <c r="BZ99" s="835"/>
      <c r="CA99" s="835"/>
      <c r="CB99" s="835"/>
      <c r="CC99" s="835"/>
      <c r="CD99" s="835"/>
      <c r="CE99" s="835"/>
      <c r="CF99" s="835"/>
      <c r="CG99" s="840"/>
      <c r="CH99" s="837"/>
      <c r="CI99" s="838"/>
      <c r="CJ99" s="838"/>
      <c r="CK99" s="838"/>
      <c r="CL99" s="839"/>
      <c r="CM99" s="837"/>
      <c r="CN99" s="838"/>
      <c r="CO99" s="838"/>
      <c r="CP99" s="838"/>
      <c r="CQ99" s="839"/>
      <c r="CR99" s="837"/>
      <c r="CS99" s="838"/>
      <c r="CT99" s="838"/>
      <c r="CU99" s="838"/>
      <c r="CV99" s="839"/>
      <c r="CW99" s="837"/>
      <c r="CX99" s="838"/>
      <c r="CY99" s="838"/>
      <c r="CZ99" s="838"/>
      <c r="DA99" s="839"/>
      <c r="DB99" s="837"/>
      <c r="DC99" s="838"/>
      <c r="DD99" s="838"/>
      <c r="DE99" s="838"/>
      <c r="DF99" s="839"/>
      <c r="DG99" s="837"/>
      <c r="DH99" s="838"/>
      <c r="DI99" s="838"/>
      <c r="DJ99" s="838"/>
      <c r="DK99" s="839"/>
      <c r="DL99" s="837"/>
      <c r="DM99" s="838"/>
      <c r="DN99" s="838"/>
      <c r="DO99" s="838"/>
      <c r="DP99" s="839"/>
      <c r="DQ99" s="837"/>
      <c r="DR99" s="838"/>
      <c r="DS99" s="838"/>
      <c r="DT99" s="838"/>
      <c r="DU99" s="839"/>
      <c r="DV99" s="834"/>
      <c r="DW99" s="835"/>
      <c r="DX99" s="835"/>
      <c r="DY99" s="835"/>
      <c r="DZ99" s="836"/>
      <c r="EA99" s="89"/>
    </row>
    <row r="100" spans="1:131" ht="26.25" hidden="1" customHeight="1" x14ac:dyDescent="0.15">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834"/>
      <c r="BT100" s="835"/>
      <c r="BU100" s="835"/>
      <c r="BV100" s="835"/>
      <c r="BW100" s="835"/>
      <c r="BX100" s="835"/>
      <c r="BY100" s="835"/>
      <c r="BZ100" s="835"/>
      <c r="CA100" s="835"/>
      <c r="CB100" s="835"/>
      <c r="CC100" s="835"/>
      <c r="CD100" s="835"/>
      <c r="CE100" s="835"/>
      <c r="CF100" s="835"/>
      <c r="CG100" s="840"/>
      <c r="CH100" s="837"/>
      <c r="CI100" s="838"/>
      <c r="CJ100" s="838"/>
      <c r="CK100" s="838"/>
      <c r="CL100" s="839"/>
      <c r="CM100" s="837"/>
      <c r="CN100" s="838"/>
      <c r="CO100" s="838"/>
      <c r="CP100" s="838"/>
      <c r="CQ100" s="839"/>
      <c r="CR100" s="837"/>
      <c r="CS100" s="838"/>
      <c r="CT100" s="838"/>
      <c r="CU100" s="838"/>
      <c r="CV100" s="839"/>
      <c r="CW100" s="837"/>
      <c r="CX100" s="838"/>
      <c r="CY100" s="838"/>
      <c r="CZ100" s="838"/>
      <c r="DA100" s="839"/>
      <c r="DB100" s="837"/>
      <c r="DC100" s="838"/>
      <c r="DD100" s="838"/>
      <c r="DE100" s="838"/>
      <c r="DF100" s="839"/>
      <c r="DG100" s="837"/>
      <c r="DH100" s="838"/>
      <c r="DI100" s="838"/>
      <c r="DJ100" s="838"/>
      <c r="DK100" s="839"/>
      <c r="DL100" s="837"/>
      <c r="DM100" s="838"/>
      <c r="DN100" s="838"/>
      <c r="DO100" s="838"/>
      <c r="DP100" s="839"/>
      <c r="DQ100" s="837"/>
      <c r="DR100" s="838"/>
      <c r="DS100" s="838"/>
      <c r="DT100" s="838"/>
      <c r="DU100" s="839"/>
      <c r="DV100" s="834"/>
      <c r="DW100" s="835"/>
      <c r="DX100" s="835"/>
      <c r="DY100" s="835"/>
      <c r="DZ100" s="836"/>
      <c r="EA100" s="89"/>
    </row>
    <row r="101" spans="1:131" ht="26.25" hidden="1" customHeight="1" x14ac:dyDescent="0.15">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834"/>
      <c r="BT101" s="835"/>
      <c r="BU101" s="835"/>
      <c r="BV101" s="835"/>
      <c r="BW101" s="835"/>
      <c r="BX101" s="835"/>
      <c r="BY101" s="835"/>
      <c r="BZ101" s="835"/>
      <c r="CA101" s="835"/>
      <c r="CB101" s="835"/>
      <c r="CC101" s="835"/>
      <c r="CD101" s="835"/>
      <c r="CE101" s="835"/>
      <c r="CF101" s="835"/>
      <c r="CG101" s="840"/>
      <c r="CH101" s="837"/>
      <c r="CI101" s="838"/>
      <c r="CJ101" s="838"/>
      <c r="CK101" s="838"/>
      <c r="CL101" s="839"/>
      <c r="CM101" s="837"/>
      <c r="CN101" s="838"/>
      <c r="CO101" s="838"/>
      <c r="CP101" s="838"/>
      <c r="CQ101" s="839"/>
      <c r="CR101" s="837"/>
      <c r="CS101" s="838"/>
      <c r="CT101" s="838"/>
      <c r="CU101" s="838"/>
      <c r="CV101" s="839"/>
      <c r="CW101" s="837"/>
      <c r="CX101" s="838"/>
      <c r="CY101" s="838"/>
      <c r="CZ101" s="838"/>
      <c r="DA101" s="839"/>
      <c r="DB101" s="837"/>
      <c r="DC101" s="838"/>
      <c r="DD101" s="838"/>
      <c r="DE101" s="838"/>
      <c r="DF101" s="839"/>
      <c r="DG101" s="837"/>
      <c r="DH101" s="838"/>
      <c r="DI101" s="838"/>
      <c r="DJ101" s="838"/>
      <c r="DK101" s="839"/>
      <c r="DL101" s="837"/>
      <c r="DM101" s="838"/>
      <c r="DN101" s="838"/>
      <c r="DO101" s="838"/>
      <c r="DP101" s="839"/>
      <c r="DQ101" s="837"/>
      <c r="DR101" s="838"/>
      <c r="DS101" s="838"/>
      <c r="DT101" s="838"/>
      <c r="DU101" s="839"/>
      <c r="DV101" s="834"/>
      <c r="DW101" s="835"/>
      <c r="DX101" s="835"/>
      <c r="DY101" s="835"/>
      <c r="DZ101" s="836"/>
      <c r="EA101" s="89"/>
    </row>
    <row r="102" spans="1:131" ht="26.25" customHeight="1" thickBot="1" x14ac:dyDescent="0.2">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324</v>
      </c>
      <c r="BR102" s="764" t="s">
        <v>363</v>
      </c>
      <c r="BS102" s="765"/>
      <c r="BT102" s="765"/>
      <c r="BU102" s="765"/>
      <c r="BV102" s="765"/>
      <c r="BW102" s="765"/>
      <c r="BX102" s="765"/>
      <c r="BY102" s="765"/>
      <c r="BZ102" s="765"/>
      <c r="CA102" s="765"/>
      <c r="CB102" s="765"/>
      <c r="CC102" s="765"/>
      <c r="CD102" s="765"/>
      <c r="CE102" s="765"/>
      <c r="CF102" s="765"/>
      <c r="CG102" s="766"/>
      <c r="CH102" s="862"/>
      <c r="CI102" s="863"/>
      <c r="CJ102" s="863"/>
      <c r="CK102" s="863"/>
      <c r="CL102" s="864"/>
      <c r="CM102" s="862"/>
      <c r="CN102" s="863"/>
      <c r="CO102" s="863"/>
      <c r="CP102" s="863"/>
      <c r="CQ102" s="864"/>
      <c r="CR102" s="865"/>
      <c r="CS102" s="827"/>
      <c r="CT102" s="827"/>
      <c r="CU102" s="827"/>
      <c r="CV102" s="866"/>
      <c r="CW102" s="865"/>
      <c r="CX102" s="827"/>
      <c r="CY102" s="827"/>
      <c r="CZ102" s="827"/>
      <c r="DA102" s="866"/>
      <c r="DB102" s="865"/>
      <c r="DC102" s="827"/>
      <c r="DD102" s="827"/>
      <c r="DE102" s="827"/>
      <c r="DF102" s="866"/>
      <c r="DG102" s="865"/>
      <c r="DH102" s="827"/>
      <c r="DI102" s="827"/>
      <c r="DJ102" s="827"/>
      <c r="DK102" s="866"/>
      <c r="DL102" s="865"/>
      <c r="DM102" s="827"/>
      <c r="DN102" s="827"/>
      <c r="DO102" s="827"/>
      <c r="DP102" s="866"/>
      <c r="DQ102" s="865"/>
      <c r="DR102" s="827"/>
      <c r="DS102" s="827"/>
      <c r="DT102" s="827"/>
      <c r="DU102" s="866"/>
      <c r="DV102" s="764"/>
      <c r="DW102" s="765"/>
      <c r="DX102" s="765"/>
      <c r="DY102" s="765"/>
      <c r="DZ102" s="889"/>
      <c r="EA102" s="89"/>
    </row>
    <row r="103" spans="1:131" ht="26.25" customHeight="1" x14ac:dyDescent="0.15">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890" t="s">
        <v>364</v>
      </c>
      <c r="BR103" s="890"/>
      <c r="BS103" s="890"/>
      <c r="BT103" s="890"/>
      <c r="BU103" s="890"/>
      <c r="BV103" s="890"/>
      <c r="BW103" s="890"/>
      <c r="BX103" s="890"/>
      <c r="BY103" s="890"/>
      <c r="BZ103" s="890"/>
      <c r="CA103" s="890"/>
      <c r="CB103" s="890"/>
      <c r="CC103" s="890"/>
      <c r="CD103" s="890"/>
      <c r="CE103" s="890"/>
      <c r="CF103" s="890"/>
      <c r="CG103" s="890"/>
      <c r="CH103" s="890"/>
      <c r="CI103" s="890"/>
      <c r="CJ103" s="890"/>
      <c r="CK103" s="890"/>
      <c r="CL103" s="890"/>
      <c r="CM103" s="890"/>
      <c r="CN103" s="890"/>
      <c r="CO103" s="890"/>
      <c r="CP103" s="890"/>
      <c r="CQ103" s="890"/>
      <c r="CR103" s="890"/>
      <c r="CS103" s="890"/>
      <c r="CT103" s="890"/>
      <c r="CU103" s="890"/>
      <c r="CV103" s="890"/>
      <c r="CW103" s="890"/>
      <c r="CX103" s="890"/>
      <c r="CY103" s="890"/>
      <c r="CZ103" s="890"/>
      <c r="DA103" s="890"/>
      <c r="DB103" s="890"/>
      <c r="DC103" s="890"/>
      <c r="DD103" s="890"/>
      <c r="DE103" s="890"/>
      <c r="DF103" s="890"/>
      <c r="DG103" s="890"/>
      <c r="DH103" s="890"/>
      <c r="DI103" s="890"/>
      <c r="DJ103" s="890"/>
      <c r="DK103" s="890"/>
      <c r="DL103" s="890"/>
      <c r="DM103" s="890"/>
      <c r="DN103" s="890"/>
      <c r="DO103" s="890"/>
      <c r="DP103" s="890"/>
      <c r="DQ103" s="890"/>
      <c r="DR103" s="890"/>
      <c r="DS103" s="890"/>
      <c r="DT103" s="890"/>
      <c r="DU103" s="890"/>
      <c r="DV103" s="890"/>
      <c r="DW103" s="890"/>
      <c r="DX103" s="890"/>
      <c r="DY103" s="890"/>
      <c r="DZ103" s="890"/>
      <c r="EA103" s="89"/>
    </row>
    <row r="104" spans="1:131" ht="26.25" customHeight="1" x14ac:dyDescent="0.15">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891" t="s">
        <v>365</v>
      </c>
      <c r="BR104" s="891"/>
      <c r="BS104" s="891"/>
      <c r="BT104" s="891"/>
      <c r="BU104" s="891"/>
      <c r="BV104" s="891"/>
      <c r="BW104" s="891"/>
      <c r="BX104" s="891"/>
      <c r="BY104" s="891"/>
      <c r="BZ104" s="891"/>
      <c r="CA104" s="891"/>
      <c r="CB104" s="891"/>
      <c r="CC104" s="891"/>
      <c r="CD104" s="891"/>
      <c r="CE104" s="891"/>
      <c r="CF104" s="891"/>
      <c r="CG104" s="891"/>
      <c r="CH104" s="891"/>
      <c r="CI104" s="891"/>
      <c r="CJ104" s="891"/>
      <c r="CK104" s="891"/>
      <c r="CL104" s="891"/>
      <c r="CM104" s="891"/>
      <c r="CN104" s="891"/>
      <c r="CO104" s="891"/>
      <c r="CP104" s="891"/>
      <c r="CQ104" s="891"/>
      <c r="CR104" s="891"/>
      <c r="CS104" s="891"/>
      <c r="CT104" s="891"/>
      <c r="CU104" s="891"/>
      <c r="CV104" s="891"/>
      <c r="CW104" s="891"/>
      <c r="CX104" s="891"/>
      <c r="CY104" s="891"/>
      <c r="CZ104" s="891"/>
      <c r="DA104" s="891"/>
      <c r="DB104" s="891"/>
      <c r="DC104" s="891"/>
      <c r="DD104" s="891"/>
      <c r="DE104" s="891"/>
      <c r="DF104" s="891"/>
      <c r="DG104" s="891"/>
      <c r="DH104" s="891"/>
      <c r="DI104" s="891"/>
      <c r="DJ104" s="891"/>
      <c r="DK104" s="891"/>
      <c r="DL104" s="891"/>
      <c r="DM104" s="891"/>
      <c r="DN104" s="891"/>
      <c r="DO104" s="891"/>
      <c r="DP104" s="891"/>
      <c r="DQ104" s="891"/>
      <c r="DR104" s="891"/>
      <c r="DS104" s="891"/>
      <c r="DT104" s="891"/>
      <c r="DU104" s="891"/>
      <c r="DV104" s="891"/>
      <c r="DW104" s="891"/>
      <c r="DX104" s="891"/>
      <c r="DY104" s="891"/>
      <c r="DZ104" s="891"/>
      <c r="EA104" s="89"/>
    </row>
    <row r="105" spans="1:131" ht="11.25" customHeight="1" x14ac:dyDescent="0.15">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15">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
      <c r="A107" s="108" t="s">
        <v>366</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367</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15">
      <c r="A108" s="892" t="s">
        <v>368</v>
      </c>
      <c r="B108" s="893"/>
      <c r="C108" s="893"/>
      <c r="D108" s="893"/>
      <c r="E108" s="893"/>
      <c r="F108" s="893"/>
      <c r="G108" s="893"/>
      <c r="H108" s="893"/>
      <c r="I108" s="893"/>
      <c r="J108" s="893"/>
      <c r="K108" s="893"/>
      <c r="L108" s="893"/>
      <c r="M108" s="893"/>
      <c r="N108" s="893"/>
      <c r="O108" s="893"/>
      <c r="P108" s="893"/>
      <c r="Q108" s="893"/>
      <c r="R108" s="893"/>
      <c r="S108" s="893"/>
      <c r="T108" s="893"/>
      <c r="U108" s="893"/>
      <c r="V108" s="893"/>
      <c r="W108" s="893"/>
      <c r="X108" s="893"/>
      <c r="Y108" s="893"/>
      <c r="Z108" s="893"/>
      <c r="AA108" s="893"/>
      <c r="AB108" s="893"/>
      <c r="AC108" s="893"/>
      <c r="AD108" s="893"/>
      <c r="AE108" s="893"/>
      <c r="AF108" s="893"/>
      <c r="AG108" s="893"/>
      <c r="AH108" s="893"/>
      <c r="AI108" s="893"/>
      <c r="AJ108" s="893"/>
      <c r="AK108" s="893"/>
      <c r="AL108" s="893"/>
      <c r="AM108" s="893"/>
      <c r="AN108" s="893"/>
      <c r="AO108" s="893"/>
      <c r="AP108" s="893"/>
      <c r="AQ108" s="893"/>
      <c r="AR108" s="893"/>
      <c r="AS108" s="893"/>
      <c r="AT108" s="894"/>
      <c r="AU108" s="892" t="s">
        <v>369</v>
      </c>
      <c r="AV108" s="893"/>
      <c r="AW108" s="893"/>
      <c r="AX108" s="893"/>
      <c r="AY108" s="893"/>
      <c r="AZ108" s="893"/>
      <c r="BA108" s="893"/>
      <c r="BB108" s="893"/>
      <c r="BC108" s="893"/>
      <c r="BD108" s="893"/>
      <c r="BE108" s="893"/>
      <c r="BF108" s="893"/>
      <c r="BG108" s="893"/>
      <c r="BH108" s="893"/>
      <c r="BI108" s="893"/>
      <c r="BJ108" s="893"/>
      <c r="BK108" s="893"/>
      <c r="BL108" s="893"/>
      <c r="BM108" s="893"/>
      <c r="BN108" s="893"/>
      <c r="BO108" s="893"/>
      <c r="BP108" s="893"/>
      <c r="BQ108" s="893"/>
      <c r="BR108" s="893"/>
      <c r="BS108" s="893"/>
      <c r="BT108" s="893"/>
      <c r="BU108" s="893"/>
      <c r="BV108" s="893"/>
      <c r="BW108" s="893"/>
      <c r="BX108" s="893"/>
      <c r="BY108" s="893"/>
      <c r="BZ108" s="893"/>
      <c r="CA108" s="893"/>
      <c r="CB108" s="893"/>
      <c r="CC108" s="893"/>
      <c r="CD108" s="893"/>
      <c r="CE108" s="893"/>
      <c r="CF108" s="893"/>
      <c r="CG108" s="893"/>
      <c r="CH108" s="893"/>
      <c r="CI108" s="893"/>
      <c r="CJ108" s="893"/>
      <c r="CK108" s="893"/>
      <c r="CL108" s="893"/>
      <c r="CM108" s="893"/>
      <c r="CN108" s="893"/>
      <c r="CO108" s="893"/>
      <c r="CP108" s="893"/>
      <c r="CQ108" s="893"/>
      <c r="CR108" s="893"/>
      <c r="CS108" s="893"/>
      <c r="CT108" s="893"/>
      <c r="CU108" s="893"/>
      <c r="CV108" s="893"/>
      <c r="CW108" s="893"/>
      <c r="CX108" s="893"/>
      <c r="CY108" s="893"/>
      <c r="CZ108" s="893"/>
      <c r="DA108" s="893"/>
      <c r="DB108" s="893"/>
      <c r="DC108" s="893"/>
      <c r="DD108" s="893"/>
      <c r="DE108" s="893"/>
      <c r="DF108" s="893"/>
      <c r="DG108" s="893"/>
      <c r="DH108" s="893"/>
      <c r="DI108" s="893"/>
      <c r="DJ108" s="893"/>
      <c r="DK108" s="893"/>
      <c r="DL108" s="893"/>
      <c r="DM108" s="893"/>
      <c r="DN108" s="893"/>
      <c r="DO108" s="893"/>
      <c r="DP108" s="893"/>
      <c r="DQ108" s="893"/>
      <c r="DR108" s="893"/>
      <c r="DS108" s="893"/>
      <c r="DT108" s="893"/>
      <c r="DU108" s="893"/>
      <c r="DV108" s="893"/>
      <c r="DW108" s="893"/>
      <c r="DX108" s="893"/>
      <c r="DY108" s="893"/>
      <c r="DZ108" s="894"/>
    </row>
    <row r="109" spans="1:131" s="89" customFormat="1" ht="26.25" customHeight="1" x14ac:dyDescent="0.15">
      <c r="A109" s="887" t="s">
        <v>370</v>
      </c>
      <c r="B109" s="868"/>
      <c r="C109" s="868"/>
      <c r="D109" s="868"/>
      <c r="E109" s="868"/>
      <c r="F109" s="868"/>
      <c r="G109" s="868"/>
      <c r="H109" s="868"/>
      <c r="I109" s="868"/>
      <c r="J109" s="868"/>
      <c r="K109" s="868"/>
      <c r="L109" s="868"/>
      <c r="M109" s="868"/>
      <c r="N109" s="868"/>
      <c r="O109" s="868"/>
      <c r="P109" s="868"/>
      <c r="Q109" s="868"/>
      <c r="R109" s="868"/>
      <c r="S109" s="868"/>
      <c r="T109" s="868"/>
      <c r="U109" s="868"/>
      <c r="V109" s="868"/>
      <c r="W109" s="868"/>
      <c r="X109" s="868"/>
      <c r="Y109" s="868"/>
      <c r="Z109" s="869"/>
      <c r="AA109" s="867" t="s">
        <v>371</v>
      </c>
      <c r="AB109" s="868"/>
      <c r="AC109" s="868"/>
      <c r="AD109" s="868"/>
      <c r="AE109" s="869"/>
      <c r="AF109" s="867" t="s">
        <v>372</v>
      </c>
      <c r="AG109" s="868"/>
      <c r="AH109" s="868"/>
      <c r="AI109" s="868"/>
      <c r="AJ109" s="869"/>
      <c r="AK109" s="867" t="s">
        <v>238</v>
      </c>
      <c r="AL109" s="868"/>
      <c r="AM109" s="868"/>
      <c r="AN109" s="868"/>
      <c r="AO109" s="869"/>
      <c r="AP109" s="867" t="s">
        <v>373</v>
      </c>
      <c r="AQ109" s="868"/>
      <c r="AR109" s="868"/>
      <c r="AS109" s="868"/>
      <c r="AT109" s="870"/>
      <c r="AU109" s="887" t="s">
        <v>370</v>
      </c>
      <c r="AV109" s="868"/>
      <c r="AW109" s="868"/>
      <c r="AX109" s="868"/>
      <c r="AY109" s="868"/>
      <c r="AZ109" s="868"/>
      <c r="BA109" s="868"/>
      <c r="BB109" s="868"/>
      <c r="BC109" s="868"/>
      <c r="BD109" s="868"/>
      <c r="BE109" s="868"/>
      <c r="BF109" s="868"/>
      <c r="BG109" s="868"/>
      <c r="BH109" s="868"/>
      <c r="BI109" s="868"/>
      <c r="BJ109" s="868"/>
      <c r="BK109" s="868"/>
      <c r="BL109" s="868"/>
      <c r="BM109" s="868"/>
      <c r="BN109" s="868"/>
      <c r="BO109" s="868"/>
      <c r="BP109" s="869"/>
      <c r="BQ109" s="867" t="s">
        <v>371</v>
      </c>
      <c r="BR109" s="868"/>
      <c r="BS109" s="868"/>
      <c r="BT109" s="868"/>
      <c r="BU109" s="869"/>
      <c r="BV109" s="867" t="s">
        <v>372</v>
      </c>
      <c r="BW109" s="868"/>
      <c r="BX109" s="868"/>
      <c r="BY109" s="868"/>
      <c r="BZ109" s="869"/>
      <c r="CA109" s="867" t="s">
        <v>238</v>
      </c>
      <c r="CB109" s="868"/>
      <c r="CC109" s="868"/>
      <c r="CD109" s="868"/>
      <c r="CE109" s="869"/>
      <c r="CF109" s="888" t="s">
        <v>373</v>
      </c>
      <c r="CG109" s="888"/>
      <c r="CH109" s="888"/>
      <c r="CI109" s="888"/>
      <c r="CJ109" s="888"/>
      <c r="CK109" s="867" t="s">
        <v>374</v>
      </c>
      <c r="CL109" s="868"/>
      <c r="CM109" s="868"/>
      <c r="CN109" s="868"/>
      <c r="CO109" s="868"/>
      <c r="CP109" s="868"/>
      <c r="CQ109" s="868"/>
      <c r="CR109" s="868"/>
      <c r="CS109" s="868"/>
      <c r="CT109" s="868"/>
      <c r="CU109" s="868"/>
      <c r="CV109" s="868"/>
      <c r="CW109" s="868"/>
      <c r="CX109" s="868"/>
      <c r="CY109" s="868"/>
      <c r="CZ109" s="868"/>
      <c r="DA109" s="868"/>
      <c r="DB109" s="868"/>
      <c r="DC109" s="868"/>
      <c r="DD109" s="868"/>
      <c r="DE109" s="868"/>
      <c r="DF109" s="869"/>
      <c r="DG109" s="867" t="s">
        <v>371</v>
      </c>
      <c r="DH109" s="868"/>
      <c r="DI109" s="868"/>
      <c r="DJ109" s="868"/>
      <c r="DK109" s="869"/>
      <c r="DL109" s="867" t="s">
        <v>372</v>
      </c>
      <c r="DM109" s="868"/>
      <c r="DN109" s="868"/>
      <c r="DO109" s="868"/>
      <c r="DP109" s="869"/>
      <c r="DQ109" s="867" t="s">
        <v>238</v>
      </c>
      <c r="DR109" s="868"/>
      <c r="DS109" s="868"/>
      <c r="DT109" s="868"/>
      <c r="DU109" s="869"/>
      <c r="DV109" s="867" t="s">
        <v>373</v>
      </c>
      <c r="DW109" s="868"/>
      <c r="DX109" s="868"/>
      <c r="DY109" s="868"/>
      <c r="DZ109" s="870"/>
    </row>
    <row r="110" spans="1:131" s="89" customFormat="1" ht="26.25" customHeight="1" x14ac:dyDescent="0.15">
      <c r="A110" s="871" t="s">
        <v>375</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874">
        <v>3125978</v>
      </c>
      <c r="AB110" s="875"/>
      <c r="AC110" s="875"/>
      <c r="AD110" s="875"/>
      <c r="AE110" s="876"/>
      <c r="AF110" s="877">
        <v>3008374</v>
      </c>
      <c r="AG110" s="875"/>
      <c r="AH110" s="875"/>
      <c r="AI110" s="875"/>
      <c r="AJ110" s="876"/>
      <c r="AK110" s="877">
        <v>3206806</v>
      </c>
      <c r="AL110" s="875"/>
      <c r="AM110" s="875"/>
      <c r="AN110" s="875"/>
      <c r="AO110" s="876"/>
      <c r="AP110" s="878">
        <v>22.7</v>
      </c>
      <c r="AQ110" s="879"/>
      <c r="AR110" s="879"/>
      <c r="AS110" s="879"/>
      <c r="AT110" s="880"/>
      <c r="AU110" s="881" t="s">
        <v>376</v>
      </c>
      <c r="AV110" s="882"/>
      <c r="AW110" s="882"/>
      <c r="AX110" s="882"/>
      <c r="AY110" s="882"/>
      <c r="AZ110" s="904" t="s">
        <v>377</v>
      </c>
      <c r="BA110" s="872"/>
      <c r="BB110" s="872"/>
      <c r="BC110" s="872"/>
      <c r="BD110" s="872"/>
      <c r="BE110" s="872"/>
      <c r="BF110" s="872"/>
      <c r="BG110" s="872"/>
      <c r="BH110" s="872"/>
      <c r="BI110" s="872"/>
      <c r="BJ110" s="872"/>
      <c r="BK110" s="872"/>
      <c r="BL110" s="872"/>
      <c r="BM110" s="872"/>
      <c r="BN110" s="872"/>
      <c r="BO110" s="872"/>
      <c r="BP110" s="873"/>
      <c r="BQ110" s="905">
        <v>35648867</v>
      </c>
      <c r="BR110" s="906"/>
      <c r="BS110" s="906"/>
      <c r="BT110" s="906"/>
      <c r="BU110" s="906"/>
      <c r="BV110" s="906">
        <v>38629831</v>
      </c>
      <c r="BW110" s="906"/>
      <c r="BX110" s="906"/>
      <c r="BY110" s="906"/>
      <c r="BZ110" s="906"/>
      <c r="CA110" s="906">
        <v>37776189</v>
      </c>
      <c r="CB110" s="906"/>
      <c r="CC110" s="906"/>
      <c r="CD110" s="906"/>
      <c r="CE110" s="906"/>
      <c r="CF110" s="919">
        <v>267.60000000000002</v>
      </c>
      <c r="CG110" s="920"/>
      <c r="CH110" s="920"/>
      <c r="CI110" s="920"/>
      <c r="CJ110" s="920"/>
      <c r="CK110" s="921" t="s">
        <v>378</v>
      </c>
      <c r="CL110" s="922"/>
      <c r="CM110" s="904" t="s">
        <v>379</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05" t="s">
        <v>62</v>
      </c>
      <c r="DH110" s="906"/>
      <c r="DI110" s="906"/>
      <c r="DJ110" s="906"/>
      <c r="DK110" s="906"/>
      <c r="DL110" s="906" t="s">
        <v>62</v>
      </c>
      <c r="DM110" s="906"/>
      <c r="DN110" s="906"/>
      <c r="DO110" s="906"/>
      <c r="DP110" s="906"/>
      <c r="DQ110" s="906" t="s">
        <v>62</v>
      </c>
      <c r="DR110" s="906"/>
      <c r="DS110" s="906"/>
      <c r="DT110" s="906"/>
      <c r="DU110" s="906"/>
      <c r="DV110" s="907" t="s">
        <v>62</v>
      </c>
      <c r="DW110" s="907"/>
      <c r="DX110" s="907"/>
      <c r="DY110" s="907"/>
      <c r="DZ110" s="908"/>
    </row>
    <row r="111" spans="1:131" s="89" customFormat="1" ht="26.25" customHeight="1" x14ac:dyDescent="0.15">
      <c r="A111" s="909" t="s">
        <v>380</v>
      </c>
      <c r="B111" s="910"/>
      <c r="C111" s="910"/>
      <c r="D111" s="910"/>
      <c r="E111" s="910"/>
      <c r="F111" s="910"/>
      <c r="G111" s="910"/>
      <c r="H111" s="910"/>
      <c r="I111" s="910"/>
      <c r="J111" s="910"/>
      <c r="K111" s="910"/>
      <c r="L111" s="910"/>
      <c r="M111" s="910"/>
      <c r="N111" s="910"/>
      <c r="O111" s="910"/>
      <c r="P111" s="910"/>
      <c r="Q111" s="910"/>
      <c r="R111" s="910"/>
      <c r="S111" s="910"/>
      <c r="T111" s="910"/>
      <c r="U111" s="910"/>
      <c r="V111" s="910"/>
      <c r="W111" s="910"/>
      <c r="X111" s="910"/>
      <c r="Y111" s="910"/>
      <c r="Z111" s="911"/>
      <c r="AA111" s="912" t="s">
        <v>62</v>
      </c>
      <c r="AB111" s="913"/>
      <c r="AC111" s="913"/>
      <c r="AD111" s="913"/>
      <c r="AE111" s="914"/>
      <c r="AF111" s="915" t="s">
        <v>62</v>
      </c>
      <c r="AG111" s="913"/>
      <c r="AH111" s="913"/>
      <c r="AI111" s="913"/>
      <c r="AJ111" s="914"/>
      <c r="AK111" s="915" t="s">
        <v>62</v>
      </c>
      <c r="AL111" s="913"/>
      <c r="AM111" s="913"/>
      <c r="AN111" s="913"/>
      <c r="AO111" s="914"/>
      <c r="AP111" s="916" t="s">
        <v>62</v>
      </c>
      <c r="AQ111" s="917"/>
      <c r="AR111" s="917"/>
      <c r="AS111" s="917"/>
      <c r="AT111" s="918"/>
      <c r="AU111" s="883"/>
      <c r="AV111" s="884"/>
      <c r="AW111" s="884"/>
      <c r="AX111" s="884"/>
      <c r="AY111" s="884"/>
      <c r="AZ111" s="897" t="s">
        <v>381</v>
      </c>
      <c r="BA111" s="898"/>
      <c r="BB111" s="898"/>
      <c r="BC111" s="898"/>
      <c r="BD111" s="898"/>
      <c r="BE111" s="898"/>
      <c r="BF111" s="898"/>
      <c r="BG111" s="898"/>
      <c r="BH111" s="898"/>
      <c r="BI111" s="898"/>
      <c r="BJ111" s="898"/>
      <c r="BK111" s="898"/>
      <c r="BL111" s="898"/>
      <c r="BM111" s="898"/>
      <c r="BN111" s="898"/>
      <c r="BO111" s="898"/>
      <c r="BP111" s="899"/>
      <c r="BQ111" s="900">
        <v>638772</v>
      </c>
      <c r="BR111" s="901"/>
      <c r="BS111" s="901"/>
      <c r="BT111" s="901"/>
      <c r="BU111" s="901"/>
      <c r="BV111" s="901">
        <v>570139</v>
      </c>
      <c r="BW111" s="901"/>
      <c r="BX111" s="901"/>
      <c r="BY111" s="901"/>
      <c r="BZ111" s="901"/>
      <c r="CA111" s="901">
        <v>504173</v>
      </c>
      <c r="CB111" s="901"/>
      <c r="CC111" s="901"/>
      <c r="CD111" s="901"/>
      <c r="CE111" s="901"/>
      <c r="CF111" s="895">
        <v>3.6</v>
      </c>
      <c r="CG111" s="896"/>
      <c r="CH111" s="896"/>
      <c r="CI111" s="896"/>
      <c r="CJ111" s="896"/>
      <c r="CK111" s="923"/>
      <c r="CL111" s="924"/>
      <c r="CM111" s="897" t="s">
        <v>382</v>
      </c>
      <c r="CN111" s="898"/>
      <c r="CO111" s="898"/>
      <c r="CP111" s="898"/>
      <c r="CQ111" s="898"/>
      <c r="CR111" s="898"/>
      <c r="CS111" s="898"/>
      <c r="CT111" s="898"/>
      <c r="CU111" s="898"/>
      <c r="CV111" s="898"/>
      <c r="CW111" s="898"/>
      <c r="CX111" s="898"/>
      <c r="CY111" s="898"/>
      <c r="CZ111" s="898"/>
      <c r="DA111" s="898"/>
      <c r="DB111" s="898"/>
      <c r="DC111" s="898"/>
      <c r="DD111" s="898"/>
      <c r="DE111" s="898"/>
      <c r="DF111" s="899"/>
      <c r="DG111" s="900" t="s">
        <v>62</v>
      </c>
      <c r="DH111" s="901"/>
      <c r="DI111" s="901"/>
      <c r="DJ111" s="901"/>
      <c r="DK111" s="901"/>
      <c r="DL111" s="901" t="s">
        <v>62</v>
      </c>
      <c r="DM111" s="901"/>
      <c r="DN111" s="901"/>
      <c r="DO111" s="901"/>
      <c r="DP111" s="901"/>
      <c r="DQ111" s="901" t="s">
        <v>62</v>
      </c>
      <c r="DR111" s="901"/>
      <c r="DS111" s="901"/>
      <c r="DT111" s="901"/>
      <c r="DU111" s="901"/>
      <c r="DV111" s="902" t="s">
        <v>62</v>
      </c>
      <c r="DW111" s="902"/>
      <c r="DX111" s="902"/>
      <c r="DY111" s="902"/>
      <c r="DZ111" s="903"/>
    </row>
    <row r="112" spans="1:131" s="89" customFormat="1" ht="26.25" customHeight="1" x14ac:dyDescent="0.15">
      <c r="A112" s="927" t="s">
        <v>383</v>
      </c>
      <c r="B112" s="928"/>
      <c r="C112" s="898" t="s">
        <v>384</v>
      </c>
      <c r="D112" s="898"/>
      <c r="E112" s="898"/>
      <c r="F112" s="898"/>
      <c r="G112" s="898"/>
      <c r="H112" s="898"/>
      <c r="I112" s="898"/>
      <c r="J112" s="898"/>
      <c r="K112" s="898"/>
      <c r="L112" s="898"/>
      <c r="M112" s="898"/>
      <c r="N112" s="898"/>
      <c r="O112" s="898"/>
      <c r="P112" s="898"/>
      <c r="Q112" s="898"/>
      <c r="R112" s="898"/>
      <c r="S112" s="898"/>
      <c r="T112" s="898"/>
      <c r="U112" s="898"/>
      <c r="V112" s="898"/>
      <c r="W112" s="898"/>
      <c r="X112" s="898"/>
      <c r="Y112" s="898"/>
      <c r="Z112" s="899"/>
      <c r="AA112" s="933" t="s">
        <v>62</v>
      </c>
      <c r="AB112" s="934"/>
      <c r="AC112" s="934"/>
      <c r="AD112" s="934"/>
      <c r="AE112" s="935"/>
      <c r="AF112" s="936" t="s">
        <v>62</v>
      </c>
      <c r="AG112" s="934"/>
      <c r="AH112" s="934"/>
      <c r="AI112" s="934"/>
      <c r="AJ112" s="935"/>
      <c r="AK112" s="936" t="s">
        <v>62</v>
      </c>
      <c r="AL112" s="934"/>
      <c r="AM112" s="934"/>
      <c r="AN112" s="934"/>
      <c r="AO112" s="935"/>
      <c r="AP112" s="937" t="s">
        <v>62</v>
      </c>
      <c r="AQ112" s="938"/>
      <c r="AR112" s="938"/>
      <c r="AS112" s="938"/>
      <c r="AT112" s="939"/>
      <c r="AU112" s="883"/>
      <c r="AV112" s="884"/>
      <c r="AW112" s="884"/>
      <c r="AX112" s="884"/>
      <c r="AY112" s="884"/>
      <c r="AZ112" s="897" t="s">
        <v>385</v>
      </c>
      <c r="BA112" s="898"/>
      <c r="BB112" s="898"/>
      <c r="BC112" s="898"/>
      <c r="BD112" s="898"/>
      <c r="BE112" s="898"/>
      <c r="BF112" s="898"/>
      <c r="BG112" s="898"/>
      <c r="BH112" s="898"/>
      <c r="BI112" s="898"/>
      <c r="BJ112" s="898"/>
      <c r="BK112" s="898"/>
      <c r="BL112" s="898"/>
      <c r="BM112" s="898"/>
      <c r="BN112" s="898"/>
      <c r="BO112" s="898"/>
      <c r="BP112" s="899"/>
      <c r="BQ112" s="900">
        <v>5945676</v>
      </c>
      <c r="BR112" s="901"/>
      <c r="BS112" s="901"/>
      <c r="BT112" s="901"/>
      <c r="BU112" s="901"/>
      <c r="BV112" s="901">
        <v>5493329</v>
      </c>
      <c r="BW112" s="901"/>
      <c r="BX112" s="901"/>
      <c r="BY112" s="901"/>
      <c r="BZ112" s="901"/>
      <c r="CA112" s="901">
        <v>5159136</v>
      </c>
      <c r="CB112" s="901"/>
      <c r="CC112" s="901"/>
      <c r="CD112" s="901"/>
      <c r="CE112" s="901"/>
      <c r="CF112" s="895">
        <v>36.5</v>
      </c>
      <c r="CG112" s="896"/>
      <c r="CH112" s="896"/>
      <c r="CI112" s="896"/>
      <c r="CJ112" s="896"/>
      <c r="CK112" s="923"/>
      <c r="CL112" s="924"/>
      <c r="CM112" s="897" t="s">
        <v>386</v>
      </c>
      <c r="CN112" s="898"/>
      <c r="CO112" s="898"/>
      <c r="CP112" s="898"/>
      <c r="CQ112" s="898"/>
      <c r="CR112" s="898"/>
      <c r="CS112" s="898"/>
      <c r="CT112" s="898"/>
      <c r="CU112" s="898"/>
      <c r="CV112" s="898"/>
      <c r="CW112" s="898"/>
      <c r="CX112" s="898"/>
      <c r="CY112" s="898"/>
      <c r="CZ112" s="898"/>
      <c r="DA112" s="898"/>
      <c r="DB112" s="898"/>
      <c r="DC112" s="898"/>
      <c r="DD112" s="898"/>
      <c r="DE112" s="898"/>
      <c r="DF112" s="899"/>
      <c r="DG112" s="900" t="s">
        <v>62</v>
      </c>
      <c r="DH112" s="901"/>
      <c r="DI112" s="901"/>
      <c r="DJ112" s="901"/>
      <c r="DK112" s="901"/>
      <c r="DL112" s="901" t="s">
        <v>62</v>
      </c>
      <c r="DM112" s="901"/>
      <c r="DN112" s="901"/>
      <c r="DO112" s="901"/>
      <c r="DP112" s="901"/>
      <c r="DQ112" s="901" t="s">
        <v>62</v>
      </c>
      <c r="DR112" s="901"/>
      <c r="DS112" s="901"/>
      <c r="DT112" s="901"/>
      <c r="DU112" s="901"/>
      <c r="DV112" s="902" t="s">
        <v>62</v>
      </c>
      <c r="DW112" s="902"/>
      <c r="DX112" s="902"/>
      <c r="DY112" s="902"/>
      <c r="DZ112" s="903"/>
    </row>
    <row r="113" spans="1:130" s="89" customFormat="1" ht="26.25" customHeight="1" x14ac:dyDescent="0.15">
      <c r="A113" s="929"/>
      <c r="B113" s="930"/>
      <c r="C113" s="898" t="s">
        <v>387</v>
      </c>
      <c r="D113" s="898"/>
      <c r="E113" s="898"/>
      <c r="F113" s="898"/>
      <c r="G113" s="898"/>
      <c r="H113" s="898"/>
      <c r="I113" s="898"/>
      <c r="J113" s="898"/>
      <c r="K113" s="898"/>
      <c r="L113" s="898"/>
      <c r="M113" s="898"/>
      <c r="N113" s="898"/>
      <c r="O113" s="898"/>
      <c r="P113" s="898"/>
      <c r="Q113" s="898"/>
      <c r="R113" s="898"/>
      <c r="S113" s="898"/>
      <c r="T113" s="898"/>
      <c r="U113" s="898"/>
      <c r="V113" s="898"/>
      <c r="W113" s="898"/>
      <c r="X113" s="898"/>
      <c r="Y113" s="898"/>
      <c r="Z113" s="899"/>
      <c r="AA113" s="912">
        <v>473750</v>
      </c>
      <c r="AB113" s="913"/>
      <c r="AC113" s="913"/>
      <c r="AD113" s="913"/>
      <c r="AE113" s="914"/>
      <c r="AF113" s="915">
        <v>457000</v>
      </c>
      <c r="AG113" s="913"/>
      <c r="AH113" s="913"/>
      <c r="AI113" s="913"/>
      <c r="AJ113" s="914"/>
      <c r="AK113" s="915">
        <v>482928</v>
      </c>
      <c r="AL113" s="913"/>
      <c r="AM113" s="913"/>
      <c r="AN113" s="913"/>
      <c r="AO113" s="914"/>
      <c r="AP113" s="916">
        <v>3.4</v>
      </c>
      <c r="AQ113" s="917"/>
      <c r="AR113" s="917"/>
      <c r="AS113" s="917"/>
      <c r="AT113" s="918"/>
      <c r="AU113" s="883"/>
      <c r="AV113" s="884"/>
      <c r="AW113" s="884"/>
      <c r="AX113" s="884"/>
      <c r="AY113" s="884"/>
      <c r="AZ113" s="897" t="s">
        <v>388</v>
      </c>
      <c r="BA113" s="898"/>
      <c r="BB113" s="898"/>
      <c r="BC113" s="898"/>
      <c r="BD113" s="898"/>
      <c r="BE113" s="898"/>
      <c r="BF113" s="898"/>
      <c r="BG113" s="898"/>
      <c r="BH113" s="898"/>
      <c r="BI113" s="898"/>
      <c r="BJ113" s="898"/>
      <c r="BK113" s="898"/>
      <c r="BL113" s="898"/>
      <c r="BM113" s="898"/>
      <c r="BN113" s="898"/>
      <c r="BO113" s="898"/>
      <c r="BP113" s="899"/>
      <c r="BQ113" s="900" t="s">
        <v>62</v>
      </c>
      <c r="BR113" s="901"/>
      <c r="BS113" s="901"/>
      <c r="BT113" s="901"/>
      <c r="BU113" s="901"/>
      <c r="BV113" s="901" t="s">
        <v>62</v>
      </c>
      <c r="BW113" s="901"/>
      <c r="BX113" s="901"/>
      <c r="BY113" s="901"/>
      <c r="BZ113" s="901"/>
      <c r="CA113" s="901" t="s">
        <v>62</v>
      </c>
      <c r="CB113" s="901"/>
      <c r="CC113" s="901"/>
      <c r="CD113" s="901"/>
      <c r="CE113" s="901"/>
      <c r="CF113" s="895" t="s">
        <v>62</v>
      </c>
      <c r="CG113" s="896"/>
      <c r="CH113" s="896"/>
      <c r="CI113" s="896"/>
      <c r="CJ113" s="896"/>
      <c r="CK113" s="923"/>
      <c r="CL113" s="924"/>
      <c r="CM113" s="897" t="s">
        <v>389</v>
      </c>
      <c r="CN113" s="898"/>
      <c r="CO113" s="898"/>
      <c r="CP113" s="898"/>
      <c r="CQ113" s="898"/>
      <c r="CR113" s="898"/>
      <c r="CS113" s="898"/>
      <c r="CT113" s="898"/>
      <c r="CU113" s="898"/>
      <c r="CV113" s="898"/>
      <c r="CW113" s="898"/>
      <c r="CX113" s="898"/>
      <c r="CY113" s="898"/>
      <c r="CZ113" s="898"/>
      <c r="DA113" s="898"/>
      <c r="DB113" s="898"/>
      <c r="DC113" s="898"/>
      <c r="DD113" s="898"/>
      <c r="DE113" s="898"/>
      <c r="DF113" s="899"/>
      <c r="DG113" s="933">
        <v>9928</v>
      </c>
      <c r="DH113" s="934"/>
      <c r="DI113" s="934"/>
      <c r="DJ113" s="934"/>
      <c r="DK113" s="935"/>
      <c r="DL113" s="936">
        <v>3494</v>
      </c>
      <c r="DM113" s="934"/>
      <c r="DN113" s="934"/>
      <c r="DO113" s="934"/>
      <c r="DP113" s="935"/>
      <c r="DQ113" s="936" t="s">
        <v>62</v>
      </c>
      <c r="DR113" s="934"/>
      <c r="DS113" s="934"/>
      <c r="DT113" s="934"/>
      <c r="DU113" s="935"/>
      <c r="DV113" s="937" t="s">
        <v>62</v>
      </c>
      <c r="DW113" s="938"/>
      <c r="DX113" s="938"/>
      <c r="DY113" s="938"/>
      <c r="DZ113" s="939"/>
    </row>
    <row r="114" spans="1:130" s="89" customFormat="1" ht="26.25" customHeight="1" x14ac:dyDescent="0.15">
      <c r="A114" s="929"/>
      <c r="B114" s="930"/>
      <c r="C114" s="898" t="s">
        <v>390</v>
      </c>
      <c r="D114" s="898"/>
      <c r="E114" s="898"/>
      <c r="F114" s="898"/>
      <c r="G114" s="898"/>
      <c r="H114" s="898"/>
      <c r="I114" s="898"/>
      <c r="J114" s="898"/>
      <c r="K114" s="898"/>
      <c r="L114" s="898"/>
      <c r="M114" s="898"/>
      <c r="N114" s="898"/>
      <c r="O114" s="898"/>
      <c r="P114" s="898"/>
      <c r="Q114" s="898"/>
      <c r="R114" s="898"/>
      <c r="S114" s="898"/>
      <c r="T114" s="898"/>
      <c r="U114" s="898"/>
      <c r="V114" s="898"/>
      <c r="W114" s="898"/>
      <c r="X114" s="898"/>
      <c r="Y114" s="898"/>
      <c r="Z114" s="899"/>
      <c r="AA114" s="933">
        <v>52706</v>
      </c>
      <c r="AB114" s="934"/>
      <c r="AC114" s="934"/>
      <c r="AD114" s="934"/>
      <c r="AE114" s="935"/>
      <c r="AF114" s="936">
        <v>57553</v>
      </c>
      <c r="AG114" s="934"/>
      <c r="AH114" s="934"/>
      <c r="AI114" s="934"/>
      <c r="AJ114" s="935"/>
      <c r="AK114" s="936">
        <v>61199</v>
      </c>
      <c r="AL114" s="934"/>
      <c r="AM114" s="934"/>
      <c r="AN114" s="934"/>
      <c r="AO114" s="935"/>
      <c r="AP114" s="937">
        <v>0.4</v>
      </c>
      <c r="AQ114" s="938"/>
      <c r="AR114" s="938"/>
      <c r="AS114" s="938"/>
      <c r="AT114" s="939"/>
      <c r="AU114" s="883"/>
      <c r="AV114" s="884"/>
      <c r="AW114" s="884"/>
      <c r="AX114" s="884"/>
      <c r="AY114" s="884"/>
      <c r="AZ114" s="897" t="s">
        <v>391</v>
      </c>
      <c r="BA114" s="898"/>
      <c r="BB114" s="898"/>
      <c r="BC114" s="898"/>
      <c r="BD114" s="898"/>
      <c r="BE114" s="898"/>
      <c r="BF114" s="898"/>
      <c r="BG114" s="898"/>
      <c r="BH114" s="898"/>
      <c r="BI114" s="898"/>
      <c r="BJ114" s="898"/>
      <c r="BK114" s="898"/>
      <c r="BL114" s="898"/>
      <c r="BM114" s="898"/>
      <c r="BN114" s="898"/>
      <c r="BO114" s="898"/>
      <c r="BP114" s="899"/>
      <c r="BQ114" s="900">
        <v>4383285</v>
      </c>
      <c r="BR114" s="901"/>
      <c r="BS114" s="901"/>
      <c r="BT114" s="901"/>
      <c r="BU114" s="901"/>
      <c r="BV114" s="901">
        <v>4331499</v>
      </c>
      <c r="BW114" s="901"/>
      <c r="BX114" s="901"/>
      <c r="BY114" s="901"/>
      <c r="BZ114" s="901"/>
      <c r="CA114" s="901">
        <v>4349306</v>
      </c>
      <c r="CB114" s="901"/>
      <c r="CC114" s="901"/>
      <c r="CD114" s="901"/>
      <c r="CE114" s="901"/>
      <c r="CF114" s="895">
        <v>30.8</v>
      </c>
      <c r="CG114" s="896"/>
      <c r="CH114" s="896"/>
      <c r="CI114" s="896"/>
      <c r="CJ114" s="896"/>
      <c r="CK114" s="923"/>
      <c r="CL114" s="924"/>
      <c r="CM114" s="897" t="s">
        <v>392</v>
      </c>
      <c r="CN114" s="898"/>
      <c r="CO114" s="898"/>
      <c r="CP114" s="898"/>
      <c r="CQ114" s="898"/>
      <c r="CR114" s="898"/>
      <c r="CS114" s="898"/>
      <c r="CT114" s="898"/>
      <c r="CU114" s="898"/>
      <c r="CV114" s="898"/>
      <c r="CW114" s="898"/>
      <c r="CX114" s="898"/>
      <c r="CY114" s="898"/>
      <c r="CZ114" s="898"/>
      <c r="DA114" s="898"/>
      <c r="DB114" s="898"/>
      <c r="DC114" s="898"/>
      <c r="DD114" s="898"/>
      <c r="DE114" s="898"/>
      <c r="DF114" s="899"/>
      <c r="DG114" s="933" t="s">
        <v>62</v>
      </c>
      <c r="DH114" s="934"/>
      <c r="DI114" s="934"/>
      <c r="DJ114" s="934"/>
      <c r="DK114" s="935"/>
      <c r="DL114" s="936" t="s">
        <v>62</v>
      </c>
      <c r="DM114" s="934"/>
      <c r="DN114" s="934"/>
      <c r="DO114" s="934"/>
      <c r="DP114" s="935"/>
      <c r="DQ114" s="936" t="s">
        <v>62</v>
      </c>
      <c r="DR114" s="934"/>
      <c r="DS114" s="934"/>
      <c r="DT114" s="934"/>
      <c r="DU114" s="935"/>
      <c r="DV114" s="937" t="s">
        <v>62</v>
      </c>
      <c r="DW114" s="938"/>
      <c r="DX114" s="938"/>
      <c r="DY114" s="938"/>
      <c r="DZ114" s="939"/>
    </row>
    <row r="115" spans="1:130" s="89" customFormat="1" ht="26.25" customHeight="1" x14ac:dyDescent="0.15">
      <c r="A115" s="929"/>
      <c r="B115" s="930"/>
      <c r="C115" s="898" t="s">
        <v>393</v>
      </c>
      <c r="D115" s="898"/>
      <c r="E115" s="898"/>
      <c r="F115" s="898"/>
      <c r="G115" s="898"/>
      <c r="H115" s="898"/>
      <c r="I115" s="898"/>
      <c r="J115" s="898"/>
      <c r="K115" s="898"/>
      <c r="L115" s="898"/>
      <c r="M115" s="898"/>
      <c r="N115" s="898"/>
      <c r="O115" s="898"/>
      <c r="P115" s="898"/>
      <c r="Q115" s="898"/>
      <c r="R115" s="898"/>
      <c r="S115" s="898"/>
      <c r="T115" s="898"/>
      <c r="U115" s="898"/>
      <c r="V115" s="898"/>
      <c r="W115" s="898"/>
      <c r="X115" s="898"/>
      <c r="Y115" s="898"/>
      <c r="Z115" s="899"/>
      <c r="AA115" s="912">
        <v>121689</v>
      </c>
      <c r="AB115" s="913"/>
      <c r="AC115" s="913"/>
      <c r="AD115" s="913"/>
      <c r="AE115" s="914"/>
      <c r="AF115" s="915">
        <v>71735</v>
      </c>
      <c r="AG115" s="913"/>
      <c r="AH115" s="913"/>
      <c r="AI115" s="913"/>
      <c r="AJ115" s="914"/>
      <c r="AK115" s="915">
        <v>68509</v>
      </c>
      <c r="AL115" s="913"/>
      <c r="AM115" s="913"/>
      <c r="AN115" s="913"/>
      <c r="AO115" s="914"/>
      <c r="AP115" s="916">
        <v>0.5</v>
      </c>
      <c r="AQ115" s="917"/>
      <c r="AR115" s="917"/>
      <c r="AS115" s="917"/>
      <c r="AT115" s="918"/>
      <c r="AU115" s="883"/>
      <c r="AV115" s="884"/>
      <c r="AW115" s="884"/>
      <c r="AX115" s="884"/>
      <c r="AY115" s="884"/>
      <c r="AZ115" s="897" t="s">
        <v>394</v>
      </c>
      <c r="BA115" s="898"/>
      <c r="BB115" s="898"/>
      <c r="BC115" s="898"/>
      <c r="BD115" s="898"/>
      <c r="BE115" s="898"/>
      <c r="BF115" s="898"/>
      <c r="BG115" s="898"/>
      <c r="BH115" s="898"/>
      <c r="BI115" s="898"/>
      <c r="BJ115" s="898"/>
      <c r="BK115" s="898"/>
      <c r="BL115" s="898"/>
      <c r="BM115" s="898"/>
      <c r="BN115" s="898"/>
      <c r="BO115" s="898"/>
      <c r="BP115" s="899"/>
      <c r="BQ115" s="900">
        <v>276</v>
      </c>
      <c r="BR115" s="901"/>
      <c r="BS115" s="901"/>
      <c r="BT115" s="901"/>
      <c r="BU115" s="901"/>
      <c r="BV115" s="901">
        <v>1218</v>
      </c>
      <c r="BW115" s="901"/>
      <c r="BX115" s="901"/>
      <c r="BY115" s="901"/>
      <c r="BZ115" s="901"/>
      <c r="CA115" s="901" t="s">
        <v>62</v>
      </c>
      <c r="CB115" s="901"/>
      <c r="CC115" s="901"/>
      <c r="CD115" s="901"/>
      <c r="CE115" s="901"/>
      <c r="CF115" s="895" t="s">
        <v>62</v>
      </c>
      <c r="CG115" s="896"/>
      <c r="CH115" s="896"/>
      <c r="CI115" s="896"/>
      <c r="CJ115" s="896"/>
      <c r="CK115" s="923"/>
      <c r="CL115" s="924"/>
      <c r="CM115" s="897" t="s">
        <v>395</v>
      </c>
      <c r="CN115" s="898"/>
      <c r="CO115" s="898"/>
      <c r="CP115" s="898"/>
      <c r="CQ115" s="898"/>
      <c r="CR115" s="898"/>
      <c r="CS115" s="898"/>
      <c r="CT115" s="898"/>
      <c r="CU115" s="898"/>
      <c r="CV115" s="898"/>
      <c r="CW115" s="898"/>
      <c r="CX115" s="898"/>
      <c r="CY115" s="898"/>
      <c r="CZ115" s="898"/>
      <c r="DA115" s="898"/>
      <c r="DB115" s="898"/>
      <c r="DC115" s="898"/>
      <c r="DD115" s="898"/>
      <c r="DE115" s="898"/>
      <c r="DF115" s="899"/>
      <c r="DG115" s="933" t="s">
        <v>62</v>
      </c>
      <c r="DH115" s="934"/>
      <c r="DI115" s="934"/>
      <c r="DJ115" s="934"/>
      <c r="DK115" s="935"/>
      <c r="DL115" s="936" t="s">
        <v>62</v>
      </c>
      <c r="DM115" s="934"/>
      <c r="DN115" s="934"/>
      <c r="DO115" s="934"/>
      <c r="DP115" s="935"/>
      <c r="DQ115" s="936" t="s">
        <v>62</v>
      </c>
      <c r="DR115" s="934"/>
      <c r="DS115" s="934"/>
      <c r="DT115" s="934"/>
      <c r="DU115" s="935"/>
      <c r="DV115" s="937" t="s">
        <v>62</v>
      </c>
      <c r="DW115" s="938"/>
      <c r="DX115" s="938"/>
      <c r="DY115" s="938"/>
      <c r="DZ115" s="939"/>
    </row>
    <row r="116" spans="1:130" s="89" customFormat="1" ht="26.25" customHeight="1" x14ac:dyDescent="0.15">
      <c r="A116" s="931"/>
      <c r="B116" s="932"/>
      <c r="C116" s="940" t="s">
        <v>396</v>
      </c>
      <c r="D116" s="940"/>
      <c r="E116" s="940"/>
      <c r="F116" s="940"/>
      <c r="G116" s="940"/>
      <c r="H116" s="940"/>
      <c r="I116" s="940"/>
      <c r="J116" s="940"/>
      <c r="K116" s="940"/>
      <c r="L116" s="940"/>
      <c r="M116" s="940"/>
      <c r="N116" s="940"/>
      <c r="O116" s="940"/>
      <c r="P116" s="940"/>
      <c r="Q116" s="940"/>
      <c r="R116" s="940"/>
      <c r="S116" s="940"/>
      <c r="T116" s="940"/>
      <c r="U116" s="940"/>
      <c r="V116" s="940"/>
      <c r="W116" s="940"/>
      <c r="X116" s="940"/>
      <c r="Y116" s="940"/>
      <c r="Z116" s="941"/>
      <c r="AA116" s="933">
        <v>319</v>
      </c>
      <c r="AB116" s="934"/>
      <c r="AC116" s="934"/>
      <c r="AD116" s="934"/>
      <c r="AE116" s="935"/>
      <c r="AF116" s="936">
        <v>325</v>
      </c>
      <c r="AG116" s="934"/>
      <c r="AH116" s="934"/>
      <c r="AI116" s="934"/>
      <c r="AJ116" s="935"/>
      <c r="AK116" s="936">
        <v>25</v>
      </c>
      <c r="AL116" s="934"/>
      <c r="AM116" s="934"/>
      <c r="AN116" s="934"/>
      <c r="AO116" s="935"/>
      <c r="AP116" s="937">
        <v>0</v>
      </c>
      <c r="AQ116" s="938"/>
      <c r="AR116" s="938"/>
      <c r="AS116" s="938"/>
      <c r="AT116" s="939"/>
      <c r="AU116" s="883"/>
      <c r="AV116" s="884"/>
      <c r="AW116" s="884"/>
      <c r="AX116" s="884"/>
      <c r="AY116" s="884"/>
      <c r="AZ116" s="942" t="s">
        <v>397</v>
      </c>
      <c r="BA116" s="943"/>
      <c r="BB116" s="943"/>
      <c r="BC116" s="943"/>
      <c r="BD116" s="943"/>
      <c r="BE116" s="943"/>
      <c r="BF116" s="943"/>
      <c r="BG116" s="943"/>
      <c r="BH116" s="943"/>
      <c r="BI116" s="943"/>
      <c r="BJ116" s="943"/>
      <c r="BK116" s="943"/>
      <c r="BL116" s="943"/>
      <c r="BM116" s="943"/>
      <c r="BN116" s="943"/>
      <c r="BO116" s="943"/>
      <c r="BP116" s="944"/>
      <c r="BQ116" s="900" t="s">
        <v>62</v>
      </c>
      <c r="BR116" s="901"/>
      <c r="BS116" s="901"/>
      <c r="BT116" s="901"/>
      <c r="BU116" s="901"/>
      <c r="BV116" s="901" t="s">
        <v>62</v>
      </c>
      <c r="BW116" s="901"/>
      <c r="BX116" s="901"/>
      <c r="BY116" s="901"/>
      <c r="BZ116" s="901"/>
      <c r="CA116" s="901" t="s">
        <v>62</v>
      </c>
      <c r="CB116" s="901"/>
      <c r="CC116" s="901"/>
      <c r="CD116" s="901"/>
      <c r="CE116" s="901"/>
      <c r="CF116" s="895" t="s">
        <v>62</v>
      </c>
      <c r="CG116" s="896"/>
      <c r="CH116" s="896"/>
      <c r="CI116" s="896"/>
      <c r="CJ116" s="896"/>
      <c r="CK116" s="923"/>
      <c r="CL116" s="924"/>
      <c r="CM116" s="897" t="s">
        <v>398</v>
      </c>
      <c r="CN116" s="898"/>
      <c r="CO116" s="898"/>
      <c r="CP116" s="898"/>
      <c r="CQ116" s="898"/>
      <c r="CR116" s="898"/>
      <c r="CS116" s="898"/>
      <c r="CT116" s="898"/>
      <c r="CU116" s="898"/>
      <c r="CV116" s="898"/>
      <c r="CW116" s="898"/>
      <c r="CX116" s="898"/>
      <c r="CY116" s="898"/>
      <c r="CZ116" s="898"/>
      <c r="DA116" s="898"/>
      <c r="DB116" s="898"/>
      <c r="DC116" s="898"/>
      <c r="DD116" s="898"/>
      <c r="DE116" s="898"/>
      <c r="DF116" s="899"/>
      <c r="DG116" s="933" t="s">
        <v>62</v>
      </c>
      <c r="DH116" s="934"/>
      <c r="DI116" s="934"/>
      <c r="DJ116" s="934"/>
      <c r="DK116" s="935"/>
      <c r="DL116" s="936" t="s">
        <v>62</v>
      </c>
      <c r="DM116" s="934"/>
      <c r="DN116" s="934"/>
      <c r="DO116" s="934"/>
      <c r="DP116" s="935"/>
      <c r="DQ116" s="936" t="s">
        <v>62</v>
      </c>
      <c r="DR116" s="934"/>
      <c r="DS116" s="934"/>
      <c r="DT116" s="934"/>
      <c r="DU116" s="935"/>
      <c r="DV116" s="937" t="s">
        <v>62</v>
      </c>
      <c r="DW116" s="938"/>
      <c r="DX116" s="938"/>
      <c r="DY116" s="938"/>
      <c r="DZ116" s="939"/>
    </row>
    <row r="117" spans="1:130" s="89" customFormat="1" ht="26.25" customHeight="1" x14ac:dyDescent="0.15">
      <c r="A117" s="887" t="s">
        <v>119</v>
      </c>
      <c r="B117" s="868"/>
      <c r="C117" s="868"/>
      <c r="D117" s="868"/>
      <c r="E117" s="868"/>
      <c r="F117" s="868"/>
      <c r="G117" s="868"/>
      <c r="H117" s="868"/>
      <c r="I117" s="868"/>
      <c r="J117" s="868"/>
      <c r="K117" s="868"/>
      <c r="L117" s="868"/>
      <c r="M117" s="868"/>
      <c r="N117" s="868"/>
      <c r="O117" s="868"/>
      <c r="P117" s="868"/>
      <c r="Q117" s="868"/>
      <c r="R117" s="868"/>
      <c r="S117" s="868"/>
      <c r="T117" s="868"/>
      <c r="U117" s="868"/>
      <c r="V117" s="868"/>
      <c r="W117" s="868"/>
      <c r="X117" s="868"/>
      <c r="Y117" s="952" t="s">
        <v>399</v>
      </c>
      <c r="Z117" s="869"/>
      <c r="AA117" s="953">
        <v>3774442</v>
      </c>
      <c r="AB117" s="954"/>
      <c r="AC117" s="954"/>
      <c r="AD117" s="954"/>
      <c r="AE117" s="955"/>
      <c r="AF117" s="956">
        <v>3594987</v>
      </c>
      <c r="AG117" s="954"/>
      <c r="AH117" s="954"/>
      <c r="AI117" s="954"/>
      <c r="AJ117" s="955"/>
      <c r="AK117" s="956">
        <v>3819467</v>
      </c>
      <c r="AL117" s="954"/>
      <c r="AM117" s="954"/>
      <c r="AN117" s="954"/>
      <c r="AO117" s="955"/>
      <c r="AP117" s="957"/>
      <c r="AQ117" s="958"/>
      <c r="AR117" s="958"/>
      <c r="AS117" s="958"/>
      <c r="AT117" s="959"/>
      <c r="AU117" s="883"/>
      <c r="AV117" s="884"/>
      <c r="AW117" s="884"/>
      <c r="AX117" s="884"/>
      <c r="AY117" s="884"/>
      <c r="AZ117" s="949" t="s">
        <v>400</v>
      </c>
      <c r="BA117" s="950"/>
      <c r="BB117" s="950"/>
      <c r="BC117" s="950"/>
      <c r="BD117" s="950"/>
      <c r="BE117" s="950"/>
      <c r="BF117" s="950"/>
      <c r="BG117" s="950"/>
      <c r="BH117" s="950"/>
      <c r="BI117" s="950"/>
      <c r="BJ117" s="950"/>
      <c r="BK117" s="950"/>
      <c r="BL117" s="950"/>
      <c r="BM117" s="950"/>
      <c r="BN117" s="950"/>
      <c r="BO117" s="950"/>
      <c r="BP117" s="951"/>
      <c r="BQ117" s="900" t="s">
        <v>62</v>
      </c>
      <c r="BR117" s="901"/>
      <c r="BS117" s="901"/>
      <c r="BT117" s="901"/>
      <c r="BU117" s="901"/>
      <c r="BV117" s="901" t="s">
        <v>62</v>
      </c>
      <c r="BW117" s="901"/>
      <c r="BX117" s="901"/>
      <c r="BY117" s="901"/>
      <c r="BZ117" s="901"/>
      <c r="CA117" s="901" t="s">
        <v>62</v>
      </c>
      <c r="CB117" s="901"/>
      <c r="CC117" s="901"/>
      <c r="CD117" s="901"/>
      <c r="CE117" s="901"/>
      <c r="CF117" s="895" t="s">
        <v>62</v>
      </c>
      <c r="CG117" s="896"/>
      <c r="CH117" s="896"/>
      <c r="CI117" s="896"/>
      <c r="CJ117" s="896"/>
      <c r="CK117" s="923"/>
      <c r="CL117" s="924"/>
      <c r="CM117" s="897" t="s">
        <v>401</v>
      </c>
      <c r="CN117" s="898"/>
      <c r="CO117" s="898"/>
      <c r="CP117" s="898"/>
      <c r="CQ117" s="898"/>
      <c r="CR117" s="898"/>
      <c r="CS117" s="898"/>
      <c r="CT117" s="898"/>
      <c r="CU117" s="898"/>
      <c r="CV117" s="898"/>
      <c r="CW117" s="898"/>
      <c r="CX117" s="898"/>
      <c r="CY117" s="898"/>
      <c r="CZ117" s="898"/>
      <c r="DA117" s="898"/>
      <c r="DB117" s="898"/>
      <c r="DC117" s="898"/>
      <c r="DD117" s="898"/>
      <c r="DE117" s="898"/>
      <c r="DF117" s="899"/>
      <c r="DG117" s="933" t="s">
        <v>62</v>
      </c>
      <c r="DH117" s="934"/>
      <c r="DI117" s="934"/>
      <c r="DJ117" s="934"/>
      <c r="DK117" s="935"/>
      <c r="DL117" s="936" t="s">
        <v>62</v>
      </c>
      <c r="DM117" s="934"/>
      <c r="DN117" s="934"/>
      <c r="DO117" s="934"/>
      <c r="DP117" s="935"/>
      <c r="DQ117" s="936" t="s">
        <v>62</v>
      </c>
      <c r="DR117" s="934"/>
      <c r="DS117" s="934"/>
      <c r="DT117" s="934"/>
      <c r="DU117" s="935"/>
      <c r="DV117" s="937" t="s">
        <v>62</v>
      </c>
      <c r="DW117" s="938"/>
      <c r="DX117" s="938"/>
      <c r="DY117" s="938"/>
      <c r="DZ117" s="939"/>
    </row>
    <row r="118" spans="1:130" s="89" customFormat="1" ht="26.25" customHeight="1" x14ac:dyDescent="0.15">
      <c r="A118" s="887" t="s">
        <v>374</v>
      </c>
      <c r="B118" s="868"/>
      <c r="C118" s="868"/>
      <c r="D118" s="868"/>
      <c r="E118" s="868"/>
      <c r="F118" s="868"/>
      <c r="G118" s="868"/>
      <c r="H118" s="868"/>
      <c r="I118" s="868"/>
      <c r="J118" s="868"/>
      <c r="K118" s="868"/>
      <c r="L118" s="868"/>
      <c r="M118" s="868"/>
      <c r="N118" s="868"/>
      <c r="O118" s="868"/>
      <c r="P118" s="868"/>
      <c r="Q118" s="868"/>
      <c r="R118" s="868"/>
      <c r="S118" s="868"/>
      <c r="T118" s="868"/>
      <c r="U118" s="868"/>
      <c r="V118" s="868"/>
      <c r="W118" s="868"/>
      <c r="X118" s="868"/>
      <c r="Y118" s="868"/>
      <c r="Z118" s="869"/>
      <c r="AA118" s="867" t="s">
        <v>371</v>
      </c>
      <c r="AB118" s="868"/>
      <c r="AC118" s="868"/>
      <c r="AD118" s="868"/>
      <c r="AE118" s="869"/>
      <c r="AF118" s="867" t="s">
        <v>372</v>
      </c>
      <c r="AG118" s="868"/>
      <c r="AH118" s="868"/>
      <c r="AI118" s="868"/>
      <c r="AJ118" s="869"/>
      <c r="AK118" s="867" t="s">
        <v>238</v>
      </c>
      <c r="AL118" s="868"/>
      <c r="AM118" s="868"/>
      <c r="AN118" s="868"/>
      <c r="AO118" s="869"/>
      <c r="AP118" s="945" t="s">
        <v>373</v>
      </c>
      <c r="AQ118" s="946"/>
      <c r="AR118" s="946"/>
      <c r="AS118" s="946"/>
      <c r="AT118" s="947"/>
      <c r="AU118" s="883"/>
      <c r="AV118" s="884"/>
      <c r="AW118" s="884"/>
      <c r="AX118" s="884"/>
      <c r="AY118" s="884"/>
      <c r="AZ118" s="948" t="s">
        <v>402</v>
      </c>
      <c r="BA118" s="940"/>
      <c r="BB118" s="940"/>
      <c r="BC118" s="940"/>
      <c r="BD118" s="940"/>
      <c r="BE118" s="940"/>
      <c r="BF118" s="940"/>
      <c r="BG118" s="940"/>
      <c r="BH118" s="940"/>
      <c r="BI118" s="940"/>
      <c r="BJ118" s="940"/>
      <c r="BK118" s="940"/>
      <c r="BL118" s="940"/>
      <c r="BM118" s="940"/>
      <c r="BN118" s="940"/>
      <c r="BO118" s="940"/>
      <c r="BP118" s="941"/>
      <c r="BQ118" s="974" t="s">
        <v>62</v>
      </c>
      <c r="BR118" s="975"/>
      <c r="BS118" s="975"/>
      <c r="BT118" s="975"/>
      <c r="BU118" s="975"/>
      <c r="BV118" s="975" t="s">
        <v>62</v>
      </c>
      <c r="BW118" s="975"/>
      <c r="BX118" s="975"/>
      <c r="BY118" s="975"/>
      <c r="BZ118" s="975"/>
      <c r="CA118" s="975" t="s">
        <v>62</v>
      </c>
      <c r="CB118" s="975"/>
      <c r="CC118" s="975"/>
      <c r="CD118" s="975"/>
      <c r="CE118" s="975"/>
      <c r="CF118" s="895" t="s">
        <v>62</v>
      </c>
      <c r="CG118" s="896"/>
      <c r="CH118" s="896"/>
      <c r="CI118" s="896"/>
      <c r="CJ118" s="896"/>
      <c r="CK118" s="923"/>
      <c r="CL118" s="924"/>
      <c r="CM118" s="897" t="s">
        <v>403</v>
      </c>
      <c r="CN118" s="898"/>
      <c r="CO118" s="898"/>
      <c r="CP118" s="898"/>
      <c r="CQ118" s="898"/>
      <c r="CR118" s="898"/>
      <c r="CS118" s="898"/>
      <c r="CT118" s="898"/>
      <c r="CU118" s="898"/>
      <c r="CV118" s="898"/>
      <c r="CW118" s="898"/>
      <c r="CX118" s="898"/>
      <c r="CY118" s="898"/>
      <c r="CZ118" s="898"/>
      <c r="DA118" s="898"/>
      <c r="DB118" s="898"/>
      <c r="DC118" s="898"/>
      <c r="DD118" s="898"/>
      <c r="DE118" s="898"/>
      <c r="DF118" s="899"/>
      <c r="DG118" s="933" t="s">
        <v>62</v>
      </c>
      <c r="DH118" s="934"/>
      <c r="DI118" s="934"/>
      <c r="DJ118" s="934"/>
      <c r="DK118" s="935"/>
      <c r="DL118" s="936" t="s">
        <v>62</v>
      </c>
      <c r="DM118" s="934"/>
      <c r="DN118" s="934"/>
      <c r="DO118" s="934"/>
      <c r="DP118" s="935"/>
      <c r="DQ118" s="936" t="s">
        <v>62</v>
      </c>
      <c r="DR118" s="934"/>
      <c r="DS118" s="934"/>
      <c r="DT118" s="934"/>
      <c r="DU118" s="935"/>
      <c r="DV118" s="937" t="s">
        <v>62</v>
      </c>
      <c r="DW118" s="938"/>
      <c r="DX118" s="938"/>
      <c r="DY118" s="938"/>
      <c r="DZ118" s="939"/>
    </row>
    <row r="119" spans="1:130" s="89" customFormat="1" ht="26.25" customHeight="1" x14ac:dyDescent="0.15">
      <c r="A119" s="1032" t="s">
        <v>378</v>
      </c>
      <c r="B119" s="922"/>
      <c r="C119" s="904" t="s">
        <v>379</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874" t="s">
        <v>62</v>
      </c>
      <c r="AB119" s="875"/>
      <c r="AC119" s="875"/>
      <c r="AD119" s="875"/>
      <c r="AE119" s="876"/>
      <c r="AF119" s="877" t="s">
        <v>62</v>
      </c>
      <c r="AG119" s="875"/>
      <c r="AH119" s="875"/>
      <c r="AI119" s="875"/>
      <c r="AJ119" s="876"/>
      <c r="AK119" s="877" t="s">
        <v>62</v>
      </c>
      <c r="AL119" s="875"/>
      <c r="AM119" s="875"/>
      <c r="AN119" s="875"/>
      <c r="AO119" s="876"/>
      <c r="AP119" s="878" t="s">
        <v>62</v>
      </c>
      <c r="AQ119" s="879"/>
      <c r="AR119" s="879"/>
      <c r="AS119" s="879"/>
      <c r="AT119" s="880"/>
      <c r="AU119" s="885"/>
      <c r="AV119" s="886"/>
      <c r="AW119" s="886"/>
      <c r="AX119" s="886"/>
      <c r="AY119" s="886"/>
      <c r="AZ119" s="110" t="s">
        <v>119</v>
      </c>
      <c r="BA119" s="110"/>
      <c r="BB119" s="110"/>
      <c r="BC119" s="110"/>
      <c r="BD119" s="110"/>
      <c r="BE119" s="110"/>
      <c r="BF119" s="110"/>
      <c r="BG119" s="110"/>
      <c r="BH119" s="110"/>
      <c r="BI119" s="110"/>
      <c r="BJ119" s="110"/>
      <c r="BK119" s="110"/>
      <c r="BL119" s="110"/>
      <c r="BM119" s="110"/>
      <c r="BN119" s="110"/>
      <c r="BO119" s="952" t="s">
        <v>404</v>
      </c>
      <c r="BP119" s="980"/>
      <c r="BQ119" s="974">
        <v>46616876</v>
      </c>
      <c r="BR119" s="975"/>
      <c r="BS119" s="975"/>
      <c r="BT119" s="975"/>
      <c r="BU119" s="975"/>
      <c r="BV119" s="975">
        <v>49026016</v>
      </c>
      <c r="BW119" s="975"/>
      <c r="BX119" s="975"/>
      <c r="BY119" s="975"/>
      <c r="BZ119" s="975"/>
      <c r="CA119" s="975">
        <v>47788804</v>
      </c>
      <c r="CB119" s="975"/>
      <c r="CC119" s="975"/>
      <c r="CD119" s="975"/>
      <c r="CE119" s="975"/>
      <c r="CF119" s="976"/>
      <c r="CG119" s="977"/>
      <c r="CH119" s="977"/>
      <c r="CI119" s="977"/>
      <c r="CJ119" s="978"/>
      <c r="CK119" s="925"/>
      <c r="CL119" s="926"/>
      <c r="CM119" s="948" t="s">
        <v>405</v>
      </c>
      <c r="CN119" s="940"/>
      <c r="CO119" s="940"/>
      <c r="CP119" s="940"/>
      <c r="CQ119" s="940"/>
      <c r="CR119" s="940"/>
      <c r="CS119" s="940"/>
      <c r="CT119" s="940"/>
      <c r="CU119" s="940"/>
      <c r="CV119" s="940"/>
      <c r="CW119" s="940"/>
      <c r="CX119" s="940"/>
      <c r="CY119" s="940"/>
      <c r="CZ119" s="940"/>
      <c r="DA119" s="940"/>
      <c r="DB119" s="940"/>
      <c r="DC119" s="940"/>
      <c r="DD119" s="940"/>
      <c r="DE119" s="940"/>
      <c r="DF119" s="941"/>
      <c r="DG119" s="979">
        <v>628844</v>
      </c>
      <c r="DH119" s="961"/>
      <c r="DI119" s="961"/>
      <c r="DJ119" s="961"/>
      <c r="DK119" s="962"/>
      <c r="DL119" s="960">
        <v>566645</v>
      </c>
      <c r="DM119" s="961"/>
      <c r="DN119" s="961"/>
      <c r="DO119" s="961"/>
      <c r="DP119" s="962"/>
      <c r="DQ119" s="960">
        <v>504173</v>
      </c>
      <c r="DR119" s="961"/>
      <c r="DS119" s="961"/>
      <c r="DT119" s="961"/>
      <c r="DU119" s="962"/>
      <c r="DV119" s="963">
        <v>3.6</v>
      </c>
      <c r="DW119" s="964"/>
      <c r="DX119" s="964"/>
      <c r="DY119" s="964"/>
      <c r="DZ119" s="965"/>
    </row>
    <row r="120" spans="1:130" s="89" customFormat="1" ht="26.25" customHeight="1" x14ac:dyDescent="0.15">
      <c r="A120" s="1033"/>
      <c r="B120" s="924"/>
      <c r="C120" s="897" t="s">
        <v>382</v>
      </c>
      <c r="D120" s="898"/>
      <c r="E120" s="898"/>
      <c r="F120" s="898"/>
      <c r="G120" s="898"/>
      <c r="H120" s="898"/>
      <c r="I120" s="898"/>
      <c r="J120" s="898"/>
      <c r="K120" s="898"/>
      <c r="L120" s="898"/>
      <c r="M120" s="898"/>
      <c r="N120" s="898"/>
      <c r="O120" s="898"/>
      <c r="P120" s="898"/>
      <c r="Q120" s="898"/>
      <c r="R120" s="898"/>
      <c r="S120" s="898"/>
      <c r="T120" s="898"/>
      <c r="U120" s="898"/>
      <c r="V120" s="898"/>
      <c r="W120" s="898"/>
      <c r="X120" s="898"/>
      <c r="Y120" s="898"/>
      <c r="Z120" s="899"/>
      <c r="AA120" s="933" t="s">
        <v>62</v>
      </c>
      <c r="AB120" s="934"/>
      <c r="AC120" s="934"/>
      <c r="AD120" s="934"/>
      <c r="AE120" s="935"/>
      <c r="AF120" s="936" t="s">
        <v>62</v>
      </c>
      <c r="AG120" s="934"/>
      <c r="AH120" s="934"/>
      <c r="AI120" s="934"/>
      <c r="AJ120" s="935"/>
      <c r="AK120" s="936" t="s">
        <v>62</v>
      </c>
      <c r="AL120" s="934"/>
      <c r="AM120" s="934"/>
      <c r="AN120" s="934"/>
      <c r="AO120" s="935"/>
      <c r="AP120" s="937" t="s">
        <v>62</v>
      </c>
      <c r="AQ120" s="938"/>
      <c r="AR120" s="938"/>
      <c r="AS120" s="938"/>
      <c r="AT120" s="939"/>
      <c r="AU120" s="966" t="s">
        <v>406</v>
      </c>
      <c r="AV120" s="967"/>
      <c r="AW120" s="967"/>
      <c r="AX120" s="967"/>
      <c r="AY120" s="968"/>
      <c r="AZ120" s="904" t="s">
        <v>407</v>
      </c>
      <c r="BA120" s="872"/>
      <c r="BB120" s="872"/>
      <c r="BC120" s="872"/>
      <c r="BD120" s="872"/>
      <c r="BE120" s="872"/>
      <c r="BF120" s="872"/>
      <c r="BG120" s="872"/>
      <c r="BH120" s="872"/>
      <c r="BI120" s="872"/>
      <c r="BJ120" s="872"/>
      <c r="BK120" s="872"/>
      <c r="BL120" s="872"/>
      <c r="BM120" s="872"/>
      <c r="BN120" s="872"/>
      <c r="BO120" s="872"/>
      <c r="BP120" s="873"/>
      <c r="BQ120" s="905">
        <v>11063337</v>
      </c>
      <c r="BR120" s="906"/>
      <c r="BS120" s="906"/>
      <c r="BT120" s="906"/>
      <c r="BU120" s="906"/>
      <c r="BV120" s="906">
        <v>11413881</v>
      </c>
      <c r="BW120" s="906"/>
      <c r="BX120" s="906"/>
      <c r="BY120" s="906"/>
      <c r="BZ120" s="906"/>
      <c r="CA120" s="906">
        <v>12925355</v>
      </c>
      <c r="CB120" s="906"/>
      <c r="CC120" s="906"/>
      <c r="CD120" s="906"/>
      <c r="CE120" s="906"/>
      <c r="CF120" s="919">
        <v>91.6</v>
      </c>
      <c r="CG120" s="920"/>
      <c r="CH120" s="920"/>
      <c r="CI120" s="920"/>
      <c r="CJ120" s="920"/>
      <c r="CK120" s="981" t="s">
        <v>408</v>
      </c>
      <c r="CL120" s="982"/>
      <c r="CM120" s="982"/>
      <c r="CN120" s="982"/>
      <c r="CO120" s="983"/>
      <c r="CP120" s="989" t="s">
        <v>340</v>
      </c>
      <c r="CQ120" s="990"/>
      <c r="CR120" s="990"/>
      <c r="CS120" s="990"/>
      <c r="CT120" s="990"/>
      <c r="CU120" s="990"/>
      <c r="CV120" s="990"/>
      <c r="CW120" s="990"/>
      <c r="CX120" s="990"/>
      <c r="CY120" s="990"/>
      <c r="CZ120" s="990"/>
      <c r="DA120" s="990"/>
      <c r="DB120" s="990"/>
      <c r="DC120" s="990"/>
      <c r="DD120" s="990"/>
      <c r="DE120" s="990"/>
      <c r="DF120" s="991"/>
      <c r="DG120" s="905">
        <v>5941802</v>
      </c>
      <c r="DH120" s="906"/>
      <c r="DI120" s="906"/>
      <c r="DJ120" s="906"/>
      <c r="DK120" s="906"/>
      <c r="DL120" s="906">
        <v>5488647</v>
      </c>
      <c r="DM120" s="906"/>
      <c r="DN120" s="906"/>
      <c r="DO120" s="906"/>
      <c r="DP120" s="906"/>
      <c r="DQ120" s="906">
        <v>5153961</v>
      </c>
      <c r="DR120" s="906"/>
      <c r="DS120" s="906"/>
      <c r="DT120" s="906"/>
      <c r="DU120" s="906"/>
      <c r="DV120" s="907">
        <v>36.5</v>
      </c>
      <c r="DW120" s="907"/>
      <c r="DX120" s="907"/>
      <c r="DY120" s="907"/>
      <c r="DZ120" s="908"/>
    </row>
    <row r="121" spans="1:130" s="89" customFormat="1" ht="26.25" customHeight="1" x14ac:dyDescent="0.15">
      <c r="A121" s="1033"/>
      <c r="B121" s="924"/>
      <c r="C121" s="949" t="s">
        <v>409</v>
      </c>
      <c r="D121" s="950"/>
      <c r="E121" s="950"/>
      <c r="F121" s="950"/>
      <c r="G121" s="950"/>
      <c r="H121" s="950"/>
      <c r="I121" s="950"/>
      <c r="J121" s="950"/>
      <c r="K121" s="950"/>
      <c r="L121" s="950"/>
      <c r="M121" s="950"/>
      <c r="N121" s="950"/>
      <c r="O121" s="950"/>
      <c r="P121" s="950"/>
      <c r="Q121" s="950"/>
      <c r="R121" s="950"/>
      <c r="S121" s="950"/>
      <c r="T121" s="950"/>
      <c r="U121" s="950"/>
      <c r="V121" s="950"/>
      <c r="W121" s="950"/>
      <c r="X121" s="950"/>
      <c r="Y121" s="950"/>
      <c r="Z121" s="951"/>
      <c r="AA121" s="933">
        <v>10225</v>
      </c>
      <c r="AB121" s="934"/>
      <c r="AC121" s="934"/>
      <c r="AD121" s="934"/>
      <c r="AE121" s="935"/>
      <c r="AF121" s="936">
        <v>6876</v>
      </c>
      <c r="AG121" s="934"/>
      <c r="AH121" s="934"/>
      <c r="AI121" s="934"/>
      <c r="AJ121" s="935"/>
      <c r="AK121" s="936">
        <v>3650</v>
      </c>
      <c r="AL121" s="934"/>
      <c r="AM121" s="934"/>
      <c r="AN121" s="934"/>
      <c r="AO121" s="935"/>
      <c r="AP121" s="937">
        <v>0</v>
      </c>
      <c r="AQ121" s="938"/>
      <c r="AR121" s="938"/>
      <c r="AS121" s="938"/>
      <c r="AT121" s="939"/>
      <c r="AU121" s="969"/>
      <c r="AV121" s="970"/>
      <c r="AW121" s="970"/>
      <c r="AX121" s="970"/>
      <c r="AY121" s="971"/>
      <c r="AZ121" s="897" t="s">
        <v>410</v>
      </c>
      <c r="BA121" s="898"/>
      <c r="BB121" s="898"/>
      <c r="BC121" s="898"/>
      <c r="BD121" s="898"/>
      <c r="BE121" s="898"/>
      <c r="BF121" s="898"/>
      <c r="BG121" s="898"/>
      <c r="BH121" s="898"/>
      <c r="BI121" s="898"/>
      <c r="BJ121" s="898"/>
      <c r="BK121" s="898"/>
      <c r="BL121" s="898"/>
      <c r="BM121" s="898"/>
      <c r="BN121" s="898"/>
      <c r="BO121" s="898"/>
      <c r="BP121" s="899"/>
      <c r="BQ121" s="900">
        <v>935924</v>
      </c>
      <c r="BR121" s="901"/>
      <c r="BS121" s="901"/>
      <c r="BT121" s="901"/>
      <c r="BU121" s="901"/>
      <c r="BV121" s="901">
        <v>989438</v>
      </c>
      <c r="BW121" s="901"/>
      <c r="BX121" s="901"/>
      <c r="BY121" s="901"/>
      <c r="BZ121" s="901"/>
      <c r="CA121" s="901">
        <v>1053993</v>
      </c>
      <c r="CB121" s="901"/>
      <c r="CC121" s="901"/>
      <c r="CD121" s="901"/>
      <c r="CE121" s="901"/>
      <c r="CF121" s="895">
        <v>7.5</v>
      </c>
      <c r="CG121" s="896"/>
      <c r="CH121" s="896"/>
      <c r="CI121" s="896"/>
      <c r="CJ121" s="896"/>
      <c r="CK121" s="984"/>
      <c r="CL121" s="985"/>
      <c r="CM121" s="985"/>
      <c r="CN121" s="985"/>
      <c r="CO121" s="986"/>
      <c r="CP121" s="994" t="s">
        <v>338</v>
      </c>
      <c r="CQ121" s="995"/>
      <c r="CR121" s="995"/>
      <c r="CS121" s="995"/>
      <c r="CT121" s="995"/>
      <c r="CU121" s="995"/>
      <c r="CV121" s="995"/>
      <c r="CW121" s="995"/>
      <c r="CX121" s="995"/>
      <c r="CY121" s="995"/>
      <c r="CZ121" s="995"/>
      <c r="DA121" s="995"/>
      <c r="DB121" s="995"/>
      <c r="DC121" s="995"/>
      <c r="DD121" s="995"/>
      <c r="DE121" s="995"/>
      <c r="DF121" s="996"/>
      <c r="DG121" s="900">
        <v>3874</v>
      </c>
      <c r="DH121" s="901"/>
      <c r="DI121" s="901"/>
      <c r="DJ121" s="901"/>
      <c r="DK121" s="901"/>
      <c r="DL121" s="901">
        <v>4682</v>
      </c>
      <c r="DM121" s="901"/>
      <c r="DN121" s="901"/>
      <c r="DO121" s="901"/>
      <c r="DP121" s="901"/>
      <c r="DQ121" s="901">
        <v>5175</v>
      </c>
      <c r="DR121" s="901"/>
      <c r="DS121" s="901"/>
      <c r="DT121" s="901"/>
      <c r="DU121" s="901"/>
      <c r="DV121" s="902">
        <v>0</v>
      </c>
      <c r="DW121" s="902"/>
      <c r="DX121" s="902"/>
      <c r="DY121" s="902"/>
      <c r="DZ121" s="903"/>
    </row>
    <row r="122" spans="1:130" s="89" customFormat="1" ht="26.25" customHeight="1" x14ac:dyDescent="0.15">
      <c r="A122" s="1033"/>
      <c r="B122" s="924"/>
      <c r="C122" s="897" t="s">
        <v>392</v>
      </c>
      <c r="D122" s="898"/>
      <c r="E122" s="898"/>
      <c r="F122" s="898"/>
      <c r="G122" s="898"/>
      <c r="H122" s="898"/>
      <c r="I122" s="898"/>
      <c r="J122" s="898"/>
      <c r="K122" s="898"/>
      <c r="L122" s="898"/>
      <c r="M122" s="898"/>
      <c r="N122" s="898"/>
      <c r="O122" s="898"/>
      <c r="P122" s="898"/>
      <c r="Q122" s="898"/>
      <c r="R122" s="898"/>
      <c r="S122" s="898"/>
      <c r="T122" s="898"/>
      <c r="U122" s="898"/>
      <c r="V122" s="898"/>
      <c r="W122" s="898"/>
      <c r="X122" s="898"/>
      <c r="Y122" s="898"/>
      <c r="Z122" s="899"/>
      <c r="AA122" s="933" t="s">
        <v>62</v>
      </c>
      <c r="AB122" s="934"/>
      <c r="AC122" s="934"/>
      <c r="AD122" s="934"/>
      <c r="AE122" s="935"/>
      <c r="AF122" s="936" t="s">
        <v>62</v>
      </c>
      <c r="AG122" s="934"/>
      <c r="AH122" s="934"/>
      <c r="AI122" s="934"/>
      <c r="AJ122" s="935"/>
      <c r="AK122" s="936" t="s">
        <v>62</v>
      </c>
      <c r="AL122" s="934"/>
      <c r="AM122" s="934"/>
      <c r="AN122" s="934"/>
      <c r="AO122" s="935"/>
      <c r="AP122" s="937" t="s">
        <v>62</v>
      </c>
      <c r="AQ122" s="938"/>
      <c r="AR122" s="938"/>
      <c r="AS122" s="938"/>
      <c r="AT122" s="939"/>
      <c r="AU122" s="969"/>
      <c r="AV122" s="970"/>
      <c r="AW122" s="970"/>
      <c r="AX122" s="970"/>
      <c r="AY122" s="971"/>
      <c r="AZ122" s="948" t="s">
        <v>411</v>
      </c>
      <c r="BA122" s="940"/>
      <c r="BB122" s="940"/>
      <c r="BC122" s="940"/>
      <c r="BD122" s="940"/>
      <c r="BE122" s="940"/>
      <c r="BF122" s="940"/>
      <c r="BG122" s="940"/>
      <c r="BH122" s="940"/>
      <c r="BI122" s="940"/>
      <c r="BJ122" s="940"/>
      <c r="BK122" s="940"/>
      <c r="BL122" s="940"/>
      <c r="BM122" s="940"/>
      <c r="BN122" s="940"/>
      <c r="BO122" s="940"/>
      <c r="BP122" s="941"/>
      <c r="BQ122" s="974">
        <v>30197262</v>
      </c>
      <c r="BR122" s="975"/>
      <c r="BS122" s="975"/>
      <c r="BT122" s="975"/>
      <c r="BU122" s="975"/>
      <c r="BV122" s="975">
        <v>30488125</v>
      </c>
      <c r="BW122" s="975"/>
      <c r="BX122" s="975"/>
      <c r="BY122" s="975"/>
      <c r="BZ122" s="975"/>
      <c r="CA122" s="975">
        <v>28961704</v>
      </c>
      <c r="CB122" s="975"/>
      <c r="CC122" s="975"/>
      <c r="CD122" s="975"/>
      <c r="CE122" s="975"/>
      <c r="CF122" s="992">
        <v>205.2</v>
      </c>
      <c r="CG122" s="993"/>
      <c r="CH122" s="993"/>
      <c r="CI122" s="993"/>
      <c r="CJ122" s="993"/>
      <c r="CK122" s="984"/>
      <c r="CL122" s="985"/>
      <c r="CM122" s="985"/>
      <c r="CN122" s="985"/>
      <c r="CO122" s="986"/>
      <c r="CP122" s="994"/>
      <c r="CQ122" s="995"/>
      <c r="CR122" s="995"/>
      <c r="CS122" s="995"/>
      <c r="CT122" s="995"/>
      <c r="CU122" s="995"/>
      <c r="CV122" s="995"/>
      <c r="CW122" s="995"/>
      <c r="CX122" s="995"/>
      <c r="CY122" s="995"/>
      <c r="CZ122" s="995"/>
      <c r="DA122" s="995"/>
      <c r="DB122" s="995"/>
      <c r="DC122" s="995"/>
      <c r="DD122" s="995"/>
      <c r="DE122" s="995"/>
      <c r="DF122" s="996"/>
      <c r="DG122" s="900"/>
      <c r="DH122" s="901"/>
      <c r="DI122" s="901"/>
      <c r="DJ122" s="901"/>
      <c r="DK122" s="901"/>
      <c r="DL122" s="901"/>
      <c r="DM122" s="901"/>
      <c r="DN122" s="901"/>
      <c r="DO122" s="901"/>
      <c r="DP122" s="901"/>
      <c r="DQ122" s="901"/>
      <c r="DR122" s="901"/>
      <c r="DS122" s="901"/>
      <c r="DT122" s="901"/>
      <c r="DU122" s="901"/>
      <c r="DV122" s="902"/>
      <c r="DW122" s="902"/>
      <c r="DX122" s="902"/>
      <c r="DY122" s="902"/>
      <c r="DZ122" s="903"/>
    </row>
    <row r="123" spans="1:130" s="89" customFormat="1" ht="26.25" customHeight="1" x14ac:dyDescent="0.15">
      <c r="A123" s="1033"/>
      <c r="B123" s="924"/>
      <c r="C123" s="897" t="s">
        <v>398</v>
      </c>
      <c r="D123" s="898"/>
      <c r="E123" s="898"/>
      <c r="F123" s="898"/>
      <c r="G123" s="898"/>
      <c r="H123" s="898"/>
      <c r="I123" s="898"/>
      <c r="J123" s="898"/>
      <c r="K123" s="898"/>
      <c r="L123" s="898"/>
      <c r="M123" s="898"/>
      <c r="N123" s="898"/>
      <c r="O123" s="898"/>
      <c r="P123" s="898"/>
      <c r="Q123" s="898"/>
      <c r="R123" s="898"/>
      <c r="S123" s="898"/>
      <c r="T123" s="898"/>
      <c r="U123" s="898"/>
      <c r="V123" s="898"/>
      <c r="W123" s="898"/>
      <c r="X123" s="898"/>
      <c r="Y123" s="898"/>
      <c r="Z123" s="899"/>
      <c r="AA123" s="933" t="s">
        <v>62</v>
      </c>
      <c r="AB123" s="934"/>
      <c r="AC123" s="934"/>
      <c r="AD123" s="934"/>
      <c r="AE123" s="935"/>
      <c r="AF123" s="936" t="s">
        <v>62</v>
      </c>
      <c r="AG123" s="934"/>
      <c r="AH123" s="934"/>
      <c r="AI123" s="934"/>
      <c r="AJ123" s="935"/>
      <c r="AK123" s="936" t="s">
        <v>62</v>
      </c>
      <c r="AL123" s="934"/>
      <c r="AM123" s="934"/>
      <c r="AN123" s="934"/>
      <c r="AO123" s="935"/>
      <c r="AP123" s="937" t="s">
        <v>62</v>
      </c>
      <c r="AQ123" s="938"/>
      <c r="AR123" s="938"/>
      <c r="AS123" s="938"/>
      <c r="AT123" s="939"/>
      <c r="AU123" s="972"/>
      <c r="AV123" s="973"/>
      <c r="AW123" s="973"/>
      <c r="AX123" s="973"/>
      <c r="AY123" s="973"/>
      <c r="AZ123" s="110" t="s">
        <v>119</v>
      </c>
      <c r="BA123" s="110"/>
      <c r="BB123" s="110"/>
      <c r="BC123" s="110"/>
      <c r="BD123" s="110"/>
      <c r="BE123" s="110"/>
      <c r="BF123" s="110"/>
      <c r="BG123" s="110"/>
      <c r="BH123" s="110"/>
      <c r="BI123" s="110"/>
      <c r="BJ123" s="110"/>
      <c r="BK123" s="110"/>
      <c r="BL123" s="110"/>
      <c r="BM123" s="110"/>
      <c r="BN123" s="110"/>
      <c r="BO123" s="952" t="s">
        <v>412</v>
      </c>
      <c r="BP123" s="980"/>
      <c r="BQ123" s="1039">
        <v>42196523</v>
      </c>
      <c r="BR123" s="1006"/>
      <c r="BS123" s="1006"/>
      <c r="BT123" s="1006"/>
      <c r="BU123" s="1006"/>
      <c r="BV123" s="1006">
        <v>42891444</v>
      </c>
      <c r="BW123" s="1006"/>
      <c r="BX123" s="1006"/>
      <c r="BY123" s="1006"/>
      <c r="BZ123" s="1006"/>
      <c r="CA123" s="1006">
        <v>42941052</v>
      </c>
      <c r="CB123" s="1006"/>
      <c r="CC123" s="1006"/>
      <c r="CD123" s="1006"/>
      <c r="CE123" s="1006"/>
      <c r="CF123" s="976"/>
      <c r="CG123" s="977"/>
      <c r="CH123" s="977"/>
      <c r="CI123" s="977"/>
      <c r="CJ123" s="978"/>
      <c r="CK123" s="984"/>
      <c r="CL123" s="985"/>
      <c r="CM123" s="985"/>
      <c r="CN123" s="985"/>
      <c r="CO123" s="986"/>
      <c r="CP123" s="994"/>
      <c r="CQ123" s="995"/>
      <c r="CR123" s="995"/>
      <c r="CS123" s="995"/>
      <c r="CT123" s="995"/>
      <c r="CU123" s="995"/>
      <c r="CV123" s="995"/>
      <c r="CW123" s="995"/>
      <c r="CX123" s="995"/>
      <c r="CY123" s="995"/>
      <c r="CZ123" s="995"/>
      <c r="DA123" s="995"/>
      <c r="DB123" s="995"/>
      <c r="DC123" s="995"/>
      <c r="DD123" s="995"/>
      <c r="DE123" s="995"/>
      <c r="DF123" s="996"/>
      <c r="DG123" s="933"/>
      <c r="DH123" s="934"/>
      <c r="DI123" s="934"/>
      <c r="DJ123" s="934"/>
      <c r="DK123" s="935"/>
      <c r="DL123" s="936"/>
      <c r="DM123" s="934"/>
      <c r="DN123" s="934"/>
      <c r="DO123" s="934"/>
      <c r="DP123" s="935"/>
      <c r="DQ123" s="936"/>
      <c r="DR123" s="934"/>
      <c r="DS123" s="934"/>
      <c r="DT123" s="934"/>
      <c r="DU123" s="935"/>
      <c r="DV123" s="937"/>
      <c r="DW123" s="938"/>
      <c r="DX123" s="938"/>
      <c r="DY123" s="938"/>
      <c r="DZ123" s="939"/>
    </row>
    <row r="124" spans="1:130" s="89" customFormat="1" ht="26.25" customHeight="1" thickBot="1" x14ac:dyDescent="0.2">
      <c r="A124" s="1033"/>
      <c r="B124" s="924"/>
      <c r="C124" s="897" t="s">
        <v>401</v>
      </c>
      <c r="D124" s="898"/>
      <c r="E124" s="898"/>
      <c r="F124" s="898"/>
      <c r="G124" s="898"/>
      <c r="H124" s="898"/>
      <c r="I124" s="898"/>
      <c r="J124" s="898"/>
      <c r="K124" s="898"/>
      <c r="L124" s="898"/>
      <c r="M124" s="898"/>
      <c r="N124" s="898"/>
      <c r="O124" s="898"/>
      <c r="P124" s="898"/>
      <c r="Q124" s="898"/>
      <c r="R124" s="898"/>
      <c r="S124" s="898"/>
      <c r="T124" s="898"/>
      <c r="U124" s="898"/>
      <c r="V124" s="898"/>
      <c r="W124" s="898"/>
      <c r="X124" s="898"/>
      <c r="Y124" s="898"/>
      <c r="Z124" s="899"/>
      <c r="AA124" s="933" t="s">
        <v>62</v>
      </c>
      <c r="AB124" s="934"/>
      <c r="AC124" s="934"/>
      <c r="AD124" s="934"/>
      <c r="AE124" s="935"/>
      <c r="AF124" s="936" t="s">
        <v>62</v>
      </c>
      <c r="AG124" s="934"/>
      <c r="AH124" s="934"/>
      <c r="AI124" s="934"/>
      <c r="AJ124" s="935"/>
      <c r="AK124" s="936" t="s">
        <v>62</v>
      </c>
      <c r="AL124" s="934"/>
      <c r="AM124" s="934"/>
      <c r="AN124" s="934"/>
      <c r="AO124" s="935"/>
      <c r="AP124" s="937" t="s">
        <v>62</v>
      </c>
      <c r="AQ124" s="938"/>
      <c r="AR124" s="938"/>
      <c r="AS124" s="938"/>
      <c r="AT124" s="939"/>
      <c r="AU124" s="1035" t="s">
        <v>413</v>
      </c>
      <c r="AV124" s="1036"/>
      <c r="AW124" s="1036"/>
      <c r="AX124" s="1036"/>
      <c r="AY124" s="1036"/>
      <c r="AZ124" s="1036"/>
      <c r="BA124" s="1036"/>
      <c r="BB124" s="1036"/>
      <c r="BC124" s="1036"/>
      <c r="BD124" s="1036"/>
      <c r="BE124" s="1036"/>
      <c r="BF124" s="1036"/>
      <c r="BG124" s="1036"/>
      <c r="BH124" s="1036"/>
      <c r="BI124" s="1036"/>
      <c r="BJ124" s="1036"/>
      <c r="BK124" s="1036"/>
      <c r="BL124" s="1036"/>
      <c r="BM124" s="1036"/>
      <c r="BN124" s="1036"/>
      <c r="BO124" s="1036"/>
      <c r="BP124" s="1037"/>
      <c r="BQ124" s="1038">
        <v>32.5</v>
      </c>
      <c r="BR124" s="1002"/>
      <c r="BS124" s="1002"/>
      <c r="BT124" s="1002"/>
      <c r="BU124" s="1002"/>
      <c r="BV124" s="1002">
        <v>42.4</v>
      </c>
      <c r="BW124" s="1002"/>
      <c r="BX124" s="1002"/>
      <c r="BY124" s="1002"/>
      <c r="BZ124" s="1002"/>
      <c r="CA124" s="1002">
        <v>34.299999999999997</v>
      </c>
      <c r="CB124" s="1002"/>
      <c r="CC124" s="1002"/>
      <c r="CD124" s="1002"/>
      <c r="CE124" s="1002"/>
      <c r="CF124" s="1003"/>
      <c r="CG124" s="1004"/>
      <c r="CH124" s="1004"/>
      <c r="CI124" s="1004"/>
      <c r="CJ124" s="1005"/>
      <c r="CK124" s="987"/>
      <c r="CL124" s="987"/>
      <c r="CM124" s="987"/>
      <c r="CN124" s="987"/>
      <c r="CO124" s="988"/>
      <c r="CP124" s="994" t="s">
        <v>414</v>
      </c>
      <c r="CQ124" s="995"/>
      <c r="CR124" s="995"/>
      <c r="CS124" s="995"/>
      <c r="CT124" s="995"/>
      <c r="CU124" s="995"/>
      <c r="CV124" s="995"/>
      <c r="CW124" s="995"/>
      <c r="CX124" s="995"/>
      <c r="CY124" s="995"/>
      <c r="CZ124" s="995"/>
      <c r="DA124" s="995"/>
      <c r="DB124" s="995"/>
      <c r="DC124" s="995"/>
      <c r="DD124" s="995"/>
      <c r="DE124" s="995"/>
      <c r="DF124" s="996"/>
      <c r="DG124" s="979" t="s">
        <v>62</v>
      </c>
      <c r="DH124" s="961"/>
      <c r="DI124" s="961"/>
      <c r="DJ124" s="961"/>
      <c r="DK124" s="962"/>
      <c r="DL124" s="960" t="s">
        <v>62</v>
      </c>
      <c r="DM124" s="961"/>
      <c r="DN124" s="961"/>
      <c r="DO124" s="961"/>
      <c r="DP124" s="962"/>
      <c r="DQ124" s="960" t="s">
        <v>62</v>
      </c>
      <c r="DR124" s="961"/>
      <c r="DS124" s="961"/>
      <c r="DT124" s="961"/>
      <c r="DU124" s="962"/>
      <c r="DV124" s="963" t="s">
        <v>62</v>
      </c>
      <c r="DW124" s="964"/>
      <c r="DX124" s="964"/>
      <c r="DY124" s="964"/>
      <c r="DZ124" s="965"/>
    </row>
    <row r="125" spans="1:130" s="89" customFormat="1" ht="26.25" customHeight="1" x14ac:dyDescent="0.15">
      <c r="A125" s="1033"/>
      <c r="B125" s="924"/>
      <c r="C125" s="897" t="s">
        <v>403</v>
      </c>
      <c r="D125" s="898"/>
      <c r="E125" s="898"/>
      <c r="F125" s="898"/>
      <c r="G125" s="898"/>
      <c r="H125" s="898"/>
      <c r="I125" s="898"/>
      <c r="J125" s="898"/>
      <c r="K125" s="898"/>
      <c r="L125" s="898"/>
      <c r="M125" s="898"/>
      <c r="N125" s="898"/>
      <c r="O125" s="898"/>
      <c r="P125" s="898"/>
      <c r="Q125" s="898"/>
      <c r="R125" s="898"/>
      <c r="S125" s="898"/>
      <c r="T125" s="898"/>
      <c r="U125" s="898"/>
      <c r="V125" s="898"/>
      <c r="W125" s="898"/>
      <c r="X125" s="898"/>
      <c r="Y125" s="898"/>
      <c r="Z125" s="899"/>
      <c r="AA125" s="933" t="s">
        <v>62</v>
      </c>
      <c r="AB125" s="934"/>
      <c r="AC125" s="934"/>
      <c r="AD125" s="934"/>
      <c r="AE125" s="935"/>
      <c r="AF125" s="936" t="s">
        <v>62</v>
      </c>
      <c r="AG125" s="934"/>
      <c r="AH125" s="934"/>
      <c r="AI125" s="934"/>
      <c r="AJ125" s="935"/>
      <c r="AK125" s="936" t="s">
        <v>62</v>
      </c>
      <c r="AL125" s="934"/>
      <c r="AM125" s="934"/>
      <c r="AN125" s="934"/>
      <c r="AO125" s="935"/>
      <c r="AP125" s="937" t="s">
        <v>62</v>
      </c>
      <c r="AQ125" s="938"/>
      <c r="AR125" s="938"/>
      <c r="AS125" s="938"/>
      <c r="AT125" s="939"/>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997" t="s">
        <v>415</v>
      </c>
      <c r="CL125" s="982"/>
      <c r="CM125" s="982"/>
      <c r="CN125" s="982"/>
      <c r="CO125" s="983"/>
      <c r="CP125" s="904" t="s">
        <v>416</v>
      </c>
      <c r="CQ125" s="872"/>
      <c r="CR125" s="872"/>
      <c r="CS125" s="872"/>
      <c r="CT125" s="872"/>
      <c r="CU125" s="872"/>
      <c r="CV125" s="872"/>
      <c r="CW125" s="872"/>
      <c r="CX125" s="872"/>
      <c r="CY125" s="872"/>
      <c r="CZ125" s="872"/>
      <c r="DA125" s="872"/>
      <c r="DB125" s="872"/>
      <c r="DC125" s="872"/>
      <c r="DD125" s="872"/>
      <c r="DE125" s="872"/>
      <c r="DF125" s="873"/>
      <c r="DG125" s="905" t="s">
        <v>62</v>
      </c>
      <c r="DH125" s="906"/>
      <c r="DI125" s="906"/>
      <c r="DJ125" s="906"/>
      <c r="DK125" s="906"/>
      <c r="DL125" s="906" t="s">
        <v>62</v>
      </c>
      <c r="DM125" s="906"/>
      <c r="DN125" s="906"/>
      <c r="DO125" s="906"/>
      <c r="DP125" s="906"/>
      <c r="DQ125" s="906" t="s">
        <v>62</v>
      </c>
      <c r="DR125" s="906"/>
      <c r="DS125" s="906"/>
      <c r="DT125" s="906"/>
      <c r="DU125" s="906"/>
      <c r="DV125" s="907" t="s">
        <v>62</v>
      </c>
      <c r="DW125" s="907"/>
      <c r="DX125" s="907"/>
      <c r="DY125" s="907"/>
      <c r="DZ125" s="908"/>
    </row>
    <row r="126" spans="1:130" s="89" customFormat="1" ht="26.25" customHeight="1" thickBot="1" x14ac:dyDescent="0.2">
      <c r="A126" s="1033"/>
      <c r="B126" s="924"/>
      <c r="C126" s="897" t="s">
        <v>405</v>
      </c>
      <c r="D126" s="898"/>
      <c r="E126" s="898"/>
      <c r="F126" s="898"/>
      <c r="G126" s="898"/>
      <c r="H126" s="898"/>
      <c r="I126" s="898"/>
      <c r="J126" s="898"/>
      <c r="K126" s="898"/>
      <c r="L126" s="898"/>
      <c r="M126" s="898"/>
      <c r="N126" s="898"/>
      <c r="O126" s="898"/>
      <c r="P126" s="898"/>
      <c r="Q126" s="898"/>
      <c r="R126" s="898"/>
      <c r="S126" s="898"/>
      <c r="T126" s="898"/>
      <c r="U126" s="898"/>
      <c r="V126" s="898"/>
      <c r="W126" s="898"/>
      <c r="X126" s="898"/>
      <c r="Y126" s="898"/>
      <c r="Z126" s="899"/>
      <c r="AA126" s="933">
        <v>111464</v>
      </c>
      <c r="AB126" s="934"/>
      <c r="AC126" s="934"/>
      <c r="AD126" s="934"/>
      <c r="AE126" s="935"/>
      <c r="AF126" s="936">
        <v>64859</v>
      </c>
      <c r="AG126" s="934"/>
      <c r="AH126" s="934"/>
      <c r="AI126" s="934"/>
      <c r="AJ126" s="935"/>
      <c r="AK126" s="936">
        <v>64859</v>
      </c>
      <c r="AL126" s="934"/>
      <c r="AM126" s="934"/>
      <c r="AN126" s="934"/>
      <c r="AO126" s="935"/>
      <c r="AP126" s="937">
        <v>0.5</v>
      </c>
      <c r="AQ126" s="938"/>
      <c r="AR126" s="938"/>
      <c r="AS126" s="938"/>
      <c r="AT126" s="939"/>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998"/>
      <c r="CL126" s="985"/>
      <c r="CM126" s="985"/>
      <c r="CN126" s="985"/>
      <c r="CO126" s="986"/>
      <c r="CP126" s="897" t="s">
        <v>417</v>
      </c>
      <c r="CQ126" s="898"/>
      <c r="CR126" s="898"/>
      <c r="CS126" s="898"/>
      <c r="CT126" s="898"/>
      <c r="CU126" s="898"/>
      <c r="CV126" s="898"/>
      <c r="CW126" s="898"/>
      <c r="CX126" s="898"/>
      <c r="CY126" s="898"/>
      <c r="CZ126" s="898"/>
      <c r="DA126" s="898"/>
      <c r="DB126" s="898"/>
      <c r="DC126" s="898"/>
      <c r="DD126" s="898"/>
      <c r="DE126" s="898"/>
      <c r="DF126" s="899"/>
      <c r="DG126" s="900" t="s">
        <v>62</v>
      </c>
      <c r="DH126" s="901"/>
      <c r="DI126" s="901"/>
      <c r="DJ126" s="901"/>
      <c r="DK126" s="901"/>
      <c r="DL126" s="901" t="s">
        <v>62</v>
      </c>
      <c r="DM126" s="901"/>
      <c r="DN126" s="901"/>
      <c r="DO126" s="901"/>
      <c r="DP126" s="901"/>
      <c r="DQ126" s="901" t="s">
        <v>62</v>
      </c>
      <c r="DR126" s="901"/>
      <c r="DS126" s="901"/>
      <c r="DT126" s="901"/>
      <c r="DU126" s="901"/>
      <c r="DV126" s="902" t="s">
        <v>62</v>
      </c>
      <c r="DW126" s="902"/>
      <c r="DX126" s="902"/>
      <c r="DY126" s="902"/>
      <c r="DZ126" s="903"/>
    </row>
    <row r="127" spans="1:130" s="89" customFormat="1" ht="26.25" customHeight="1" x14ac:dyDescent="0.15">
      <c r="A127" s="1034"/>
      <c r="B127" s="926"/>
      <c r="C127" s="948" t="s">
        <v>418</v>
      </c>
      <c r="D127" s="940"/>
      <c r="E127" s="940"/>
      <c r="F127" s="940"/>
      <c r="G127" s="940"/>
      <c r="H127" s="940"/>
      <c r="I127" s="940"/>
      <c r="J127" s="940"/>
      <c r="K127" s="940"/>
      <c r="L127" s="940"/>
      <c r="M127" s="940"/>
      <c r="N127" s="940"/>
      <c r="O127" s="940"/>
      <c r="P127" s="940"/>
      <c r="Q127" s="940"/>
      <c r="R127" s="940"/>
      <c r="S127" s="940"/>
      <c r="T127" s="940"/>
      <c r="U127" s="940"/>
      <c r="V127" s="940"/>
      <c r="W127" s="940"/>
      <c r="X127" s="940"/>
      <c r="Y127" s="940"/>
      <c r="Z127" s="941"/>
      <c r="AA127" s="933" t="s">
        <v>62</v>
      </c>
      <c r="AB127" s="934"/>
      <c r="AC127" s="934"/>
      <c r="AD127" s="934"/>
      <c r="AE127" s="935"/>
      <c r="AF127" s="936" t="s">
        <v>62</v>
      </c>
      <c r="AG127" s="934"/>
      <c r="AH127" s="934"/>
      <c r="AI127" s="934"/>
      <c r="AJ127" s="935"/>
      <c r="AK127" s="936" t="s">
        <v>62</v>
      </c>
      <c r="AL127" s="934"/>
      <c r="AM127" s="934"/>
      <c r="AN127" s="934"/>
      <c r="AO127" s="935"/>
      <c r="AP127" s="937" t="s">
        <v>62</v>
      </c>
      <c r="AQ127" s="938"/>
      <c r="AR127" s="938"/>
      <c r="AS127" s="938"/>
      <c r="AT127" s="939"/>
      <c r="AU127" s="91"/>
      <c r="AV127" s="91"/>
      <c r="AW127" s="91"/>
      <c r="AX127" s="1007" t="s">
        <v>419</v>
      </c>
      <c r="AY127" s="1008"/>
      <c r="AZ127" s="1008"/>
      <c r="BA127" s="1008"/>
      <c r="BB127" s="1008"/>
      <c r="BC127" s="1008"/>
      <c r="BD127" s="1008"/>
      <c r="BE127" s="1009"/>
      <c r="BF127" s="1010" t="s">
        <v>420</v>
      </c>
      <c r="BG127" s="1008"/>
      <c r="BH127" s="1008"/>
      <c r="BI127" s="1008"/>
      <c r="BJ127" s="1008"/>
      <c r="BK127" s="1008"/>
      <c r="BL127" s="1009"/>
      <c r="BM127" s="1010" t="s">
        <v>421</v>
      </c>
      <c r="BN127" s="1008"/>
      <c r="BO127" s="1008"/>
      <c r="BP127" s="1008"/>
      <c r="BQ127" s="1008"/>
      <c r="BR127" s="1008"/>
      <c r="BS127" s="1009"/>
      <c r="BT127" s="1010" t="s">
        <v>422</v>
      </c>
      <c r="BU127" s="1008"/>
      <c r="BV127" s="1008"/>
      <c r="BW127" s="1008"/>
      <c r="BX127" s="1008"/>
      <c r="BY127" s="1008"/>
      <c r="BZ127" s="1031"/>
      <c r="CA127" s="91"/>
      <c r="CB127" s="91"/>
      <c r="CC127" s="91"/>
      <c r="CD127" s="114"/>
      <c r="CE127" s="114"/>
      <c r="CF127" s="114"/>
      <c r="CG127" s="91"/>
      <c r="CH127" s="91"/>
      <c r="CI127" s="91"/>
      <c r="CJ127" s="113"/>
      <c r="CK127" s="998"/>
      <c r="CL127" s="985"/>
      <c r="CM127" s="985"/>
      <c r="CN127" s="985"/>
      <c r="CO127" s="986"/>
      <c r="CP127" s="897" t="s">
        <v>423</v>
      </c>
      <c r="CQ127" s="898"/>
      <c r="CR127" s="898"/>
      <c r="CS127" s="898"/>
      <c r="CT127" s="898"/>
      <c r="CU127" s="898"/>
      <c r="CV127" s="898"/>
      <c r="CW127" s="898"/>
      <c r="CX127" s="898"/>
      <c r="CY127" s="898"/>
      <c r="CZ127" s="898"/>
      <c r="DA127" s="898"/>
      <c r="DB127" s="898"/>
      <c r="DC127" s="898"/>
      <c r="DD127" s="898"/>
      <c r="DE127" s="898"/>
      <c r="DF127" s="899"/>
      <c r="DG127" s="900" t="s">
        <v>62</v>
      </c>
      <c r="DH127" s="901"/>
      <c r="DI127" s="901"/>
      <c r="DJ127" s="901"/>
      <c r="DK127" s="901"/>
      <c r="DL127" s="901" t="s">
        <v>62</v>
      </c>
      <c r="DM127" s="901"/>
      <c r="DN127" s="901"/>
      <c r="DO127" s="901"/>
      <c r="DP127" s="901"/>
      <c r="DQ127" s="901" t="s">
        <v>62</v>
      </c>
      <c r="DR127" s="901"/>
      <c r="DS127" s="901"/>
      <c r="DT127" s="901"/>
      <c r="DU127" s="901"/>
      <c r="DV127" s="902" t="s">
        <v>62</v>
      </c>
      <c r="DW127" s="902"/>
      <c r="DX127" s="902"/>
      <c r="DY127" s="902"/>
      <c r="DZ127" s="903"/>
    </row>
    <row r="128" spans="1:130" s="89" customFormat="1" ht="26.25" customHeight="1" thickBot="1" x14ac:dyDescent="0.2">
      <c r="A128" s="1017" t="s">
        <v>424</v>
      </c>
      <c r="B128" s="1018"/>
      <c r="C128" s="1018"/>
      <c r="D128" s="1018"/>
      <c r="E128" s="1018"/>
      <c r="F128" s="1018"/>
      <c r="G128" s="1018"/>
      <c r="H128" s="1018"/>
      <c r="I128" s="1018"/>
      <c r="J128" s="1018"/>
      <c r="K128" s="1018"/>
      <c r="L128" s="1018"/>
      <c r="M128" s="1018"/>
      <c r="N128" s="1018"/>
      <c r="O128" s="1018"/>
      <c r="P128" s="1018"/>
      <c r="Q128" s="1018"/>
      <c r="R128" s="1018"/>
      <c r="S128" s="1018"/>
      <c r="T128" s="1018"/>
      <c r="U128" s="1018"/>
      <c r="V128" s="1018"/>
      <c r="W128" s="1019" t="s">
        <v>425</v>
      </c>
      <c r="X128" s="1019"/>
      <c r="Y128" s="1019"/>
      <c r="Z128" s="1020"/>
      <c r="AA128" s="1021">
        <v>116537</v>
      </c>
      <c r="AB128" s="1022"/>
      <c r="AC128" s="1022"/>
      <c r="AD128" s="1022"/>
      <c r="AE128" s="1023"/>
      <c r="AF128" s="1024">
        <v>112535</v>
      </c>
      <c r="AG128" s="1022"/>
      <c r="AH128" s="1022"/>
      <c r="AI128" s="1022"/>
      <c r="AJ128" s="1023"/>
      <c r="AK128" s="1024">
        <v>113177</v>
      </c>
      <c r="AL128" s="1022"/>
      <c r="AM128" s="1022"/>
      <c r="AN128" s="1022"/>
      <c r="AO128" s="1023"/>
      <c r="AP128" s="1025"/>
      <c r="AQ128" s="1026"/>
      <c r="AR128" s="1026"/>
      <c r="AS128" s="1026"/>
      <c r="AT128" s="1027"/>
      <c r="AU128" s="91"/>
      <c r="AV128" s="91"/>
      <c r="AW128" s="91"/>
      <c r="AX128" s="871" t="s">
        <v>426</v>
      </c>
      <c r="AY128" s="872"/>
      <c r="AZ128" s="872"/>
      <c r="BA128" s="872"/>
      <c r="BB128" s="872"/>
      <c r="BC128" s="872"/>
      <c r="BD128" s="872"/>
      <c r="BE128" s="873"/>
      <c r="BF128" s="1028" t="s">
        <v>62</v>
      </c>
      <c r="BG128" s="1029"/>
      <c r="BH128" s="1029"/>
      <c r="BI128" s="1029"/>
      <c r="BJ128" s="1029"/>
      <c r="BK128" s="1029"/>
      <c r="BL128" s="1030"/>
      <c r="BM128" s="1028">
        <v>12.66</v>
      </c>
      <c r="BN128" s="1029"/>
      <c r="BO128" s="1029"/>
      <c r="BP128" s="1029"/>
      <c r="BQ128" s="1029"/>
      <c r="BR128" s="1029"/>
      <c r="BS128" s="1030"/>
      <c r="BT128" s="1028">
        <v>20</v>
      </c>
      <c r="BU128" s="1029"/>
      <c r="BV128" s="1029"/>
      <c r="BW128" s="1029"/>
      <c r="BX128" s="1029"/>
      <c r="BY128" s="1029"/>
      <c r="BZ128" s="1051"/>
      <c r="CA128" s="114"/>
      <c r="CB128" s="114"/>
      <c r="CC128" s="114"/>
      <c r="CD128" s="114"/>
      <c r="CE128" s="114"/>
      <c r="CF128" s="114"/>
      <c r="CG128" s="91"/>
      <c r="CH128" s="91"/>
      <c r="CI128" s="91"/>
      <c r="CJ128" s="113"/>
      <c r="CK128" s="999"/>
      <c r="CL128" s="1000"/>
      <c r="CM128" s="1000"/>
      <c r="CN128" s="1000"/>
      <c r="CO128" s="1001"/>
      <c r="CP128" s="1011" t="s">
        <v>427</v>
      </c>
      <c r="CQ128" s="701"/>
      <c r="CR128" s="701"/>
      <c r="CS128" s="701"/>
      <c r="CT128" s="701"/>
      <c r="CU128" s="701"/>
      <c r="CV128" s="701"/>
      <c r="CW128" s="701"/>
      <c r="CX128" s="701"/>
      <c r="CY128" s="701"/>
      <c r="CZ128" s="701"/>
      <c r="DA128" s="701"/>
      <c r="DB128" s="701"/>
      <c r="DC128" s="701"/>
      <c r="DD128" s="701"/>
      <c r="DE128" s="701"/>
      <c r="DF128" s="1012"/>
      <c r="DG128" s="1013">
        <v>276</v>
      </c>
      <c r="DH128" s="1014"/>
      <c r="DI128" s="1014"/>
      <c r="DJ128" s="1014"/>
      <c r="DK128" s="1014"/>
      <c r="DL128" s="1014">
        <v>1218</v>
      </c>
      <c r="DM128" s="1014"/>
      <c r="DN128" s="1014"/>
      <c r="DO128" s="1014"/>
      <c r="DP128" s="1014"/>
      <c r="DQ128" s="1014" t="s">
        <v>62</v>
      </c>
      <c r="DR128" s="1014"/>
      <c r="DS128" s="1014"/>
      <c r="DT128" s="1014"/>
      <c r="DU128" s="1014"/>
      <c r="DV128" s="1015" t="s">
        <v>62</v>
      </c>
      <c r="DW128" s="1015"/>
      <c r="DX128" s="1015"/>
      <c r="DY128" s="1015"/>
      <c r="DZ128" s="1016"/>
    </row>
    <row r="129" spans="1:131" s="89" customFormat="1" ht="26.25" customHeight="1" x14ac:dyDescent="0.15">
      <c r="A129" s="909" t="s">
        <v>42</v>
      </c>
      <c r="B129" s="910"/>
      <c r="C129" s="910"/>
      <c r="D129" s="910"/>
      <c r="E129" s="910"/>
      <c r="F129" s="910"/>
      <c r="G129" s="910"/>
      <c r="H129" s="910"/>
      <c r="I129" s="910"/>
      <c r="J129" s="910"/>
      <c r="K129" s="910"/>
      <c r="L129" s="910"/>
      <c r="M129" s="910"/>
      <c r="N129" s="910"/>
      <c r="O129" s="910"/>
      <c r="P129" s="910"/>
      <c r="Q129" s="910"/>
      <c r="R129" s="910"/>
      <c r="S129" s="910"/>
      <c r="T129" s="910"/>
      <c r="U129" s="910"/>
      <c r="V129" s="910"/>
      <c r="W129" s="1045" t="s">
        <v>428</v>
      </c>
      <c r="X129" s="1046"/>
      <c r="Y129" s="1046"/>
      <c r="Z129" s="1047"/>
      <c r="AA129" s="933">
        <v>16419974</v>
      </c>
      <c r="AB129" s="934"/>
      <c r="AC129" s="934"/>
      <c r="AD129" s="934"/>
      <c r="AE129" s="935"/>
      <c r="AF129" s="936">
        <v>17140699</v>
      </c>
      <c r="AG129" s="934"/>
      <c r="AH129" s="934"/>
      <c r="AI129" s="934"/>
      <c r="AJ129" s="935"/>
      <c r="AK129" s="936">
        <v>16785505</v>
      </c>
      <c r="AL129" s="934"/>
      <c r="AM129" s="934"/>
      <c r="AN129" s="934"/>
      <c r="AO129" s="935"/>
      <c r="AP129" s="1048"/>
      <c r="AQ129" s="1049"/>
      <c r="AR129" s="1049"/>
      <c r="AS129" s="1049"/>
      <c r="AT129" s="1050"/>
      <c r="AU129" s="92"/>
      <c r="AV129" s="92"/>
      <c r="AW129" s="92"/>
      <c r="AX129" s="1040" t="s">
        <v>429</v>
      </c>
      <c r="AY129" s="898"/>
      <c r="AZ129" s="898"/>
      <c r="BA129" s="898"/>
      <c r="BB129" s="898"/>
      <c r="BC129" s="898"/>
      <c r="BD129" s="898"/>
      <c r="BE129" s="899"/>
      <c r="BF129" s="1041" t="s">
        <v>62</v>
      </c>
      <c r="BG129" s="1042"/>
      <c r="BH129" s="1042"/>
      <c r="BI129" s="1042"/>
      <c r="BJ129" s="1042"/>
      <c r="BK129" s="1042"/>
      <c r="BL129" s="1043"/>
      <c r="BM129" s="1041">
        <v>17.66</v>
      </c>
      <c r="BN129" s="1042"/>
      <c r="BO129" s="1042"/>
      <c r="BP129" s="1042"/>
      <c r="BQ129" s="1042"/>
      <c r="BR129" s="1042"/>
      <c r="BS129" s="1043"/>
      <c r="BT129" s="1041">
        <v>30</v>
      </c>
      <c r="BU129" s="1042"/>
      <c r="BV129" s="1042"/>
      <c r="BW129" s="1042"/>
      <c r="BX129" s="1042"/>
      <c r="BY129" s="1042"/>
      <c r="BZ129" s="1044"/>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15">
      <c r="A130" s="909" t="s">
        <v>430</v>
      </c>
      <c r="B130" s="910"/>
      <c r="C130" s="910"/>
      <c r="D130" s="910"/>
      <c r="E130" s="910"/>
      <c r="F130" s="910"/>
      <c r="G130" s="910"/>
      <c r="H130" s="910"/>
      <c r="I130" s="910"/>
      <c r="J130" s="910"/>
      <c r="K130" s="910"/>
      <c r="L130" s="910"/>
      <c r="M130" s="910"/>
      <c r="N130" s="910"/>
      <c r="O130" s="910"/>
      <c r="P130" s="910"/>
      <c r="Q130" s="910"/>
      <c r="R130" s="910"/>
      <c r="S130" s="910"/>
      <c r="T130" s="910"/>
      <c r="U130" s="910"/>
      <c r="V130" s="910"/>
      <c r="W130" s="1045" t="s">
        <v>431</v>
      </c>
      <c r="X130" s="1046"/>
      <c r="Y130" s="1046"/>
      <c r="Z130" s="1047"/>
      <c r="AA130" s="933">
        <v>2856183</v>
      </c>
      <c r="AB130" s="934"/>
      <c r="AC130" s="934"/>
      <c r="AD130" s="934"/>
      <c r="AE130" s="935"/>
      <c r="AF130" s="936">
        <v>2677311</v>
      </c>
      <c r="AG130" s="934"/>
      <c r="AH130" s="934"/>
      <c r="AI130" s="934"/>
      <c r="AJ130" s="935"/>
      <c r="AK130" s="936">
        <v>2668499</v>
      </c>
      <c r="AL130" s="934"/>
      <c r="AM130" s="934"/>
      <c r="AN130" s="934"/>
      <c r="AO130" s="935"/>
      <c r="AP130" s="1048"/>
      <c r="AQ130" s="1049"/>
      <c r="AR130" s="1049"/>
      <c r="AS130" s="1049"/>
      <c r="AT130" s="1050"/>
      <c r="AU130" s="92"/>
      <c r="AV130" s="92"/>
      <c r="AW130" s="92"/>
      <c r="AX130" s="1040" t="s">
        <v>432</v>
      </c>
      <c r="AY130" s="898"/>
      <c r="AZ130" s="898"/>
      <c r="BA130" s="898"/>
      <c r="BB130" s="898"/>
      <c r="BC130" s="898"/>
      <c r="BD130" s="898"/>
      <c r="BE130" s="899"/>
      <c r="BF130" s="1076">
        <v>6.2</v>
      </c>
      <c r="BG130" s="1077"/>
      <c r="BH130" s="1077"/>
      <c r="BI130" s="1077"/>
      <c r="BJ130" s="1077"/>
      <c r="BK130" s="1077"/>
      <c r="BL130" s="1078"/>
      <c r="BM130" s="1076">
        <v>25</v>
      </c>
      <c r="BN130" s="1077"/>
      <c r="BO130" s="1077"/>
      <c r="BP130" s="1077"/>
      <c r="BQ130" s="1077"/>
      <c r="BR130" s="1077"/>
      <c r="BS130" s="1078"/>
      <c r="BT130" s="1076">
        <v>35</v>
      </c>
      <c r="BU130" s="1077"/>
      <c r="BV130" s="1077"/>
      <c r="BW130" s="1077"/>
      <c r="BX130" s="1077"/>
      <c r="BY130" s="1077"/>
      <c r="BZ130" s="1079"/>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
      <c r="A131" s="1080"/>
      <c r="B131" s="1081"/>
      <c r="C131" s="1081"/>
      <c r="D131" s="1081"/>
      <c r="E131" s="1081"/>
      <c r="F131" s="1081"/>
      <c r="G131" s="1081"/>
      <c r="H131" s="1081"/>
      <c r="I131" s="1081"/>
      <c r="J131" s="1081"/>
      <c r="K131" s="1081"/>
      <c r="L131" s="1081"/>
      <c r="M131" s="1081"/>
      <c r="N131" s="1081"/>
      <c r="O131" s="1081"/>
      <c r="P131" s="1081"/>
      <c r="Q131" s="1081"/>
      <c r="R131" s="1081"/>
      <c r="S131" s="1081"/>
      <c r="T131" s="1081"/>
      <c r="U131" s="1081"/>
      <c r="V131" s="1081"/>
      <c r="W131" s="1082" t="s">
        <v>433</v>
      </c>
      <c r="X131" s="1083"/>
      <c r="Y131" s="1083"/>
      <c r="Z131" s="1084"/>
      <c r="AA131" s="979">
        <v>13563791</v>
      </c>
      <c r="AB131" s="961"/>
      <c r="AC131" s="961"/>
      <c r="AD131" s="961"/>
      <c r="AE131" s="962"/>
      <c r="AF131" s="960">
        <v>14463388</v>
      </c>
      <c r="AG131" s="961"/>
      <c r="AH131" s="961"/>
      <c r="AI131" s="961"/>
      <c r="AJ131" s="962"/>
      <c r="AK131" s="960">
        <v>14117006</v>
      </c>
      <c r="AL131" s="961"/>
      <c r="AM131" s="961"/>
      <c r="AN131" s="961"/>
      <c r="AO131" s="962"/>
      <c r="AP131" s="1085"/>
      <c r="AQ131" s="1086"/>
      <c r="AR131" s="1086"/>
      <c r="AS131" s="1086"/>
      <c r="AT131" s="1087"/>
      <c r="AU131" s="92"/>
      <c r="AV131" s="92"/>
      <c r="AW131" s="92"/>
      <c r="AX131" s="1058" t="s">
        <v>434</v>
      </c>
      <c r="AY131" s="701"/>
      <c r="AZ131" s="701"/>
      <c r="BA131" s="701"/>
      <c r="BB131" s="701"/>
      <c r="BC131" s="701"/>
      <c r="BD131" s="701"/>
      <c r="BE131" s="1012"/>
      <c r="BF131" s="1059">
        <v>34.299999999999997</v>
      </c>
      <c r="BG131" s="1060"/>
      <c r="BH131" s="1060"/>
      <c r="BI131" s="1060"/>
      <c r="BJ131" s="1060"/>
      <c r="BK131" s="1060"/>
      <c r="BL131" s="1061"/>
      <c r="BM131" s="1059">
        <v>350</v>
      </c>
      <c r="BN131" s="1060"/>
      <c r="BO131" s="1060"/>
      <c r="BP131" s="1060"/>
      <c r="BQ131" s="1060"/>
      <c r="BR131" s="1060"/>
      <c r="BS131" s="1061"/>
      <c r="BT131" s="1062"/>
      <c r="BU131" s="1063"/>
      <c r="BV131" s="1063"/>
      <c r="BW131" s="1063"/>
      <c r="BX131" s="1063"/>
      <c r="BY131" s="1063"/>
      <c r="BZ131" s="1064"/>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15">
      <c r="A132" s="1065" t="s">
        <v>435</v>
      </c>
      <c r="B132" s="1066"/>
      <c r="C132" s="1066"/>
      <c r="D132" s="1066"/>
      <c r="E132" s="1066"/>
      <c r="F132" s="1066"/>
      <c r="G132" s="1066"/>
      <c r="H132" s="1066"/>
      <c r="I132" s="1066"/>
      <c r="J132" s="1066"/>
      <c r="K132" s="1066"/>
      <c r="L132" s="1066"/>
      <c r="M132" s="1066"/>
      <c r="N132" s="1066"/>
      <c r="O132" s="1066"/>
      <c r="P132" s="1066"/>
      <c r="Q132" s="1066"/>
      <c r="R132" s="1066"/>
      <c r="S132" s="1066"/>
      <c r="T132" s="1066"/>
      <c r="U132" s="1066"/>
      <c r="V132" s="1069" t="s">
        <v>436</v>
      </c>
      <c r="W132" s="1069"/>
      <c r="X132" s="1069"/>
      <c r="Y132" s="1069"/>
      <c r="Z132" s="1070"/>
      <c r="AA132" s="1071">
        <v>5.9107516479999997</v>
      </c>
      <c r="AB132" s="1072"/>
      <c r="AC132" s="1072"/>
      <c r="AD132" s="1072"/>
      <c r="AE132" s="1073"/>
      <c r="AF132" s="1074">
        <v>5.5667524100000003</v>
      </c>
      <c r="AG132" s="1072"/>
      <c r="AH132" s="1072"/>
      <c r="AI132" s="1072"/>
      <c r="AJ132" s="1073"/>
      <c r="AK132" s="1074">
        <v>7.3513533960000004</v>
      </c>
      <c r="AL132" s="1072"/>
      <c r="AM132" s="1072"/>
      <c r="AN132" s="1072"/>
      <c r="AO132" s="1073"/>
      <c r="AP132" s="976"/>
      <c r="AQ132" s="977"/>
      <c r="AR132" s="977"/>
      <c r="AS132" s="977"/>
      <c r="AT132" s="1075"/>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
      <c r="A133" s="1067"/>
      <c r="B133" s="1068"/>
      <c r="C133" s="1068"/>
      <c r="D133" s="1068"/>
      <c r="E133" s="1068"/>
      <c r="F133" s="1068"/>
      <c r="G133" s="1068"/>
      <c r="H133" s="1068"/>
      <c r="I133" s="1068"/>
      <c r="J133" s="1068"/>
      <c r="K133" s="1068"/>
      <c r="L133" s="1068"/>
      <c r="M133" s="1068"/>
      <c r="N133" s="1068"/>
      <c r="O133" s="1068"/>
      <c r="P133" s="1068"/>
      <c r="Q133" s="1068"/>
      <c r="R133" s="1068"/>
      <c r="S133" s="1068"/>
      <c r="T133" s="1068"/>
      <c r="U133" s="1068"/>
      <c r="V133" s="1052" t="s">
        <v>437</v>
      </c>
      <c r="W133" s="1052"/>
      <c r="X133" s="1052"/>
      <c r="Y133" s="1052"/>
      <c r="Z133" s="1053"/>
      <c r="AA133" s="1054">
        <v>5.4</v>
      </c>
      <c r="AB133" s="1055"/>
      <c r="AC133" s="1055"/>
      <c r="AD133" s="1055"/>
      <c r="AE133" s="1056"/>
      <c r="AF133" s="1054">
        <v>5.5</v>
      </c>
      <c r="AG133" s="1055"/>
      <c r="AH133" s="1055"/>
      <c r="AI133" s="1055"/>
      <c r="AJ133" s="1056"/>
      <c r="AK133" s="1054">
        <v>6.2</v>
      </c>
      <c r="AL133" s="1055"/>
      <c r="AM133" s="1055"/>
      <c r="AN133" s="1055"/>
      <c r="AO133" s="1056"/>
      <c r="AP133" s="1003"/>
      <c r="AQ133" s="1004"/>
      <c r="AR133" s="1004"/>
      <c r="AS133" s="1004"/>
      <c r="AT133" s="1057"/>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15">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25" hidden="1" x14ac:dyDescent="0.15">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ZCN6TCzjOUPD4jB85gBRFAK1gscAtC1oJSawhrkg25osk/DrY3o+rx77HPqaQj0WX7vwcfwLjxj4rBz1XjLTew==" saltValue="1peTdhpaZLZ/7RQ4cFSXK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Xx/FGIutIgEK0JR4x5lyPBd6bLT9LZHaCn0wlB3QqbVFF9xttyJE5Ii0VspayAtvIS/uHxD0+F1DBip+uiaZ0Q==" saltValue="d2t74o+FwjXl9+gVmHnqo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7jT7++8WpOZpXLtZvf4nrMYv7scvLOcZlOCJvQxgtbBwCZkIpv9Kezv3pYlPm9nnNc3GZ+LM7U1FxSieWETkEQ==" saltValue="UEIowCqMMwqdWs8ddmFs3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67"/>
  <sheetViews>
    <sheetView showGridLines="0" view="pageBreakPreview" workbookViewId="0"/>
  </sheetViews>
  <sheetFormatPr defaultColWidth="0" defaultRowHeight="13.5" customHeight="1" zeroHeight="1" x14ac:dyDescent="0.15"/>
  <cols>
    <col min="1" max="36" width="2.5" style="3" customWidth="1"/>
    <col min="37" max="44" width="17" style="3" customWidth="1"/>
    <col min="45" max="45" width="6.125" style="11" customWidth="1"/>
    <col min="46" max="46" width="3" style="10" customWidth="1"/>
    <col min="47" max="47" width="19.125" style="3" hidden="1" customWidth="1"/>
    <col min="48" max="52" width="12.625" style="3" hidden="1" customWidth="1"/>
    <col min="53" max="16384" width="8.625" style="3" hidden="1"/>
  </cols>
  <sheetData>
    <row r="1" spans="1:46" x14ac:dyDescent="0.15">
      <c r="AS1" s="3"/>
      <c r="AT1" s="3"/>
    </row>
    <row r="2" spans="1:46" x14ac:dyDescent="0.15">
      <c r="AS2" s="3"/>
      <c r="AT2" s="3"/>
    </row>
    <row r="3" spans="1:46" x14ac:dyDescent="0.15">
      <c r="AS3" s="3"/>
      <c r="AT3" s="3"/>
    </row>
    <row r="4" spans="1:46" x14ac:dyDescent="0.15">
      <c r="AS4" s="3"/>
      <c r="AT4" s="3"/>
    </row>
    <row r="5" spans="1:46" ht="17.25" x14ac:dyDescent="0.15">
      <c r="A5" s="16" t="s">
        <v>438</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x14ac:dyDescent="0.15">
      <c r="A6" s="10"/>
      <c r="AK6" s="118" t="s">
        <v>439</v>
      </c>
      <c r="AL6" s="118"/>
      <c r="AM6" s="118"/>
      <c r="AN6" s="118"/>
    </row>
    <row r="7" spans="1:46" ht="13.5" customHeight="1" x14ac:dyDescent="0.15">
      <c r="A7" s="10"/>
      <c r="AK7" s="119"/>
      <c r="AL7" s="120"/>
      <c r="AM7" s="120"/>
      <c r="AN7" s="121"/>
      <c r="AO7" s="1089" t="s">
        <v>440</v>
      </c>
      <c r="AP7" s="122"/>
      <c r="AQ7" s="123" t="s">
        <v>441</v>
      </c>
      <c r="AR7" s="124"/>
    </row>
    <row r="8" spans="1:46" x14ac:dyDescent="0.15">
      <c r="A8" s="10"/>
      <c r="AK8" s="125"/>
      <c r="AL8" s="126"/>
      <c r="AM8" s="126"/>
      <c r="AN8" s="127"/>
      <c r="AO8" s="1090"/>
      <c r="AP8" s="128" t="s">
        <v>442</v>
      </c>
      <c r="AQ8" s="129" t="s">
        <v>443</v>
      </c>
      <c r="AR8" s="130" t="s">
        <v>444</v>
      </c>
    </row>
    <row r="9" spans="1:46" x14ac:dyDescent="0.15">
      <c r="A9" s="10"/>
      <c r="AK9" s="1091" t="s">
        <v>445</v>
      </c>
      <c r="AL9" s="1092"/>
      <c r="AM9" s="1092"/>
      <c r="AN9" s="1093"/>
      <c r="AO9" s="131">
        <v>4668644</v>
      </c>
      <c r="AP9" s="131">
        <v>73892</v>
      </c>
      <c r="AQ9" s="132">
        <v>86855</v>
      </c>
      <c r="AR9" s="133">
        <v>-14.9</v>
      </c>
    </row>
    <row r="10" spans="1:46" ht="13.5" customHeight="1" x14ac:dyDescent="0.15">
      <c r="A10" s="10"/>
      <c r="AK10" s="1091" t="s">
        <v>446</v>
      </c>
      <c r="AL10" s="1092"/>
      <c r="AM10" s="1092"/>
      <c r="AN10" s="1093"/>
      <c r="AO10" s="134">
        <v>81265</v>
      </c>
      <c r="AP10" s="134">
        <v>1286</v>
      </c>
      <c r="AQ10" s="135">
        <v>6847</v>
      </c>
      <c r="AR10" s="136">
        <v>-81.2</v>
      </c>
    </row>
    <row r="11" spans="1:46" ht="13.5" customHeight="1" x14ac:dyDescent="0.15">
      <c r="A11" s="10"/>
      <c r="AK11" s="1091" t="s">
        <v>447</v>
      </c>
      <c r="AL11" s="1092"/>
      <c r="AM11" s="1092"/>
      <c r="AN11" s="1093"/>
      <c r="AO11" s="134">
        <v>20914</v>
      </c>
      <c r="AP11" s="134">
        <v>331</v>
      </c>
      <c r="AQ11" s="135">
        <v>1522</v>
      </c>
      <c r="AR11" s="136">
        <v>-78.3</v>
      </c>
    </row>
    <row r="12" spans="1:46" ht="13.5" customHeight="1" x14ac:dyDescent="0.15">
      <c r="A12" s="10"/>
      <c r="AK12" s="1091" t="s">
        <v>448</v>
      </c>
      <c r="AL12" s="1092"/>
      <c r="AM12" s="1092"/>
      <c r="AN12" s="1093"/>
      <c r="AO12" s="134">
        <v>847</v>
      </c>
      <c r="AP12" s="134">
        <v>13</v>
      </c>
      <c r="AQ12" s="135">
        <v>12</v>
      </c>
      <c r="AR12" s="136">
        <v>8.3000000000000007</v>
      </c>
    </row>
    <row r="13" spans="1:46" ht="13.5" customHeight="1" x14ac:dyDescent="0.15">
      <c r="A13" s="10"/>
      <c r="AK13" s="1091" t="s">
        <v>449</v>
      </c>
      <c r="AL13" s="1092"/>
      <c r="AM13" s="1092"/>
      <c r="AN13" s="1093"/>
      <c r="AO13" s="134">
        <v>121731</v>
      </c>
      <c r="AP13" s="134">
        <v>1927</v>
      </c>
      <c r="AQ13" s="135">
        <v>3290</v>
      </c>
      <c r="AR13" s="136">
        <v>-41.4</v>
      </c>
    </row>
    <row r="14" spans="1:46" ht="13.5" customHeight="1" x14ac:dyDescent="0.15">
      <c r="A14" s="10"/>
      <c r="AK14" s="1091" t="s">
        <v>450</v>
      </c>
      <c r="AL14" s="1092"/>
      <c r="AM14" s="1092"/>
      <c r="AN14" s="1093"/>
      <c r="AO14" s="134">
        <v>57239</v>
      </c>
      <c r="AP14" s="134">
        <v>906</v>
      </c>
      <c r="AQ14" s="135">
        <v>1835</v>
      </c>
      <c r="AR14" s="136">
        <v>-50.6</v>
      </c>
    </row>
    <row r="15" spans="1:46" ht="13.5" customHeight="1" x14ac:dyDescent="0.15">
      <c r="A15" s="10"/>
      <c r="AK15" s="1094" t="s">
        <v>451</v>
      </c>
      <c r="AL15" s="1095"/>
      <c r="AM15" s="1095"/>
      <c r="AN15" s="1096"/>
      <c r="AO15" s="134">
        <v>-274423</v>
      </c>
      <c r="AP15" s="134">
        <v>-4343</v>
      </c>
      <c r="AQ15" s="135">
        <v>-6144</v>
      </c>
      <c r="AR15" s="136">
        <v>-29.3</v>
      </c>
    </row>
    <row r="16" spans="1:46" x14ac:dyDescent="0.15">
      <c r="A16" s="10"/>
      <c r="AK16" s="1094" t="s">
        <v>119</v>
      </c>
      <c r="AL16" s="1095"/>
      <c r="AM16" s="1095"/>
      <c r="AN16" s="1096"/>
      <c r="AO16" s="134">
        <v>4676217</v>
      </c>
      <c r="AP16" s="134">
        <v>74012</v>
      </c>
      <c r="AQ16" s="135">
        <v>94217</v>
      </c>
      <c r="AR16" s="136">
        <v>-21.4</v>
      </c>
    </row>
    <row r="17" spans="1:46" x14ac:dyDescent="0.15">
      <c r="A17" s="10"/>
    </row>
    <row r="18" spans="1:46" x14ac:dyDescent="0.15">
      <c r="A18" s="10"/>
      <c r="AQ18" s="137"/>
      <c r="AR18" s="137"/>
    </row>
    <row r="19" spans="1:46" x14ac:dyDescent="0.15">
      <c r="A19" s="10"/>
      <c r="AK19" s="3" t="s">
        <v>452</v>
      </c>
    </row>
    <row r="20" spans="1:46" x14ac:dyDescent="0.15">
      <c r="A20" s="10"/>
      <c r="AK20" s="138"/>
      <c r="AL20" s="139"/>
      <c r="AM20" s="139"/>
      <c r="AN20" s="140"/>
      <c r="AO20" s="141" t="s">
        <v>453</v>
      </c>
      <c r="AP20" s="142" t="s">
        <v>454</v>
      </c>
      <c r="AQ20" s="143" t="s">
        <v>455</v>
      </c>
      <c r="AR20" s="144"/>
    </row>
    <row r="21" spans="1:46" s="118" customFormat="1" x14ac:dyDescent="0.15">
      <c r="A21" s="145"/>
      <c r="AK21" s="1097" t="s">
        <v>456</v>
      </c>
      <c r="AL21" s="1098"/>
      <c r="AM21" s="1098"/>
      <c r="AN21" s="1099"/>
      <c r="AO21" s="146">
        <v>6.74</v>
      </c>
      <c r="AP21" s="147">
        <v>8.67</v>
      </c>
      <c r="AQ21" s="148">
        <v>-1.93</v>
      </c>
      <c r="AS21" s="149"/>
      <c r="AT21" s="145"/>
    </row>
    <row r="22" spans="1:46" s="118" customFormat="1" x14ac:dyDescent="0.15">
      <c r="A22" s="145"/>
      <c r="AK22" s="1097" t="s">
        <v>457</v>
      </c>
      <c r="AL22" s="1098"/>
      <c r="AM22" s="1098"/>
      <c r="AN22" s="1099"/>
      <c r="AO22" s="150">
        <v>99.1</v>
      </c>
      <c r="AP22" s="151">
        <v>97.8</v>
      </c>
      <c r="AQ22" s="152">
        <v>1.3</v>
      </c>
      <c r="AR22" s="137"/>
      <c r="AS22" s="149"/>
      <c r="AT22" s="145"/>
    </row>
    <row r="23" spans="1:46" s="118" customFormat="1" x14ac:dyDescent="0.15">
      <c r="A23" s="145"/>
      <c r="AP23" s="137"/>
      <c r="AQ23" s="137"/>
      <c r="AR23" s="137"/>
      <c r="AS23" s="149"/>
      <c r="AT23" s="145"/>
    </row>
    <row r="24" spans="1:46" s="118" customFormat="1" x14ac:dyDescent="0.15">
      <c r="A24" s="145"/>
      <c r="AP24" s="137"/>
      <c r="AQ24" s="137"/>
      <c r="AR24" s="137"/>
      <c r="AS24" s="149"/>
      <c r="AT24" s="145"/>
    </row>
    <row r="25" spans="1:46" s="118" customFormat="1" x14ac:dyDescent="0.15">
      <c r="A25" s="153"/>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5"/>
      <c r="AQ25" s="155"/>
      <c r="AR25" s="155"/>
      <c r="AS25" s="156"/>
      <c r="AT25" s="145"/>
    </row>
    <row r="26" spans="1:46" s="118" customFormat="1" x14ac:dyDescent="0.15">
      <c r="A26" s="1088" t="s">
        <v>458</v>
      </c>
      <c r="B26" s="1088"/>
      <c r="C26" s="1088"/>
      <c r="D26" s="1088"/>
      <c r="E26" s="1088"/>
      <c r="F26" s="1088"/>
      <c r="G26" s="1088"/>
      <c r="H26" s="1088"/>
      <c r="I26" s="1088"/>
      <c r="J26" s="1088"/>
      <c r="K26" s="1088"/>
      <c r="L26" s="1088"/>
      <c r="M26" s="1088"/>
      <c r="N26" s="1088"/>
      <c r="O26" s="1088"/>
      <c r="P26" s="1088"/>
      <c r="Q26" s="1088"/>
      <c r="R26" s="1088"/>
      <c r="S26" s="1088"/>
      <c r="T26" s="1088"/>
      <c r="U26" s="1088"/>
      <c r="V26" s="1088"/>
      <c r="W26" s="1088"/>
      <c r="X26" s="1088"/>
      <c r="Y26" s="1088"/>
      <c r="Z26" s="1088"/>
      <c r="AA26" s="1088"/>
      <c r="AB26" s="1088"/>
      <c r="AC26" s="1088"/>
      <c r="AD26" s="1088"/>
      <c r="AE26" s="1088"/>
      <c r="AF26" s="1088"/>
      <c r="AG26" s="1088"/>
      <c r="AH26" s="1088"/>
      <c r="AI26" s="1088"/>
      <c r="AJ26" s="1088"/>
      <c r="AK26" s="1088"/>
      <c r="AL26" s="1088"/>
      <c r="AM26" s="1088"/>
      <c r="AN26" s="1088"/>
      <c r="AO26" s="1088"/>
      <c r="AP26" s="1088"/>
      <c r="AQ26" s="1088"/>
      <c r="AR26" s="1088"/>
      <c r="AS26" s="1088"/>
    </row>
    <row r="27" spans="1:46" x14ac:dyDescent="0.15">
      <c r="A27" s="157"/>
      <c r="AS27" s="3"/>
      <c r="AT27" s="3"/>
    </row>
    <row r="28" spans="1:46" ht="17.25" x14ac:dyDescent="0.15">
      <c r="A28" s="16" t="s">
        <v>459</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158"/>
    </row>
    <row r="29" spans="1:46" x14ac:dyDescent="0.15">
      <c r="A29" s="10"/>
      <c r="AK29" s="118" t="s">
        <v>460</v>
      </c>
      <c r="AL29" s="118"/>
      <c r="AM29" s="118"/>
      <c r="AN29" s="118"/>
      <c r="AS29" s="159"/>
    </row>
    <row r="30" spans="1:46" ht="13.5" customHeight="1" x14ac:dyDescent="0.15">
      <c r="A30" s="10"/>
      <c r="AK30" s="119"/>
      <c r="AL30" s="120"/>
      <c r="AM30" s="120"/>
      <c r="AN30" s="121"/>
      <c r="AO30" s="1089" t="s">
        <v>440</v>
      </c>
      <c r="AP30" s="122"/>
      <c r="AQ30" s="123" t="s">
        <v>441</v>
      </c>
      <c r="AR30" s="124"/>
    </row>
    <row r="31" spans="1:46" x14ac:dyDescent="0.15">
      <c r="A31" s="10"/>
      <c r="AK31" s="125"/>
      <c r="AL31" s="126"/>
      <c r="AM31" s="126"/>
      <c r="AN31" s="127"/>
      <c r="AO31" s="1090"/>
      <c r="AP31" s="128" t="s">
        <v>442</v>
      </c>
      <c r="AQ31" s="129" t="s">
        <v>443</v>
      </c>
      <c r="AR31" s="130" t="s">
        <v>444</v>
      </c>
    </row>
    <row r="32" spans="1:46" ht="27" customHeight="1" x14ac:dyDescent="0.15">
      <c r="A32" s="10"/>
      <c r="AK32" s="1105" t="s">
        <v>461</v>
      </c>
      <c r="AL32" s="1106"/>
      <c r="AM32" s="1106"/>
      <c r="AN32" s="1107"/>
      <c r="AO32" s="160">
        <v>3206806</v>
      </c>
      <c r="AP32" s="160">
        <v>50755</v>
      </c>
      <c r="AQ32" s="161">
        <v>62389</v>
      </c>
      <c r="AR32" s="162">
        <v>-18.600000000000001</v>
      </c>
    </row>
    <row r="33" spans="1:46" ht="13.5" customHeight="1" x14ac:dyDescent="0.15">
      <c r="A33" s="10"/>
      <c r="AK33" s="1105" t="s">
        <v>462</v>
      </c>
      <c r="AL33" s="1106"/>
      <c r="AM33" s="1106"/>
      <c r="AN33" s="1107"/>
      <c r="AO33" s="160" t="s">
        <v>463</v>
      </c>
      <c r="AP33" s="160" t="s">
        <v>463</v>
      </c>
      <c r="AQ33" s="161" t="s">
        <v>463</v>
      </c>
      <c r="AR33" s="162" t="s">
        <v>463</v>
      </c>
    </row>
    <row r="34" spans="1:46" ht="27" customHeight="1" x14ac:dyDescent="0.15">
      <c r="A34" s="10"/>
      <c r="AK34" s="1105" t="s">
        <v>464</v>
      </c>
      <c r="AL34" s="1106"/>
      <c r="AM34" s="1106"/>
      <c r="AN34" s="1107"/>
      <c r="AO34" s="160" t="s">
        <v>463</v>
      </c>
      <c r="AP34" s="160" t="s">
        <v>463</v>
      </c>
      <c r="AQ34" s="161">
        <v>3</v>
      </c>
      <c r="AR34" s="162" t="s">
        <v>463</v>
      </c>
    </row>
    <row r="35" spans="1:46" ht="27" customHeight="1" x14ac:dyDescent="0.15">
      <c r="A35" s="10"/>
      <c r="AK35" s="1105" t="s">
        <v>465</v>
      </c>
      <c r="AL35" s="1106"/>
      <c r="AM35" s="1106"/>
      <c r="AN35" s="1107"/>
      <c r="AO35" s="160">
        <v>482928</v>
      </c>
      <c r="AP35" s="160">
        <v>7643</v>
      </c>
      <c r="AQ35" s="161">
        <v>14672</v>
      </c>
      <c r="AR35" s="162">
        <v>-47.9</v>
      </c>
    </row>
    <row r="36" spans="1:46" ht="27" customHeight="1" x14ac:dyDescent="0.15">
      <c r="A36" s="10"/>
      <c r="AK36" s="1105" t="s">
        <v>466</v>
      </c>
      <c r="AL36" s="1106"/>
      <c r="AM36" s="1106"/>
      <c r="AN36" s="1107"/>
      <c r="AO36" s="160">
        <v>61199</v>
      </c>
      <c r="AP36" s="160">
        <v>969</v>
      </c>
      <c r="AQ36" s="161">
        <v>1817</v>
      </c>
      <c r="AR36" s="162">
        <v>-46.7</v>
      </c>
    </row>
    <row r="37" spans="1:46" ht="13.5" customHeight="1" x14ac:dyDescent="0.15">
      <c r="A37" s="10"/>
      <c r="AK37" s="1105" t="s">
        <v>467</v>
      </c>
      <c r="AL37" s="1106"/>
      <c r="AM37" s="1106"/>
      <c r="AN37" s="1107"/>
      <c r="AO37" s="160">
        <v>68509</v>
      </c>
      <c r="AP37" s="160">
        <v>1084</v>
      </c>
      <c r="AQ37" s="161">
        <v>585</v>
      </c>
      <c r="AR37" s="162">
        <v>85.3</v>
      </c>
    </row>
    <row r="38" spans="1:46" ht="27" customHeight="1" x14ac:dyDescent="0.15">
      <c r="A38" s="10"/>
      <c r="AK38" s="1108" t="s">
        <v>468</v>
      </c>
      <c r="AL38" s="1109"/>
      <c r="AM38" s="1109"/>
      <c r="AN38" s="1110"/>
      <c r="AO38" s="163">
        <v>25</v>
      </c>
      <c r="AP38" s="163">
        <v>0</v>
      </c>
      <c r="AQ38" s="164">
        <v>1</v>
      </c>
      <c r="AR38" s="152">
        <v>-100</v>
      </c>
      <c r="AS38" s="159"/>
    </row>
    <row r="39" spans="1:46" x14ac:dyDescent="0.15">
      <c r="A39" s="10"/>
      <c r="AK39" s="1108" t="s">
        <v>469</v>
      </c>
      <c r="AL39" s="1109"/>
      <c r="AM39" s="1109"/>
      <c r="AN39" s="1110"/>
      <c r="AO39" s="160">
        <v>-113177</v>
      </c>
      <c r="AP39" s="160">
        <v>-1791</v>
      </c>
      <c r="AQ39" s="161">
        <v>-3091</v>
      </c>
      <c r="AR39" s="162">
        <v>-42.1</v>
      </c>
      <c r="AS39" s="159"/>
    </row>
    <row r="40" spans="1:46" ht="27" customHeight="1" x14ac:dyDescent="0.15">
      <c r="A40" s="10"/>
      <c r="AK40" s="1105" t="s">
        <v>470</v>
      </c>
      <c r="AL40" s="1106"/>
      <c r="AM40" s="1106"/>
      <c r="AN40" s="1107"/>
      <c r="AO40" s="160">
        <v>-2668499</v>
      </c>
      <c r="AP40" s="160">
        <v>-42235</v>
      </c>
      <c r="AQ40" s="161">
        <v>-54269</v>
      </c>
      <c r="AR40" s="162">
        <v>-22.2</v>
      </c>
      <c r="AS40" s="159"/>
    </row>
    <row r="41" spans="1:46" x14ac:dyDescent="0.15">
      <c r="A41" s="10"/>
      <c r="AK41" s="1111" t="s">
        <v>230</v>
      </c>
      <c r="AL41" s="1112"/>
      <c r="AM41" s="1112"/>
      <c r="AN41" s="1113"/>
      <c r="AO41" s="160">
        <v>1037791</v>
      </c>
      <c r="AP41" s="160">
        <v>16425</v>
      </c>
      <c r="AQ41" s="161">
        <v>22106</v>
      </c>
      <c r="AR41" s="162">
        <v>-25.7</v>
      </c>
      <c r="AS41" s="159"/>
    </row>
    <row r="42" spans="1:46" x14ac:dyDescent="0.15">
      <c r="A42" s="10"/>
      <c r="AK42" s="165" t="s">
        <v>471</v>
      </c>
      <c r="AQ42" s="137"/>
      <c r="AR42" s="137"/>
      <c r="AS42" s="159"/>
    </row>
    <row r="43" spans="1:46" x14ac:dyDescent="0.15">
      <c r="A43" s="10"/>
      <c r="AP43" s="166"/>
      <c r="AQ43" s="137"/>
      <c r="AS43" s="159"/>
    </row>
    <row r="44" spans="1:46" x14ac:dyDescent="0.15">
      <c r="A44" s="10"/>
      <c r="AQ44" s="137"/>
    </row>
    <row r="45" spans="1:46" x14ac:dyDescent="0.15">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167"/>
      <c r="AR45" s="7"/>
      <c r="AS45" s="7"/>
      <c r="AT45" s="3"/>
    </row>
    <row r="46" spans="1:46" x14ac:dyDescent="0.15">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15">
      <c r="A47" s="29" t="s">
        <v>472</v>
      </c>
    </row>
    <row r="48" spans="1:46" x14ac:dyDescent="0.15">
      <c r="A48" s="10"/>
      <c r="AK48" s="168" t="s">
        <v>473</v>
      </c>
      <c r="AL48" s="168"/>
      <c r="AM48" s="168"/>
      <c r="AN48" s="168"/>
      <c r="AO48" s="168"/>
      <c r="AP48" s="168"/>
      <c r="AQ48" s="169"/>
      <c r="AR48" s="168"/>
    </row>
    <row r="49" spans="1:44" ht="13.5" customHeight="1" x14ac:dyDescent="0.15">
      <c r="A49" s="10"/>
      <c r="AK49" s="170"/>
      <c r="AL49" s="171"/>
      <c r="AM49" s="1100" t="s">
        <v>440</v>
      </c>
      <c r="AN49" s="1102" t="s">
        <v>474</v>
      </c>
      <c r="AO49" s="1103"/>
      <c r="AP49" s="1103"/>
      <c r="AQ49" s="1103"/>
      <c r="AR49" s="1104"/>
    </row>
    <row r="50" spans="1:44" x14ac:dyDescent="0.15">
      <c r="A50" s="10"/>
      <c r="AK50" s="172"/>
      <c r="AL50" s="173"/>
      <c r="AM50" s="1101"/>
      <c r="AN50" s="174" t="s">
        <v>475</v>
      </c>
      <c r="AO50" s="175" t="s">
        <v>476</v>
      </c>
      <c r="AP50" s="176" t="s">
        <v>477</v>
      </c>
      <c r="AQ50" s="177" t="s">
        <v>478</v>
      </c>
      <c r="AR50" s="178" t="s">
        <v>479</v>
      </c>
    </row>
    <row r="51" spans="1:44" x14ac:dyDescent="0.15">
      <c r="A51" s="10"/>
      <c r="AK51" s="170" t="s">
        <v>480</v>
      </c>
      <c r="AL51" s="171"/>
      <c r="AM51" s="179">
        <v>6737521</v>
      </c>
      <c r="AN51" s="180">
        <v>101411</v>
      </c>
      <c r="AO51" s="181">
        <v>101.4</v>
      </c>
      <c r="AP51" s="182">
        <v>69185</v>
      </c>
      <c r="AQ51" s="183">
        <v>-2</v>
      </c>
      <c r="AR51" s="184">
        <v>103.4</v>
      </c>
    </row>
    <row r="52" spans="1:44" x14ac:dyDescent="0.15">
      <c r="A52" s="10"/>
      <c r="AK52" s="185"/>
      <c r="AL52" s="186" t="s">
        <v>481</v>
      </c>
      <c r="AM52" s="187">
        <v>3015865</v>
      </c>
      <c r="AN52" s="188">
        <v>45394</v>
      </c>
      <c r="AO52" s="189">
        <v>103.1</v>
      </c>
      <c r="AP52" s="190">
        <v>38519</v>
      </c>
      <c r="AQ52" s="191">
        <v>3</v>
      </c>
      <c r="AR52" s="192">
        <v>100.1</v>
      </c>
    </row>
    <row r="53" spans="1:44" x14ac:dyDescent="0.15">
      <c r="A53" s="10"/>
      <c r="AK53" s="170" t="s">
        <v>482</v>
      </c>
      <c r="AL53" s="171"/>
      <c r="AM53" s="179">
        <v>4461852</v>
      </c>
      <c r="AN53" s="180">
        <v>68006</v>
      </c>
      <c r="AO53" s="181">
        <v>-32.9</v>
      </c>
      <c r="AP53" s="182">
        <v>70166</v>
      </c>
      <c r="AQ53" s="183">
        <v>1.4</v>
      </c>
      <c r="AR53" s="184">
        <v>-34.299999999999997</v>
      </c>
    </row>
    <row r="54" spans="1:44" x14ac:dyDescent="0.15">
      <c r="A54" s="10"/>
      <c r="AK54" s="185"/>
      <c r="AL54" s="186" t="s">
        <v>481</v>
      </c>
      <c r="AM54" s="187">
        <v>2394469</v>
      </c>
      <c r="AN54" s="188">
        <v>36495</v>
      </c>
      <c r="AO54" s="189">
        <v>-19.600000000000001</v>
      </c>
      <c r="AP54" s="190">
        <v>36115</v>
      </c>
      <c r="AQ54" s="191">
        <v>-6.2</v>
      </c>
      <c r="AR54" s="192">
        <v>-13.4</v>
      </c>
    </row>
    <row r="55" spans="1:44" x14ac:dyDescent="0.15">
      <c r="A55" s="10"/>
      <c r="AK55" s="170" t="s">
        <v>483</v>
      </c>
      <c r="AL55" s="171"/>
      <c r="AM55" s="179">
        <v>6209444</v>
      </c>
      <c r="AN55" s="180">
        <v>95506</v>
      </c>
      <c r="AO55" s="181">
        <v>40.4</v>
      </c>
      <c r="AP55" s="182">
        <v>70329</v>
      </c>
      <c r="AQ55" s="183">
        <v>0.2</v>
      </c>
      <c r="AR55" s="184">
        <v>40.200000000000003</v>
      </c>
    </row>
    <row r="56" spans="1:44" x14ac:dyDescent="0.15">
      <c r="A56" s="10"/>
      <c r="AK56" s="185"/>
      <c r="AL56" s="186" t="s">
        <v>481</v>
      </c>
      <c r="AM56" s="187">
        <v>4560465</v>
      </c>
      <c r="AN56" s="188">
        <v>70144</v>
      </c>
      <c r="AO56" s="189">
        <v>92.2</v>
      </c>
      <c r="AP56" s="190">
        <v>39403</v>
      </c>
      <c r="AQ56" s="191">
        <v>9.1</v>
      </c>
      <c r="AR56" s="192">
        <v>83.1</v>
      </c>
    </row>
    <row r="57" spans="1:44" x14ac:dyDescent="0.15">
      <c r="A57" s="10"/>
      <c r="AK57" s="170" t="s">
        <v>484</v>
      </c>
      <c r="AL57" s="171"/>
      <c r="AM57" s="179">
        <v>3872673</v>
      </c>
      <c r="AN57" s="180">
        <v>60540</v>
      </c>
      <c r="AO57" s="181">
        <v>-36.6</v>
      </c>
      <c r="AP57" s="182">
        <v>71871</v>
      </c>
      <c r="AQ57" s="183">
        <v>2.2000000000000002</v>
      </c>
      <c r="AR57" s="184">
        <v>-38.799999999999997</v>
      </c>
    </row>
    <row r="58" spans="1:44" x14ac:dyDescent="0.15">
      <c r="A58" s="10"/>
      <c r="AK58" s="185"/>
      <c r="AL58" s="186" t="s">
        <v>481</v>
      </c>
      <c r="AM58" s="187">
        <v>2118046</v>
      </c>
      <c r="AN58" s="188">
        <v>33111</v>
      </c>
      <c r="AO58" s="189">
        <v>-52.8</v>
      </c>
      <c r="AP58" s="190">
        <v>38232</v>
      </c>
      <c r="AQ58" s="191">
        <v>-3</v>
      </c>
      <c r="AR58" s="192">
        <v>-49.8</v>
      </c>
    </row>
    <row r="59" spans="1:44" x14ac:dyDescent="0.15">
      <c r="A59" s="10"/>
      <c r="AK59" s="170" t="s">
        <v>485</v>
      </c>
      <c r="AL59" s="171"/>
      <c r="AM59" s="179">
        <v>3873145</v>
      </c>
      <c r="AN59" s="180">
        <v>61301</v>
      </c>
      <c r="AO59" s="181">
        <v>1.3</v>
      </c>
      <c r="AP59" s="182">
        <v>71807</v>
      </c>
      <c r="AQ59" s="183">
        <v>-0.1</v>
      </c>
      <c r="AR59" s="184">
        <v>1.4</v>
      </c>
    </row>
    <row r="60" spans="1:44" x14ac:dyDescent="0.15">
      <c r="A60" s="10"/>
      <c r="AK60" s="185"/>
      <c r="AL60" s="186" t="s">
        <v>481</v>
      </c>
      <c r="AM60" s="187">
        <v>1697525</v>
      </c>
      <c r="AN60" s="188">
        <v>26867</v>
      </c>
      <c r="AO60" s="189">
        <v>-18.899999999999999</v>
      </c>
      <c r="AP60" s="190">
        <v>37333</v>
      </c>
      <c r="AQ60" s="191">
        <v>-2.4</v>
      </c>
      <c r="AR60" s="192">
        <v>-16.5</v>
      </c>
    </row>
    <row r="61" spans="1:44" x14ac:dyDescent="0.15">
      <c r="A61" s="10"/>
      <c r="AK61" s="170" t="s">
        <v>486</v>
      </c>
      <c r="AL61" s="193"/>
      <c r="AM61" s="179">
        <v>5030927</v>
      </c>
      <c r="AN61" s="180">
        <v>77353</v>
      </c>
      <c r="AO61" s="181">
        <v>14.7</v>
      </c>
      <c r="AP61" s="182">
        <v>70672</v>
      </c>
      <c r="AQ61" s="194">
        <v>0.3</v>
      </c>
      <c r="AR61" s="184">
        <v>14.4</v>
      </c>
    </row>
    <row r="62" spans="1:44" x14ac:dyDescent="0.15">
      <c r="A62" s="10"/>
      <c r="AK62" s="185"/>
      <c r="AL62" s="186" t="s">
        <v>481</v>
      </c>
      <c r="AM62" s="187">
        <v>2757274</v>
      </c>
      <c r="AN62" s="188">
        <v>42402</v>
      </c>
      <c r="AO62" s="189">
        <v>20.8</v>
      </c>
      <c r="AP62" s="190">
        <v>37920</v>
      </c>
      <c r="AQ62" s="191">
        <v>0.1</v>
      </c>
      <c r="AR62" s="192">
        <v>20.7</v>
      </c>
    </row>
    <row r="63" spans="1:44" x14ac:dyDescent="0.15">
      <c r="A63" s="10"/>
    </row>
    <row r="64" spans="1:44" x14ac:dyDescent="0.15">
      <c r="A64" s="10"/>
    </row>
    <row r="65" spans="1:46" x14ac:dyDescent="0.15">
      <c r="A65" s="10"/>
    </row>
    <row r="66" spans="1:46" x14ac:dyDescent="0.15">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15">
      <c r="AS67" s="3"/>
      <c r="AT67" s="3"/>
    </row>
  </sheetData>
  <sheetProtection algorithmName="SHA-512" hashValue="abtOrRZEzfw98Q+3vWeLRIqxwQYJbwswp4+Zva4WEuZME7Swz+3zSX7YtVyFC1nNW+mZ3RrVGoLNG3b024kpcw==" saltValue="rQCDDmr0y3BszTMaB2VRH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1" spans="125:125" ht="13.5" hidden="1" customHeight="1" x14ac:dyDescent="0.15">
      <c r="DU121" s="5"/>
    </row>
  </sheetData>
  <sheetProtection algorithmName="SHA-512" hashValue="GXucfmB/fjJyfowfbPei2K/mkNWErDglbscJvWTDlPyLWPb2JZAlFkNcT8r214L5+OgT87UM1M4/no4F+TtgIQ==" saltValue="nlJm29eM434s3PUCa967s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sH/2WB2vCYVm9KgwTGhlpGM981YBdwT1WPITHfpEJdEqrgiH5Eadgn8DQnLwbapCYFstl0juGuqmDD86q9qWGA==" saltValue="3h7i0ErSEeTNais3EdsHC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95" customWidth="1"/>
    <col min="2" max="16" width="14.625" style="195" customWidth="1"/>
    <col min="17" max="16384" width="0" style="195"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196"/>
      <c r="C45" s="196"/>
      <c r="D45" s="196"/>
      <c r="E45" s="196"/>
      <c r="F45" s="196"/>
      <c r="G45" s="196"/>
      <c r="H45" s="196"/>
      <c r="I45" s="196"/>
      <c r="J45" s="197" t="s">
        <v>487</v>
      </c>
    </row>
    <row r="46" spans="2:10" ht="29.25" customHeight="1" thickBot="1" x14ac:dyDescent="0.25">
      <c r="B46" s="198" t="s">
        <v>22</v>
      </c>
      <c r="C46" s="199"/>
      <c r="D46" s="199"/>
      <c r="E46" s="200" t="s">
        <v>488</v>
      </c>
      <c r="F46" s="201" t="s">
        <v>3</v>
      </c>
      <c r="G46" s="202" t="s">
        <v>4</v>
      </c>
      <c r="H46" s="202" t="s">
        <v>5</v>
      </c>
      <c r="I46" s="202" t="s">
        <v>6</v>
      </c>
      <c r="J46" s="203" t="s">
        <v>7</v>
      </c>
    </row>
    <row r="47" spans="2:10" ht="57.75" customHeight="1" x14ac:dyDescent="0.15">
      <c r="B47" s="204"/>
      <c r="C47" s="1114" t="s">
        <v>489</v>
      </c>
      <c r="D47" s="1114"/>
      <c r="E47" s="1115"/>
      <c r="F47" s="205">
        <v>36.630000000000003</v>
      </c>
      <c r="G47" s="206">
        <v>33.880000000000003</v>
      </c>
      <c r="H47" s="206">
        <v>30.98</v>
      </c>
      <c r="I47" s="206">
        <v>29.86</v>
      </c>
      <c r="J47" s="207">
        <v>30.53</v>
      </c>
    </row>
    <row r="48" spans="2:10" ht="57.75" customHeight="1" x14ac:dyDescent="0.15">
      <c r="B48" s="208"/>
      <c r="C48" s="1116" t="s">
        <v>490</v>
      </c>
      <c r="D48" s="1116"/>
      <c r="E48" s="1117"/>
      <c r="F48" s="209">
        <v>4.79</v>
      </c>
      <c r="G48" s="210">
        <v>4.37</v>
      </c>
      <c r="H48" s="210">
        <v>4.72</v>
      </c>
      <c r="I48" s="210">
        <v>9.7899999999999991</v>
      </c>
      <c r="J48" s="211">
        <v>6.54</v>
      </c>
    </row>
    <row r="49" spans="2:10" ht="57.75" customHeight="1" thickBot="1" x14ac:dyDescent="0.2">
      <c r="B49" s="212"/>
      <c r="C49" s="1118" t="s">
        <v>491</v>
      </c>
      <c r="D49" s="1118"/>
      <c r="E49" s="1119"/>
      <c r="F49" s="213">
        <v>2.29</v>
      </c>
      <c r="G49" s="214" t="s">
        <v>492</v>
      </c>
      <c r="H49" s="214" t="s">
        <v>493</v>
      </c>
      <c r="I49" s="214">
        <v>5.46</v>
      </c>
      <c r="J49" s="215" t="s">
        <v>492</v>
      </c>
    </row>
    <row r="50" spans="2:10" x14ac:dyDescent="0.15"/>
  </sheetData>
  <sheetProtection algorithmName="SHA-512" hashValue="TiHTBTNDZvdSf8j6qmGjAlg3Xj8+sVQAUYJGbjuqC0mcdktQQcjs4i+lYC3eNMLz2sZ7c+IbO98xiG/LQQaINA==" saltValue="GphCpiCZvz3+mhRmHUg99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2024-09-11T05:19:13Z</cp:lastPrinted>
  <dcterms:created xsi:type="dcterms:W3CDTF">2024-07-29T11:39:13Z</dcterms:created>
  <dcterms:modified xsi:type="dcterms:W3CDTF">2024-09-30T07:09:50Z</dcterms:modified>
  <cp:category/>
</cp:coreProperties>
</file>