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0730" windowHeight="110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8" i="12" l="1"/>
  <c r="AF88"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BE35" i="10"/>
  <c r="C34" i="10"/>
  <c r="C35" i="10" s="1"/>
  <c r="U34" i="10" l="1"/>
  <c r="U35" i="10" s="1"/>
  <c r="U36" i="10" s="1"/>
  <c r="U37"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<sst xmlns="http://schemas.openxmlformats.org/spreadsheetml/2006/main" count="1178" uniqueCount="642">
  <si>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</si>
  <si>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</si>
  <si>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</si>
  <si>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</si>
  <si>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</si>
  <si>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</si>
  <si>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</si>
  <si>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</si>
  <si>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</si>
  <si>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</si>
  <si>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</si>
  <si>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</si>
  <si>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</si>
  <si>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</si>
  <si>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</si>
  <si>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</si>
  <si>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</si>
  <si>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</si>
  <si>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</si>
  <si>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</si>
  <si>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</si>
  <si>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</si>
  <si>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</si>
  <si>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</si>
  <si>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</si>
  <si>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</si>
  <si>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</si>
  <si>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</si>
  <si>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</si>
  <si>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</si>
  <si>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</si>
  <si>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</si>
  <si>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</si>
  <si>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</si>
  <si>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</si>
  <si>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</si>
  <si>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</si>
  <si>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</si>
  <si>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</si>
  <si>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</si>
  <si>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</si>
  <si>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</si>
  <si>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</si>
  <si>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</si>
  <si>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</si>
  <si>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</si>
  <si>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</si>
  <si>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</si>
  <si>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</si>
  <si>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</si>
  <si>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</si>
  <si>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</si>
  <si>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</si>
  <si>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</si>
  <si>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</si>
  <si>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</si>
  <si>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</si>
  <si>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</si>
  <si>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</si>
  <si>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</si>
  <si>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</si>
  <si>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</si>
  <si>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</si>
  <si>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</si>
  <si>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</si>
  <si>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</si>
  <si>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</si>
  <si>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</si>
  <si>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</si>
  <si>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</si>
  <si>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</si>
  <si>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</si>
  <si>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</si>
  <si>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</si>
  <si>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</si>
  <si>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</si>
  <si>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</si>
  <si>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</si>
  <si>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</si>
  <si>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</si>
  <si>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</si>
  <si>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</si>
  <si>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</si>
  <si>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</si>
  <si>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</si>
  <si>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</si>
  <si>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</si>
  <si>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</si>
  <si>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</si>
  <si>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</si>
  <si>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</si>
  <si>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</si>
  <si>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</si>
  <si>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</si>
  <si>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</si>
  <si>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</si>
  <si>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</si>
  <si>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</si>
  <si>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</si>
  <si>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</si>
  <si>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</si>
  <si>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</si>
  <si>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</si>
  <si>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</si>
  <si>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</si>
  <si>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</si>
  <si>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</si>
  <si>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</si>
  <si>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</si>
  <si>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</si>
  <si>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</si>
  <si>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</si>
  <si>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</si>
  <si>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</si>
  <si>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</si>
  <si>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</si>
  <si>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</si>
  <si>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</si>
  <si>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</si>
  <si>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</si>
  <si>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</si>
  <si>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</si>
  <si>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</si>
  <si>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</si>
  <si>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</si>
  <si>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</si>
  <si>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</si>
  <si>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</si>
  <si>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</si>
  <si>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</si>
  <si>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</si>
  <si>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</si>
  <si>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</si>
  <si>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</si>
  <si>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</si>
  <si>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</si>
  <si>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</si>
  <si>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</si>
  <si>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</si>
  <si>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</si>
  <si>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</si>
  <si>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</si>
  <si>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</si>
  <si>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</si>
  <si>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</si>
  <si>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</si>
  <si>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</si>
  <si>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</si>
  <si>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</si>
  <si>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</si>
  <si>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</si>
  <si>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</si>
  <si>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</si>
  <si>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</si>
  <si>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</si>
  <si>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</si>
  <si>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</si>
  <si>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</si>
  <si>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</si>
  <si>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</si>
  <si>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</si>
  <si>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</si>
  <si>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</si>
  <si>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</si>
  <si>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</si>
  <si>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</si>
  <si>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</si>
  <si>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</si>
  <si>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</si>
  <si>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</si>
  <si>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</si>
  <si>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</si>
  <si>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</si>
  <si>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</si>
  <si>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</si>
  <si>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</si>
  <si>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</si>
  <si>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</si>
  <si>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</si>
  <si>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</si>
  <si>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</si>
  <si>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</si>
  <si>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</si>
  <si>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</si>
  <si>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</si>
  <si>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</si>
  <si>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</si>
  <si>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</si>
  <si>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</si>
  <si>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</si>
  <si>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</si>
  <si>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</si>
  <si>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</si>
  <si>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</si>
  <si>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</si>
  <si>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</si>
  <si>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</si>
  <si>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</si>
  <si>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</si>
  <si>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</si>
  <si>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</si>
  <si>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</si>
  <si>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</si>
  <si>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</si>
  <si>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</si>
  <si>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</si>
  <si>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</si>
  <si>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</si>
  <si>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</si>
  <si>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</si>
  <si>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</si>
  <si>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</si>
  <si>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</si>
  <si>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</si>
  <si>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</si>
  <si>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</si>
  <si>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福岡県筑紫野市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</si>
  <si>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</si>
  <si>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</si>
  <si>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</si>
  <si>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</si>
  <si>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</si>
  <si>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</si>
  <si>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</si>
  <si>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</si>
  <si>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</si>
  <si>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</si>
  <si>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</si>
  <si>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</si>
  <si>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</si>
  <si>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</si>
  <si>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</si>
  <si>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</si>
  <si>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</si>
  <si>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</si>
  <si>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</si>
  <si>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</si>
  <si>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</si>
  <si>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</si>
  <si>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</si>
  <si>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</si>
  <si>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</si>
  <si>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</si>
  <si>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</si>
  <si>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</si>
  <si>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</si>
  <si>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</si>
  <si>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</si>
  <si>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</si>
  <si>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</si>
  <si>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</si>
  <si>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</si>
  <si>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</si>
  <si>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</si>
  <si>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</si>
  <si>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</si>
  <si>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</si>
  <si>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</si>
  <si>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</si>
  <si>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</si>
  <si>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</si>
  <si>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</si>
  <si>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</si>
  <si>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</si>
  <si>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</si>
  <si>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</si>
  <si>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</si>
  <si>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</si>
  <si>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</si>
  <si>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</si>
  <si>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</si>
  <si>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</si>
  <si>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</si>
  <si>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</si>
  <si>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</si>
  <si>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</si>
  <si>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</si>
  <si>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</si>
  <si>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</si>
  <si>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</si>
  <si>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</si>
  <si>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</si>
  <si>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</si>
  <si>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</si>
  <si>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</si>
  <si>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</si>
  <si>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</si>
  <si>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</si>
  <si>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</si>
  <si>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</si>
  <si>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</si>
  <si>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</si>
  <si>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</si>
  <si>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</si>
  <si>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</si>
  <si>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</si>
  <si>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</si>
  <si>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</si>
  <si>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</si>
  <si>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</si>
  <si>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</si>
  <si>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</si>
  <si>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</si>
  <si>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</si>
  <si>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</si>
  <si>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</si>
  <si>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</si>
  <si>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</si>
  <si>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</si>
  <si>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</si>
  <si>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</si>
  <si>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</si>
  <si>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</si>
  <si>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</si>
  <si>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</si>
  <si>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</si>
  <si>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</si>
  <si>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</si>
  <si>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</si>
  <si>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</si>
  <si>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</si>
  <si>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</si>
  <si>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</si>
  <si>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</si>
  <si>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</si>
  <si>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</si>
  <si>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</si>
  <si>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</si>
  <si>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</si>
  <si>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</si>
  <si>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</si>
  <si>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</si>
  <si>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</si>
  <si>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</si>
  <si>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</si>
  <si>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</si>
  <si>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</si>
  <si>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</si>
  <si>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</si>
  <si>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</si>
  <si>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</si>
  <si>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</si>
  <si>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</si>
  <si>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</si>
  <si>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</si>
  <si>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</si>
  <si>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</si>
  <si>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</si>
  <si>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</si>
  <si>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</si>
  <si>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</si>
  <si>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</si>
  <si>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</si>
  <si>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</si>
  <si>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</si>
  <si>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</si>
  <si>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</si>
  <si>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</si>
  <si>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</si>
  <si>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</si>
  <si>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</si>
  <si>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</si>
  <si>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</si>
  <si>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</si>
  <si>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</si>
  <si>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</si>
  <si>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</si>
  <si>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</si>
  <si>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</si>
  <si>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福岡県筑紫野市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</si>
  <si>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</si>
  <si>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</si>
  <si>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</si>
  <si>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</si>
  <si>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</si>
  <si>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</si>
  <si>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</si>
  <si>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</si>
  <si>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</si>
  <si>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</si>
  <si>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</si>
  <si>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</si>
  <si>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</si>
  <si>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</si>
  <si>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</si>
  <si>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</si>
  <si>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</si>
  <si>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</si>
  <si>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</si>
  <si>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</si>
  <si>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</si>
  <si>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</si>
  <si>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</si>
  <si>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</si>
  <si>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</si>
  <si>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</si>
  <si>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</si>
  <si>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</si>
  <si>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</si>
  <si>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</si>
  <si>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</si>
  <si>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</si>
  <si>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</si>
  <si>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</si>
  <si>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</si>
  <si>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</si>
  <si>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</si>
  <si>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</si>
  <si>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</si>
  <si>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介護認定審査会事業特別会計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</si>
  <si>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</si>
  <si>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</si>
  <si>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</si>
  <si>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</si>
  <si>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</si>
  <si>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</si>
  <si>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</si>
  <si>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</si>
  <si>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</si>
  <si>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</si>
  <si>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</si>
  <si>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</si>
  <si>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</si>
  <si>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</si>
  <si>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</si>
  <si>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</si>
  <si>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</si>
  <si>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</si>
  <si>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</si>
  <si>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</si>
  <si>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</si>
  <si>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</si>
  <si>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</si>
  <si>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</si>
  <si>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</si>
  <si>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</si>
  <si>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</si>
  <si>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</si>
  <si>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</si>
  <si>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</si>
  <si>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</si>
  <si>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</si>
  <si>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</si>
  <si>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</si>
  <si>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</si>
  <si>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</si>
  <si>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</si>
  <si>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</si>
  <si>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</si>
  <si>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</si>
  <si>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</si>
  <si>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</si>
  <si>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</si>
  <si>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</si>
  <si>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</si>
  <si>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</si>
  <si>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</si>
  <si>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</si>
  <si>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</si>
  <si>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</si>
  <si>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</si>
  <si>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</si>
  <si>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</si>
  <si>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</si>
  <si>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</si>
  <si>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</si>
  <si>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</si>
  <si>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</si>
  <si>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</si>
  <si>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</si>
  <si>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</si>
  <si>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</si>
  <si>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</si>
  <si>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</si>
  <si>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</si>
  <si>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</si>
  <si>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</si>
  <si>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</si>
  <si>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</si>
  <si>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</si>
  <si>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</si>
  <si>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</si>
  <si>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</si>
  <si>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</si>
  <si>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</si>
  <si>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</si>
  <si>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</si>
  <si>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</si>
  <si>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</si>
  <si>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</si>
  <si>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</si>
  <si>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</si>
  <si>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</si>
  <si>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</si>
  <si>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</si>
  <si>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</si>
  <si>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</si>
  <si>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</si>
  <si>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</si>
  <si>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</si>
  <si>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</si>
  <si>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</si>
  <si>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</si>
  <si>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</si>
  <si>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</si>
  <si>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</si>
  <si>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</si>
  <si>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</si>
  <si>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</si>
  <si>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</si>
  <si>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</si>
  <si>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</si>
  <si>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</si>
  <si>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</si>
  <si>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</si>
  <si>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</si>
  <si>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</si>
  <si>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</si>
  <si>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</si>
  <si>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</si>
  <si>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</si>
  <si>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</si>
  <si>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</si>
  <si>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</si>
  <si>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</si>
  <si>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</si>
  <si>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</si>
  <si>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</si>
  <si>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</si>
  <si>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</si>
  <si>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</si>
  <si>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</si>
  <si>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</si>
  <si>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</si>
  <si>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</si>
  <si>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</si>
  <si>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</si>
  <si>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</si>
  <si>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</si>
  <si>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</si>
  <si>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</si>
  <si>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</si>
  <si>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</si>
  <si>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</si>
  <si>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</si>
  <si>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</si>
  <si>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</si>
  <si>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</si>
  <si>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</si>
  <si>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</si>
  <si>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</si>
  <si>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</si>
  <si>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</si>
  <si>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</si>
  <si>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</si>
  <si>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</si>
  <si>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</si>
  <si>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</si>
  <si>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</si>
  <si>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</si>
  <si>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</si>
  <si>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</si>
  <si>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</si>
  <si>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</si>
  <si>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</si>
  <si>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</si>
  <si>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</si>
  <si>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</si>
  <si>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</si>
  <si>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</si>
  <si>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</si>
  <si>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</si>
  <si>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4.72</t>
  </si>
  <si>
    <t>▲ 0.19</t>
  </si>
  <si>
    <t>水道事業会計</t>
  </si>
  <si>
    <t>下水道事業会計</t>
  </si>
  <si>
    <t>一般会計</t>
  </si>
  <si>
    <t>介護保険事業特別会計</t>
  </si>
  <si>
    <t>▲ 0.15</t>
  </si>
  <si>
    <t>国民健康保険事業特別会計</t>
  </si>
  <si>
    <t>後期高齢者医療事業特別会計</t>
  </si>
  <si>
    <t>住宅新築資金等貸付事業特別会計</t>
  </si>
  <si>
    <t>奨学資金貸与事業特別会計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</si>
  <si>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</si>
  <si>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</si>
  <si>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</si>
  <si>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</si>
  <si>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</si>
  <si>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</si>
  <si>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</si>
  <si>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</si>
  <si>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</si>
  <si>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筑紫野・小郡・基山清掃施設組合（一般会計）</t>
    <rPh sb="0" eb="3">
      <t>チクシノ</t>
    </rPh>
    <rPh sb="4" eb="6">
      <t>オゴオリ</t>
    </rPh>
    <rPh sb="7" eb="9">
      <t>キヤマ</t>
    </rPh>
    <rPh sb="9" eb="11">
      <t>セイソウ</t>
    </rPh>
    <rPh sb="11" eb="13">
      <t>シセツ</t>
    </rPh>
    <rPh sb="13" eb="15">
      <t>クミアイ</t>
    </rPh>
    <rPh sb="16" eb="18">
      <t>イッパン</t>
    </rPh>
    <rPh sb="18" eb="20">
      <t>カイケイ</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</si>
  <si>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</si>
  <si>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筑慈苑施設組合（一般会計）</t>
    <rPh sb="0" eb="3">
      <t>チクジエン</t>
    </rPh>
    <rPh sb="3" eb="5">
      <t>シセツ</t>
    </rPh>
    <rPh sb="5" eb="7">
      <t>クミアイ</t>
    </rPh>
    <rPh sb="8" eb="10">
      <t>イッパン</t>
    </rPh>
    <rPh sb="10" eb="12">
      <t>カイケイ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</si>
  <si>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</si>
  <si>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</si>
  <si>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筑紫野太宰府消防組合（一般会計）</t>
    <rPh sb="0" eb="3">
      <t>チクシノ</t>
    </rPh>
    <rPh sb="3" eb="6">
      <t>ダザイフ</t>
    </rPh>
    <rPh sb="6" eb="8">
      <t>ショウボウ</t>
    </rPh>
    <rPh sb="8" eb="10">
      <t>クミアイ</t>
    </rPh>
    <rPh sb="11" eb="13">
      <t>イッパン</t>
    </rPh>
    <rPh sb="13" eb="15">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</si>
  <si>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</si>
  <si>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</si>
  <si>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</si>
  <si>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</si>
  <si>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</si>
  <si>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</si>
  <si>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</si>
  <si>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</si>
  <si>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</si>
  <si>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</si>
  <si>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</si>
  <si>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</si>
  <si>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t>
    <phoneticPr fontId="2"/>
  </si>
  <si>
    <t>筑紫野市土地開発公社</t>
    <rPh sb="0" eb="4">
      <t>チクシノシ</t>
    </rPh>
    <rPh sb="4" eb="6">
      <t>トチ</t>
    </rPh>
    <rPh sb="6" eb="8">
      <t>カイハツ</t>
    </rPh>
    <rPh sb="8" eb="10">
      <t>コウシャ</t>
    </rPh>
    <phoneticPr fontId="2"/>
  </si>
  <si>
    <t>筑紫野市文化振興財団</t>
    <rPh sb="0" eb="4">
      <t>チクシノシ</t>
    </rPh>
    <rPh sb="4" eb="6">
      <t>ブンカ</t>
    </rPh>
    <rPh sb="6" eb="10">
      <t>シンコウザイダン</t>
    </rPh>
    <phoneticPr fontId="2"/>
  </si>
  <si>
    <t>公共施設等整備基金</t>
    <rPh sb="0" eb="4">
      <t>コウキョウシセツ</t>
    </rPh>
    <rPh sb="4" eb="5">
      <t>トウ</t>
    </rPh>
    <rPh sb="5" eb="7">
      <t>セイビ</t>
    </rPh>
    <rPh sb="7" eb="9">
      <t>キキン</t>
    </rPh>
    <phoneticPr fontId="5"/>
  </si>
  <si>
    <t>創生振興基金</t>
    <rPh sb="0" eb="6">
      <t>ソウセイシンコウキキン</t>
    </rPh>
    <phoneticPr fontId="5"/>
  </si>
  <si>
    <t>温泉施設整備基金</t>
    <rPh sb="0" eb="4">
      <t>オンセンシセツ</t>
    </rPh>
    <rPh sb="4" eb="6">
      <t>セイビ</t>
    </rPh>
    <rPh sb="6" eb="8">
      <t>キキン</t>
    </rPh>
    <phoneticPr fontId="5"/>
  </si>
  <si>
    <t>環境基金</t>
    <rPh sb="0" eb="4">
      <t>カンキョウキキン</t>
    </rPh>
    <phoneticPr fontId="5"/>
  </si>
  <si>
    <t>庁舎建設基金</t>
    <rPh sb="0" eb="2">
      <t>チョウシャ</t>
    </rPh>
    <rPh sb="2" eb="4">
      <t>ケンセツ</t>
    </rPh>
    <rPh sb="4" eb="6">
      <t>キキン</t>
    </rPh>
    <phoneticPr fontId="5"/>
  </si>
  <si>
    <t xml:space="preserve"> </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</si>
  <si>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</si>
  <si>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</si>
  <si>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</si>
  <si>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</si>
  <si>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</si>
  <si>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</si>
  <si>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</si>
  <si>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</si>
  <si>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</si>
  <si>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</si>
  <si>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</si>
  <si>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法適用企業</t>
    <rPh sb="0" eb="5">
      <t>ホウテキヨウキギョウ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</si>
  <si>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</si>
  <si>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</si>
  <si>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将来負担比率は、地方債現在高の減少、基金残高の増加等により、平成28年度から算定なしとなっている。
有形固定資産減価償却率は、前年度に比べると、1.8ポイント増加しているが、類似団体の中で低い水準にある。
今後も財政計画（令和６年度～令和９年度）に基づき、健全財政の維持に努めていく。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</si>
  <si>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</si>
  <si>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</si>
  <si>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</si>
  <si>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</si>
  <si>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</si>
  <si>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</si>
  <si>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将来負担比率は、平成28年度から算定なしとなっており、類似団体に比べて大きく下回っている。
実質公債費比率は、元利償還金の減少等により、平成26年度から毎年改善しており、前年度に比べ0.4ポイント改善している。
実質公債費比率は、市債の抑制と計画的な償還に努めてきたことにより、類似団体に比べ1.0ポイント下回った。
今後も財政計画（令和６年度～令和９年度）に基づき、健全財政の維持に努めていく。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</si>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</sst>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right style="medium">
        <color indexed="64"/>
      </right>
      <top style="hair">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0" fontId="34" fillId="8" borderId="130" xfId="12" applyFont="1" applyFill="1" applyBorder="1" applyAlignment="1" applyProtection="1">
      <alignment horizontal="lef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4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177" fontId="34" fillId="6" borderId="125" xfId="12" applyNumberFormat="1" applyFont="1" applyFill="1" applyBorder="1" applyAlignment="1" applyProtection="1">
      <alignment horizontal="right" vertical="center" shrinkToFit="1"/>
      <protection locked="0"/>
    </xf>
    <xf numFmtId="0" fontId="34" fillId="6" borderId="125" xfId="12" applyFont="1" applyFill="1" applyBorder="1" applyAlignment="1" applyProtection="1">
      <alignment horizontal="left" vertical="center" shrinkToFit="1"/>
      <protection locked="0"/>
    </xf>
    <xf numFmtId="0" fontId="34" fillId="6" borderId="188" xfId="12" applyFont="1" applyFill="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xmlns:c16r2="http://schemas.microsoft.com/office/drawing/2015/06/chart">
            <c:ext xmlns:c16="http://schemas.microsoft.com/office/drawing/2014/chart" uri="{C3380CC4-5D6E-409C-BE32-E72D297353CC}">
              <c16:uniqueId val="{00000000-464A-4E83-81F5-EC63875C73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56224</c:v>
                </c:pt>
                <c:pt idx="1">
                  <c:v>15074</c:v>
                </c:pt>
                <c:pt idx="2">
                  <c:v>22814</c:v>
                </c:pt>
                <c:pt idx="3">
                  <c:v>14181</c:v>
                </c:pt>
                <c:pt idx="4">
                  <c:v>17291</c:v>
                </c:pt>
              </c:numCache>
            </c:numRef>
          </c:val>
          <c:smooth val="0"/>
          <c:extLst xmlns:c16r2="http://schemas.microsoft.com/office/drawing/2015/06/chart">
            <c:ext xmlns:c16="http://schemas.microsoft.com/office/drawing/2014/chart" uri="{C3380CC4-5D6E-409C-BE32-E72D297353CC}">
              <c16:uniqueId val="{00000001-464A-4E83-81F5-EC63875C733E}"/>
            </c:ext>
          </c:extLst>
        </c:ser>
        <c:dLbls>
          <c:showLegendKey val="0"/>
          <c:showVal val="0"/>
          <c:showCatName val="0"/>
          <c:showSerName val="0"/>
          <c:showPercent val="0"/>
          <c:showBubbleSize val="0"/>
        </c:dLbls>
        <c:marker val="1"/>
        <c:smooth val="0"/>
        <c:axId val="509667512"/>
        <c:axId val="506315592"/>
      </c:lineChart>
      <c:catAx>
        <c:axId val="509667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15592"/>
        <c:crosses val="autoZero"/>
        <c:auto val="1"/>
        <c:lblAlgn val="ctr"/>
        <c:lblOffset val="100"/>
        <c:tickLblSkip val="1"/>
        <c:tickMarkSkip val="1"/>
        <c:noMultiLvlLbl val="0"/>
      </c:catAx>
      <c:valAx>
        <c:axId val="50631559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9667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c:v>
                </c:pt>
                <c:pt idx="1">
                  <c:v>4.45</c:v>
                </c:pt>
                <c:pt idx="2">
                  <c:v>5.08</c:v>
                </c:pt>
                <c:pt idx="3">
                  <c:v>7.07</c:v>
                </c:pt>
                <c:pt idx="4">
                  <c:v>5.77</c:v>
                </c:pt>
              </c:numCache>
            </c:numRef>
          </c:val>
          <c:extLst xmlns:c16r2="http://schemas.microsoft.com/office/drawing/2015/06/chart">
            <c:ext xmlns:c16="http://schemas.microsoft.com/office/drawing/2014/chart" uri="{C3380CC4-5D6E-409C-BE32-E72D297353CC}">
              <c16:uniqueId val="{00000000-179B-4DE2-A0CC-26BBFCF4A7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10.09</c:v>
                </c:pt>
                <c:pt idx="1">
                  <c:v>9.98</c:v>
                </c:pt>
                <c:pt idx="2">
                  <c:v>13.74</c:v>
                </c:pt>
                <c:pt idx="3">
                  <c:v>18.43</c:v>
                </c:pt>
                <c:pt idx="4">
                  <c:v>24.39</c:v>
                </c:pt>
              </c:numCache>
            </c:numRef>
          </c:val>
          <c:extLst xmlns:c16r2="http://schemas.microsoft.com/office/drawing/2015/06/chart">
            <c:ext xmlns:c16="http://schemas.microsoft.com/office/drawing/2014/chart" uri="{C3380CC4-5D6E-409C-BE32-E72D297353CC}">
              <c16:uniqueId val="{00000001-179B-4DE2-A0CC-26BBFCF4A71A}"/>
            </c:ext>
          </c:extLst>
        </c:ser>
        <c:dLbls>
          <c:showLegendKey val="0"/>
          <c:showVal val="0"/>
          <c:showCatName val="0"/>
          <c:showSerName val="0"/>
          <c:showPercent val="0"/>
          <c:showBubbleSize val="0"/>
        </c:dLbls>
        <c:gapWidth val="250"/>
        <c:overlap val="100"/>
        <c:axId val="507662744"/>
        <c:axId val="507437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-4.72</c:v>
                </c:pt>
                <c:pt idx="1">
                  <c:v>-0.19</c:v>
                </c:pt>
                <c:pt idx="2">
                  <c:v>4.8</c:v>
                </c:pt>
                <c:pt idx="3">
                  <c:v>7.71</c:v>
                </c:pt>
                <c:pt idx="4">
                  <c:v>4.26</c:v>
                </c:pt>
              </c:numCache>
            </c:numRef>
          </c:val>
          <c:smooth val="0"/>
          <c:extLst xmlns:c16r2="http://schemas.microsoft.com/office/drawing/2015/06/chart">
            <c:ext xmlns:c16="http://schemas.microsoft.com/office/drawing/2014/chart" uri="{C3380CC4-5D6E-409C-BE32-E72D297353CC}">
              <c16:uniqueId val="{00000002-179B-4DE2-A0CC-26BBFCF4A71A}"/>
            </c:ext>
          </c:extLst>
        </c:ser>
        <c:dLbls>
          <c:showLegendKey val="0"/>
          <c:showVal val="0"/>
          <c:showCatName val="0"/>
          <c:showSerName val="0"/>
          <c:showPercent val="0"/>
          <c:showBubbleSize val="0"/>
        </c:dLbls>
        <c:marker val="1"/>
        <c:smooth val="0"/>
        <c:axId val="507662744"/>
        <c:axId val="507437304"/>
      </c:lineChart>
      <c:catAx>
        <c:axId val="507662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7437304"/>
        <c:crosses val="autoZero"/>
        <c:auto val="1"/>
        <c:lblAlgn val="ctr"/>
        <c:lblOffset val="100"/>
        <c:tickLblSkip val="1"/>
        <c:tickMarkSkip val="1"/>
        <c:noMultiLvlLbl val="0"/>
      </c:catAx>
      <c:valAx>
        <c:axId val="507437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662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BAF-40B3-B5B3-BC7F87B935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AF-40B3-B5B3-BC7F87B93566}"/>
            </c:ext>
          </c:extLst>
        </c:ser>
        <c:ser>
          <c:idx val="2"/>
          <c:order val="2"/>
          <c:tx>
            <c:strRef>
              <c:f>データシート!$A$29</c:f>
              <c:strCache>
                <c:ptCount val="1"/>
                <c:pt idx="0">
                  <c:v>奨学資金貸与事業特別会計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8BAF-40B3-B5B3-BC7F87B93566}"/>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0.08</c:v>
                </c:pt>
                <c:pt idx="4">
                  <c:v>#N/A</c:v>
                </c:pt>
                <c:pt idx="5">
                  <c:v>0.09</c:v>
                </c:pt>
                <c:pt idx="6">
                  <c:v>#N/A</c:v>
                </c:pt>
                <c:pt idx="7">
                  <c:v>0.09</c:v>
                </c:pt>
                <c:pt idx="8">
                  <c:v>#N/A</c:v>
                </c:pt>
                <c:pt idx="9">
                  <c:v>0.1</c:v>
                </c:pt>
              </c:numCache>
            </c:numRef>
          </c:val>
          <c:extLst xmlns:c16r2="http://schemas.microsoft.com/office/drawing/2015/06/chart">
            <c:ext xmlns:c16="http://schemas.microsoft.com/office/drawing/2014/chart" uri="{C3380CC4-5D6E-409C-BE32-E72D297353CC}">
              <c16:uniqueId val="{00000003-8BAF-40B3-B5B3-BC7F87B9356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0.24</c:v>
                </c:pt>
                <c:pt idx="2">
                  <c:v>#N/A</c:v>
                </c:pt>
                <c:pt idx="3">
                  <c:v>0.24</c:v>
                </c:pt>
                <c:pt idx="4">
                  <c:v>#N/A</c:v>
                </c:pt>
                <c:pt idx="5">
                  <c:v>0.22</c:v>
                </c:pt>
                <c:pt idx="6">
                  <c:v>#N/A</c:v>
                </c:pt>
                <c:pt idx="7">
                  <c:v>0.21</c:v>
                </c:pt>
                <c:pt idx="8">
                  <c:v>#N/A</c:v>
                </c:pt>
                <c:pt idx="9">
                  <c:v>0.23</c:v>
                </c:pt>
              </c:numCache>
            </c:numRef>
          </c:val>
          <c:extLst xmlns:c16r2="http://schemas.microsoft.com/office/drawing/2015/06/chart">
            <c:ext xmlns:c16="http://schemas.microsoft.com/office/drawing/2014/chart" uri="{C3380CC4-5D6E-409C-BE32-E72D297353CC}">
              <c16:uniqueId val="{00000004-8BAF-40B3-B5B3-BC7F87B9356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0.11</c:v>
                </c:pt>
                <c:pt idx="2">
                  <c:v>#N/A</c:v>
                </c:pt>
                <c:pt idx="3">
                  <c:v>0.08</c:v>
                </c:pt>
                <c:pt idx="4">
                  <c:v>#N/A</c:v>
                </c:pt>
                <c:pt idx="5">
                  <c:v>0.11</c:v>
                </c:pt>
                <c:pt idx="6">
                  <c:v>#N/A</c:v>
                </c:pt>
                <c:pt idx="7">
                  <c:v>0.11</c:v>
                </c:pt>
                <c:pt idx="8">
                  <c:v>#N/A</c:v>
                </c:pt>
                <c:pt idx="9">
                  <c:v>0.42</c:v>
                </c:pt>
              </c:numCache>
            </c:numRef>
          </c:val>
          <c:extLst xmlns:c16r2="http://schemas.microsoft.com/office/drawing/2015/06/chart">
            <c:ext xmlns:c16="http://schemas.microsoft.com/office/drawing/2014/chart" uri="{C3380CC4-5D6E-409C-BE32-E72D297353CC}">
              <c16:uniqueId val="{00000005-8BAF-40B3-B5B3-BC7F87B9356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0.25</c:v>
                </c:pt>
                <c:pt idx="2">
                  <c:v>0.15</c:v>
                </c:pt>
                <c:pt idx="3">
                  <c:v>#N/A</c:v>
                </c:pt>
                <c:pt idx="4">
                  <c:v>#N/A</c:v>
                </c:pt>
                <c:pt idx="5">
                  <c:v>0.56999999999999995</c:v>
                </c:pt>
                <c:pt idx="6">
                  <c:v>#N/A</c:v>
                </c:pt>
                <c:pt idx="7">
                  <c:v>0.83</c:v>
                </c:pt>
                <c:pt idx="8">
                  <c:v>#N/A</c:v>
                </c:pt>
                <c:pt idx="9">
                  <c:v>0.7</c:v>
                </c:pt>
              </c:numCache>
            </c:numRef>
          </c:val>
          <c:extLst xmlns:c16r2="http://schemas.microsoft.com/office/drawing/2015/06/chart">
            <c:ext xmlns:c16="http://schemas.microsoft.com/office/drawing/2014/chart" uri="{C3380CC4-5D6E-409C-BE32-E72D297353CC}">
              <c16:uniqueId val="{00000006-8BAF-40B3-B5B3-BC7F87B9356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4.62</c:v>
                </c:pt>
                <c:pt idx="2">
                  <c:v>#N/A</c:v>
                </c:pt>
                <c:pt idx="3">
                  <c:v>4.3600000000000003</c:v>
                </c:pt>
                <c:pt idx="4">
                  <c:v>#N/A</c:v>
                </c:pt>
                <c:pt idx="5">
                  <c:v>4.97</c:v>
                </c:pt>
                <c:pt idx="6">
                  <c:v>#N/A</c:v>
                </c:pt>
                <c:pt idx="7">
                  <c:v>6.95</c:v>
                </c:pt>
                <c:pt idx="8">
                  <c:v>#N/A</c:v>
                </c:pt>
                <c:pt idx="9">
                  <c:v>5.65</c:v>
                </c:pt>
              </c:numCache>
            </c:numRef>
          </c:val>
          <c:extLst xmlns:c16r2="http://schemas.microsoft.com/office/drawing/2015/06/chart">
            <c:ext xmlns:c16="http://schemas.microsoft.com/office/drawing/2014/chart" uri="{C3380CC4-5D6E-409C-BE32-E72D297353CC}">
              <c16:uniqueId val="{00000007-8BAF-40B3-B5B3-BC7F87B9356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5.16</c:v>
                </c:pt>
                <c:pt idx="2">
                  <c:v>#N/A</c:v>
                </c:pt>
                <c:pt idx="3">
                  <c:v>6.07</c:v>
                </c:pt>
                <c:pt idx="4">
                  <c:v>#N/A</c:v>
                </c:pt>
                <c:pt idx="5">
                  <c:v>7.47</c:v>
                </c:pt>
                <c:pt idx="6">
                  <c:v>#N/A</c:v>
                </c:pt>
                <c:pt idx="7">
                  <c:v>8.39</c:v>
                </c:pt>
                <c:pt idx="8">
                  <c:v>#N/A</c:v>
                </c:pt>
                <c:pt idx="9">
                  <c:v>9.75</c:v>
                </c:pt>
              </c:numCache>
            </c:numRef>
          </c:val>
          <c:extLst xmlns:c16r2="http://schemas.microsoft.com/office/drawing/2015/06/chart">
            <c:ext xmlns:c16="http://schemas.microsoft.com/office/drawing/2014/chart" uri="{C3380CC4-5D6E-409C-BE32-E72D297353CC}">
              <c16:uniqueId val="{00000008-8BAF-40B3-B5B3-BC7F87B935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12.45</c:v>
                </c:pt>
                <c:pt idx="2">
                  <c:v>#N/A</c:v>
                </c:pt>
                <c:pt idx="3">
                  <c:v>12.39</c:v>
                </c:pt>
                <c:pt idx="4">
                  <c:v>#N/A</c:v>
                </c:pt>
                <c:pt idx="5">
                  <c:v>11.79</c:v>
                </c:pt>
                <c:pt idx="6">
                  <c:v>#N/A</c:v>
                </c:pt>
                <c:pt idx="7">
                  <c:v>11.24</c:v>
                </c:pt>
                <c:pt idx="8">
                  <c:v>#N/A</c:v>
                </c:pt>
                <c:pt idx="9">
                  <c:v>11.08</c:v>
                </c:pt>
              </c:numCache>
            </c:numRef>
          </c:val>
          <c:extLst xmlns:c16r2="http://schemas.microsoft.com/office/drawing/2015/06/chart">
            <c:ext xmlns:c16="http://schemas.microsoft.com/office/drawing/2014/chart" uri="{C3380CC4-5D6E-409C-BE32-E72D297353CC}">
              <c16:uniqueId val="{00000009-8BAF-40B3-B5B3-BC7F87B93566}"/>
            </c:ext>
          </c:extLst>
        </c:ser>
        <c:dLbls>
          <c:showLegendKey val="0"/>
          <c:showVal val="0"/>
          <c:showCatName val="0"/>
          <c:showSerName val="0"/>
          <c:showPercent val="0"/>
          <c:showBubbleSize val="0"/>
        </c:dLbls>
        <c:gapWidth val="150"/>
        <c:overlap val="100"/>
        <c:axId val="510799320"/>
        <c:axId val="510808632"/>
      </c:barChart>
      <c:catAx>
        <c:axId val="510799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808632"/>
        <c:crosses val="autoZero"/>
        <c:auto val="1"/>
        <c:lblAlgn val="ctr"/>
        <c:lblOffset val="100"/>
        <c:tickLblSkip val="1"/>
        <c:tickMarkSkip val="1"/>
        <c:noMultiLvlLbl val="0"/>
      </c:catAx>
      <c:valAx>
        <c:axId val="510808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799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3184</c:v>
                </c:pt>
                <c:pt idx="5">
                  <c:v>3110</c:v>
                </c:pt>
                <c:pt idx="8">
                  <c:v>2995</c:v>
                </c:pt>
                <c:pt idx="11">
                  <c:v>2857</c:v>
                </c:pt>
                <c:pt idx="14">
                  <c:v>2783</c:v>
                </c:pt>
              </c:numCache>
            </c:numRef>
          </c:val>
          <c:extLst xmlns:c16r2="http://schemas.microsoft.com/office/drawing/2015/06/chart">
            <c:ext xmlns:c16="http://schemas.microsoft.com/office/drawing/2014/chart" uri="{C3380CC4-5D6E-409C-BE32-E72D297353CC}">
              <c16:uniqueId val="{00000000-2EC4-4FB4-9314-4282FB3B79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EC4-4FB4-9314-4282FB3B79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EC4-4FB4-9314-4282FB3B79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600</c:v>
                </c:pt>
                <c:pt idx="3">
                  <c:v>606</c:v>
                </c:pt>
                <c:pt idx="6">
                  <c:v>611</c:v>
                </c:pt>
                <c:pt idx="9">
                  <c:v>544</c:v>
                </c:pt>
                <c:pt idx="12">
                  <c:v>342</c:v>
                </c:pt>
              </c:numCache>
            </c:numRef>
          </c:val>
          <c:extLst xmlns:c16r2="http://schemas.microsoft.com/office/drawing/2015/06/chart">
            <c:ext xmlns:c16="http://schemas.microsoft.com/office/drawing/2014/chart" uri="{C3380CC4-5D6E-409C-BE32-E72D297353CC}">
              <c16:uniqueId val="{00000003-2EC4-4FB4-9314-4282FB3B79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670</c:v>
                </c:pt>
                <c:pt idx="3">
                  <c:v>640</c:v>
                </c:pt>
                <c:pt idx="6">
                  <c:v>593</c:v>
                </c:pt>
                <c:pt idx="9">
                  <c:v>541</c:v>
                </c:pt>
                <c:pt idx="12">
                  <c:v>516</c:v>
                </c:pt>
              </c:numCache>
            </c:numRef>
          </c:val>
          <c:extLst xmlns:c16r2="http://schemas.microsoft.com/office/drawing/2015/06/chart">
            <c:ext xmlns:c16="http://schemas.microsoft.com/office/drawing/2014/chart" uri="{C3380CC4-5D6E-409C-BE32-E72D297353CC}">
              <c16:uniqueId val="{00000004-2EC4-4FB4-9314-4282FB3B79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EC4-4FB4-9314-4282FB3B79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EC4-4FB4-9314-4282FB3B79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2588</c:v>
                </c:pt>
                <c:pt idx="3">
                  <c:v>2585</c:v>
                </c:pt>
                <c:pt idx="6">
                  <c:v>2487</c:v>
                </c:pt>
                <c:pt idx="9">
                  <c:v>2489</c:v>
                </c:pt>
                <c:pt idx="12">
                  <c:v>2460</c:v>
                </c:pt>
              </c:numCache>
            </c:numRef>
          </c:val>
          <c:extLst xmlns:c16r2="http://schemas.microsoft.com/office/drawing/2015/06/chart">
            <c:ext xmlns:c16="http://schemas.microsoft.com/office/drawing/2014/chart" uri="{C3380CC4-5D6E-409C-BE32-E72D297353CC}">
              <c16:uniqueId val="{00000007-2EC4-4FB4-9314-4282FB3B797D}"/>
            </c:ext>
          </c:extLst>
        </c:ser>
        <c:dLbls>
          <c:showLegendKey val="0"/>
          <c:showVal val="0"/>
          <c:showCatName val="0"/>
          <c:showSerName val="0"/>
          <c:showPercent val="0"/>
          <c:showBubbleSize val="0"/>
        </c:dLbls>
        <c:gapWidth val="100"/>
        <c:overlap val="100"/>
        <c:axId val="516690808"/>
        <c:axId val="5166911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674</c:v>
                </c:pt>
                <c:pt idx="2">
                  <c:v>#N/A</c:v>
                </c:pt>
                <c:pt idx="3">
                  <c:v>#N/A</c:v>
                </c:pt>
                <c:pt idx="4">
                  <c:v>721</c:v>
                </c:pt>
                <c:pt idx="5">
                  <c:v>#N/A</c:v>
                </c:pt>
                <c:pt idx="6">
                  <c:v>#N/A</c:v>
                </c:pt>
                <c:pt idx="7">
                  <c:v>696</c:v>
                </c:pt>
                <c:pt idx="8">
                  <c:v>#N/A</c:v>
                </c:pt>
                <c:pt idx="9">
                  <c:v>#N/A</c:v>
                </c:pt>
                <c:pt idx="10">
                  <c:v>717</c:v>
                </c:pt>
                <c:pt idx="11">
                  <c:v>#N/A</c:v>
                </c:pt>
                <c:pt idx="12">
                  <c:v>#N/A</c:v>
                </c:pt>
                <c:pt idx="13">
                  <c:v>535</c:v>
                </c:pt>
                <c:pt idx="14">
                  <c:v>#N/A</c:v>
                </c:pt>
              </c:numCache>
            </c:numRef>
          </c:val>
          <c:smooth val="0"/>
          <c:extLst xmlns:c16r2="http://schemas.microsoft.com/office/drawing/2015/06/chart">
            <c:ext xmlns:c16="http://schemas.microsoft.com/office/drawing/2014/chart" uri="{C3380CC4-5D6E-409C-BE32-E72D297353CC}">
              <c16:uniqueId val="{00000008-2EC4-4FB4-9314-4282FB3B797D}"/>
            </c:ext>
          </c:extLst>
        </c:ser>
        <c:dLbls>
          <c:showLegendKey val="0"/>
          <c:showVal val="0"/>
          <c:showCatName val="0"/>
          <c:showSerName val="0"/>
          <c:showPercent val="0"/>
          <c:showBubbleSize val="0"/>
        </c:dLbls>
        <c:marker val="1"/>
        <c:smooth val="0"/>
        <c:axId val="516690808"/>
        <c:axId val="516691192"/>
      </c:lineChart>
      <c:catAx>
        <c:axId val="516690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6691192"/>
        <c:crosses val="autoZero"/>
        <c:auto val="1"/>
        <c:lblAlgn val="ctr"/>
        <c:lblOffset val="100"/>
        <c:tickLblSkip val="1"/>
        <c:tickMarkSkip val="1"/>
        <c:noMultiLvlLbl val="0"/>
      </c:catAx>
      <c:valAx>
        <c:axId val="516691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690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26739</c:v>
                </c:pt>
                <c:pt idx="5">
                  <c:v>25981</c:v>
                </c:pt>
                <c:pt idx="8">
                  <c:v>25177</c:v>
                </c:pt>
                <c:pt idx="11">
                  <c:v>24421</c:v>
                </c:pt>
                <c:pt idx="14">
                  <c:v>22891</c:v>
                </c:pt>
              </c:numCache>
            </c:numRef>
          </c:val>
          <c:extLst xmlns:c16r2="http://schemas.microsoft.com/office/drawing/2015/06/chart">
            <c:ext xmlns:c16="http://schemas.microsoft.com/office/drawing/2014/chart" uri="{C3380CC4-5D6E-409C-BE32-E72D297353CC}">
              <c16:uniqueId val="{00000000-79E1-4B65-9E7D-CD5340CA90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2552</c:v>
                </c:pt>
                <c:pt idx="5">
                  <c:v>2626</c:v>
                </c:pt>
                <c:pt idx="8">
                  <c:v>2605</c:v>
                </c:pt>
                <c:pt idx="11">
                  <c:v>2546</c:v>
                </c:pt>
                <c:pt idx="14">
                  <c:v>1942</c:v>
                </c:pt>
              </c:numCache>
            </c:numRef>
          </c:val>
          <c:extLst xmlns:c16r2="http://schemas.microsoft.com/office/drawing/2015/06/chart">
            <c:ext xmlns:c16="http://schemas.microsoft.com/office/drawing/2014/chart" uri="{C3380CC4-5D6E-409C-BE32-E72D297353CC}">
              <c16:uniqueId val="{00000001-79E1-4B65-9E7D-CD5340CA90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9815</c:v>
                </c:pt>
                <c:pt idx="5">
                  <c:v>11417</c:v>
                </c:pt>
                <c:pt idx="8">
                  <c:v>12350</c:v>
                </c:pt>
                <c:pt idx="11">
                  <c:v>14904</c:v>
                </c:pt>
                <c:pt idx="14">
                  <c:v>17867</c:v>
                </c:pt>
              </c:numCache>
            </c:numRef>
          </c:val>
          <c:extLst xmlns:c16r2="http://schemas.microsoft.com/office/drawing/2015/06/chart">
            <c:ext xmlns:c16="http://schemas.microsoft.com/office/drawing/2014/chart" uri="{C3380CC4-5D6E-409C-BE32-E72D297353CC}">
              <c16:uniqueId val="{00000002-79E1-4B65-9E7D-CD5340CA90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9E1-4B65-9E7D-CD5340CA90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9E1-4B65-9E7D-CD5340CA90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9E1-4B65-9E7D-CD5340CA90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1189</c:v>
                </c:pt>
                <c:pt idx="3">
                  <c:v>1108</c:v>
                </c:pt>
                <c:pt idx="6">
                  <c:v>793</c:v>
                </c:pt>
                <c:pt idx="9">
                  <c:v>538</c:v>
                </c:pt>
                <c:pt idx="12">
                  <c:v>407</c:v>
                </c:pt>
              </c:numCache>
            </c:numRef>
          </c:val>
          <c:extLst xmlns:c16r2="http://schemas.microsoft.com/office/drawing/2015/06/chart">
            <c:ext xmlns:c16="http://schemas.microsoft.com/office/drawing/2014/chart" uri="{C3380CC4-5D6E-409C-BE32-E72D297353CC}">
              <c16:uniqueId val="{00000006-79E1-4B65-9E7D-CD5340CA90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2714</c:v>
                </c:pt>
                <c:pt idx="3">
                  <c:v>2177</c:v>
                </c:pt>
                <c:pt idx="6">
                  <c:v>1590</c:v>
                </c:pt>
                <c:pt idx="9">
                  <c:v>1080</c:v>
                </c:pt>
                <c:pt idx="12">
                  <c:v>747</c:v>
                </c:pt>
              </c:numCache>
            </c:numRef>
          </c:val>
          <c:extLst xmlns:c16r2="http://schemas.microsoft.com/office/drawing/2015/06/chart">
            <c:ext xmlns:c16="http://schemas.microsoft.com/office/drawing/2014/chart" uri="{C3380CC4-5D6E-409C-BE32-E72D297353CC}">
              <c16:uniqueId val="{00000007-79E1-4B65-9E7D-CD5340CA90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5471</c:v>
                </c:pt>
                <c:pt idx="3">
                  <c:v>4912</c:v>
                </c:pt>
                <c:pt idx="6">
                  <c:v>4560</c:v>
                </c:pt>
                <c:pt idx="9">
                  <c:v>4197</c:v>
                </c:pt>
                <c:pt idx="12">
                  <c:v>3892</c:v>
                </c:pt>
              </c:numCache>
            </c:numRef>
          </c:val>
          <c:extLst xmlns:c16r2="http://schemas.microsoft.com/office/drawing/2015/06/chart">
            <c:ext xmlns:c16="http://schemas.microsoft.com/office/drawing/2014/chart" uri="{C3380CC4-5D6E-409C-BE32-E72D297353CC}">
              <c16:uniqueId val="{00000008-79E1-4B65-9E7D-CD5340CA90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820</c:v>
                </c:pt>
                <c:pt idx="3">
                  <c:v>756</c:v>
                </c:pt>
                <c:pt idx="6">
                  <c:v>645</c:v>
                </c:pt>
                <c:pt idx="9">
                  <c:v>546</c:v>
                </c:pt>
                <c:pt idx="12">
                  <c:v>546</c:v>
                </c:pt>
              </c:numCache>
            </c:numRef>
          </c:val>
          <c:extLst xmlns:c16r2="http://schemas.microsoft.com/office/drawing/2015/06/chart">
            <c:ext xmlns:c16="http://schemas.microsoft.com/office/drawing/2014/chart" uri="{C3380CC4-5D6E-409C-BE32-E72D297353CC}">
              <c16:uniqueId val="{00000009-79E1-4B65-9E7D-CD5340CA90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27676</c:v>
                </c:pt>
                <c:pt idx="3">
                  <c:v>26782</c:v>
                </c:pt>
                <c:pt idx="6">
                  <c:v>25791</c:v>
                </c:pt>
                <c:pt idx="9">
                  <c:v>24860</c:v>
                </c:pt>
                <c:pt idx="12">
                  <c:v>23053</c:v>
                </c:pt>
              </c:numCache>
            </c:numRef>
          </c:val>
          <c:extLst xmlns:c16r2="http://schemas.microsoft.com/office/drawing/2015/06/chart">
            <c:ext xmlns:c16="http://schemas.microsoft.com/office/drawing/2014/chart" uri="{C3380CC4-5D6E-409C-BE32-E72D297353CC}">
              <c16:uniqueId val="{0000000A-79E1-4B65-9E7D-CD5340CA9009}"/>
            </c:ext>
          </c:extLst>
        </c:ser>
        <c:dLbls>
          <c:showLegendKey val="0"/>
          <c:showVal val="0"/>
          <c:showCatName val="0"/>
          <c:showSerName val="0"/>
          <c:showPercent val="0"/>
          <c:showBubbleSize val="0"/>
        </c:dLbls>
        <c:gapWidth val="100"/>
        <c:overlap val="100"/>
        <c:axId val="521448432"/>
        <c:axId val="521441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9E1-4B65-9E7D-CD5340CA9009}"/>
            </c:ext>
          </c:extLst>
        </c:ser>
        <c:dLbls>
          <c:showLegendKey val="0"/>
          <c:showVal val="0"/>
          <c:showCatName val="0"/>
          <c:showSerName val="0"/>
          <c:showPercent val="0"/>
          <c:showBubbleSize val="0"/>
        </c:dLbls>
        <c:marker val="1"/>
        <c:smooth val="0"/>
        <c:axId val="521448432"/>
        <c:axId val="521441376"/>
      </c:lineChart>
      <c:catAx>
        <c:axId val="521448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1441376"/>
        <c:crosses val="autoZero"/>
        <c:auto val="1"/>
        <c:lblAlgn val="ctr"/>
        <c:lblOffset val="100"/>
        <c:tickLblSkip val="1"/>
        <c:tickMarkSkip val="1"/>
        <c:noMultiLvlLbl val="0"/>
      </c:catAx>
      <c:valAx>
        <c:axId val="521441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1448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2706</c:v>
                </c:pt>
                <c:pt idx="1">
                  <c:v>3841</c:v>
                </c:pt>
                <c:pt idx="2">
                  <c:v>5004</c:v>
                </c:pt>
              </c:numCache>
            </c:numRef>
          </c:val>
          <c:extLst xmlns:c16r2="http://schemas.microsoft.com/office/drawing/2015/06/chart">
            <c:ext xmlns:c16="http://schemas.microsoft.com/office/drawing/2014/chart" uri="{C3380CC4-5D6E-409C-BE32-E72D297353CC}">
              <c16:uniqueId val="{00000000-7A42-4B0D-BF6E-B36ACCE52A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462</c:v>
                </c:pt>
                <c:pt idx="1">
                  <c:v>462</c:v>
                </c:pt>
                <c:pt idx="2">
                  <c:v>462</c:v>
                </c:pt>
              </c:numCache>
            </c:numRef>
          </c:val>
          <c:extLst xmlns:c16r2="http://schemas.microsoft.com/office/drawing/2015/06/chart">
            <c:ext xmlns:c16="http://schemas.microsoft.com/office/drawing/2014/chart" uri="{C3380CC4-5D6E-409C-BE32-E72D297353CC}">
              <c16:uniqueId val="{00000001-7A42-4B0D-BF6E-B36ACCE52A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8647</c:v>
                </c:pt>
                <c:pt idx="1">
                  <c:v>10071</c:v>
                </c:pt>
                <c:pt idx="2">
                  <c:v>11784</c:v>
                </c:pt>
              </c:numCache>
            </c:numRef>
          </c:val>
          <c:extLst xmlns:c16r2="http://schemas.microsoft.com/office/drawing/2015/06/chart">
            <c:ext xmlns:c16="http://schemas.microsoft.com/office/drawing/2014/chart" uri="{C3380CC4-5D6E-409C-BE32-E72D297353CC}">
              <c16:uniqueId val="{00000002-7A42-4B0D-BF6E-B36ACCE52AED}"/>
            </c:ext>
          </c:extLst>
        </c:ser>
        <c:dLbls>
          <c:showLegendKey val="0"/>
          <c:showVal val="0"/>
          <c:showCatName val="0"/>
          <c:showSerName val="0"/>
          <c:showPercent val="0"/>
          <c:showBubbleSize val="0"/>
        </c:dLbls>
        <c:gapWidth val="120"/>
        <c:overlap val="100"/>
        <c:axId val="521442160"/>
        <c:axId val="521444120"/>
      </c:barChart>
      <c:catAx>
        <c:axId val="52144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1444120"/>
        <c:crosses val="autoZero"/>
        <c:auto val="1"/>
        <c:lblAlgn val="ctr"/>
        <c:lblOffset val="100"/>
        <c:tickLblSkip val="1"/>
        <c:tickMarkSkip val="1"/>
        <c:noMultiLvlLbl val="0"/>
      </c:catAx>
      <c:valAx>
        <c:axId val="521444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144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975-4220-AACB-8326FCBD6337}"/>
                </c:ext>
                <c:ext xmlns:c15="http://schemas.microsoft.com/office/drawing/2012/chart" uri="{CE6537A1-D6FC-4f65-9D91-7224C49458BB}">
                  <c15:dlblFieldTable>
                    <c15:dlblFTEntry>
                      <c15:txfldGUID>{0B6AB050-C40E-4C4E-82F0-FDC7759FF55C}</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975-4220-AACB-8326FCBD6337}"/>
                </c:ext>
                <c:ext xmlns:c15="http://schemas.microsoft.com/office/drawing/2012/chart" uri="{CE6537A1-D6FC-4f65-9D91-7224C49458BB}">
                  <c15:dlblFieldTable>
                    <c15:dlblFTEntry>
                      <c15:txfldGUID>{CCD9B1E4-BE5C-40B3-9478-0B960233B281}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975-4220-AACB-8326FCBD6337}"/>
                </c:ext>
                <c:ext xmlns:c15="http://schemas.microsoft.com/office/drawing/2012/chart" uri="{CE6537A1-D6FC-4f65-9D91-7224C49458BB}">
                  <c15:dlblFieldTable>
                    <c15:dlblFTEntry>
                      <c15:txfldGUID>{5E103D6F-3A68-463B-A4A8-EC577B6D3F90}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975-4220-AACB-8326FCBD6337}"/>
                </c:ext>
                <c:ext xmlns:c15="http://schemas.microsoft.com/office/drawing/2012/chart" uri="{CE6537A1-D6FC-4f65-9D91-7224C49458BB}">
                  <c15:dlblFieldTable>
                    <c15:dlblFTEntry>
                      <c15:txfldGUID>{B47B87BE-0B77-430D-9076-ED0E9B23CC37}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975-4220-AACB-8326FCBD6337}"/>
                </c:ext>
                <c:ext xmlns:c15="http://schemas.microsoft.com/office/drawing/2012/chart" uri="{CE6537A1-D6FC-4f65-9D91-7224C49458BB}">
                  <c15:dlblFieldTable>
                    <c15:dlblFTEntry>
                      <c15:txfldGUID>{DC6BC6A2-C6CA-4BBB-92D2-42D833BE9A3F}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975-4220-AACB-8326FCBD6337}"/>
                </c:ext>
                <c:ext xmlns:c15="http://schemas.microsoft.com/office/drawing/2012/chart" uri="{CE6537A1-D6FC-4f65-9D91-7224C49458BB}">
                  <c15:dlblFieldTable>
                    <c15:dlblFTEntry>
                      <c15:txfldGUID>{78F755A9-201D-4940-8F8E-C5E47A611999}</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975-4220-AACB-8326FCBD6337}"/>
                </c:ext>
                <c:ext xmlns:c15="http://schemas.microsoft.com/office/drawing/2012/chart" uri="{CE6537A1-D6FC-4f65-9D91-7224C49458BB}">
                  <c15:dlblFieldTable>
                    <c15:dlblFTEntry>
                      <c15:txfldGUID>{A4EE5343-7D85-416E-9A5B-E3A42DBCE123}</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975-4220-AACB-8326FCBD6337}"/>
                </c:ext>
                <c:ext xmlns:c15="http://schemas.microsoft.com/office/drawing/2012/chart" uri="{CE6537A1-D6FC-4f65-9D91-7224C49458BB}">
                  <c15:dlblFieldTable>
                    <c15:dlblFTEntry>
                      <c15:txfldGUID>{C72275C0-D19D-4B3F-B673-A6AAD4E3EADE}</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975-4220-AACB-8326FCBD6337}"/>
                </c:ext>
                <c:ext xmlns:c15="http://schemas.microsoft.com/office/drawing/2012/chart" uri="{CE6537A1-D6FC-4f65-9D91-7224C49458BB}">
                  <c15:dlblFieldTable>
                    <c15:dlblFTEntry>
                      <c15:txfldGUID>{DF230265-A4E3-46E6-B349-2187B0C312D2}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c:v>
                </c:pt>
                <c:pt idx="8">
                  <c:v>53.5</c:v>
                </c:pt>
                <c:pt idx="16">
                  <c:v>53.7</c:v>
                </c:pt>
                <c:pt idx="24">
                  <c:v>55.1</c:v>
                </c:pt>
                <c:pt idx="32">
                  <c:v>56.9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975-4220-AACB-8326FCBD633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975-4220-AACB-8326FCBD6337}"/>
                </c:ext>
                <c:ext xmlns:c15="http://schemas.microsoft.com/office/drawing/2012/chart" uri="{CE6537A1-D6FC-4f65-9D91-7224C49458BB}">
                  <c15:layout/>
                  <c15:dlblFieldTable>
                    <c15:dlblFTEntry>
                      <c15:txfldGUID>{AF1C8926-EFD3-4576-9BDE-2D9B8EC50E01}</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975-4220-AACB-8326FCBD6337}"/>
                </c:ext>
                <c:ext xmlns:c15="http://schemas.microsoft.com/office/drawing/2012/chart" uri="{CE6537A1-D6FC-4f65-9D91-7224C49458BB}">
                  <c15:dlblFieldTable>
                    <c15:dlblFTEntry>
                      <c15:txfldGUID>{43FD8A08-A690-4AD7-97BB-666EDD5D7CC5}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975-4220-AACB-8326FCBD6337}"/>
                </c:ext>
                <c:ext xmlns:c15="http://schemas.microsoft.com/office/drawing/2012/chart" uri="{CE6537A1-D6FC-4f65-9D91-7224C49458BB}">
                  <c15:dlblFieldTable>
                    <c15:dlblFTEntry>
                      <c15:txfldGUID>{137DF680-4B5F-453F-9760-09458B8F2355}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975-4220-AACB-8326FCBD6337}"/>
                </c:ext>
                <c:ext xmlns:c15="http://schemas.microsoft.com/office/drawing/2012/chart" uri="{CE6537A1-D6FC-4f65-9D91-7224C49458BB}">
                  <c15:dlblFieldTable>
                    <c15:dlblFTEntry>
                      <c15:txfldGUID>{14255604-FC6A-42C5-9015-40230FE7BD0B}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975-4220-AACB-8326FCBD6337}"/>
                </c:ext>
                <c:ext xmlns:c15="http://schemas.microsoft.com/office/drawing/2012/chart" uri="{CE6537A1-D6FC-4f65-9D91-7224C49458BB}">
                  <c15:dlblFieldTable>
                    <c15:dlblFTEntry>
                      <c15:txfldGUID>{8206E5B1-3C22-4270-8767-87057E5C973F}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975-4220-AACB-8326FCBD6337}"/>
                </c:ext>
                <c:ext xmlns:c15="http://schemas.microsoft.com/office/drawing/2012/chart" uri="{CE6537A1-D6FC-4f65-9D91-7224C49458BB}">
                  <c15:layout/>
                  <c15:dlblFieldTable>
                    <c15:dlblFTEntry>
                      <c15:txfldGUID>{05BD671F-AAFB-49F4-BA9F-26CBD2E0698B}</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975-4220-AACB-8326FCBD6337}"/>
                </c:ext>
                <c:ext xmlns:c15="http://schemas.microsoft.com/office/drawing/2012/chart" uri="{CE6537A1-D6FC-4f65-9D91-7224C49458BB}">
                  <c15:layout/>
                  <c15:dlblFieldTable>
                    <c15:dlblFTEntry>
                      <c15:txfldGUID>{BAD1BB62-B545-41E0-990B-A36AABD2141C}</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975-4220-AACB-8326FCBD6337}"/>
                </c:ext>
                <c:ext xmlns:c15="http://schemas.microsoft.com/office/drawing/2012/chart" uri="{CE6537A1-D6FC-4f65-9D91-7224C49458BB}">
                  <c15:layout/>
                  <c15:dlblFieldTable>
                    <c15:dlblFTEntry>
                      <c15:txfldGUID>{20D708D8-0244-4CBB-99A6-5AB34647D25D}</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975-4220-AACB-8326FCBD6337}"/>
                </c:ext>
                <c:ext xmlns:c15="http://schemas.microsoft.com/office/drawing/2012/chart" uri="{CE6537A1-D6FC-4f65-9D91-7224C49458BB}">
                  <c15:layout/>
                  <c15:dlblFieldTable>
                    <c15:dlblFTEntry>
                      <c15:txfldGUID>{FBBDD7D3-2CA1-46AB-B92A-A921C6477A28}</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xmlns:c16r2="http://schemas.microsoft.com/office/drawing/2015/06/chart">
            <c:ext xmlns:c16="http://schemas.microsoft.com/office/drawing/2014/chart" uri="{C3380CC4-5D6E-409C-BE32-E72D297353CC}">
              <c16:uniqueId val="{00000013-B975-4220-AACB-8326FCBD6337}"/>
            </c:ext>
          </c:extLst>
        </c:ser>
        <c:dLbls>
          <c:showLegendKey val="0"/>
          <c:showVal val="1"/>
          <c:showCatName val="0"/>
          <c:showSerName val="0"/>
          <c:showPercent val="0"/>
          <c:showBubbleSize val="0"/>
        </c:dLbls>
        <c:axId val="521447256"/>
        <c:axId val="521448824"/>
      </c:scatterChart>
      <c:valAx>
        <c:axId val="521447256"/>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448824"/>
        <c:crosses val="autoZero"/>
        <c:crossBetween val="midCat"/>
      </c:valAx>
      <c:valAx>
        <c:axId val="521448824"/>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1447256"/>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EF4-41D9-B254-1002A4487A25}"/>
                </c:ext>
                <c:ext xmlns:c15="http://schemas.microsoft.com/office/drawing/2012/chart" uri="{CE6537A1-D6FC-4f65-9D91-7224C49458BB}">
                  <c15:dlblFieldTable>
                    <c15:dlblFTEntry>
                      <c15:txfldGUID>{254AE9DA-8536-401F-B61A-E5F7F8177401}</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EF4-41D9-B254-1002A4487A25}"/>
                </c:ext>
                <c:ext xmlns:c15="http://schemas.microsoft.com/office/drawing/2012/chart" uri="{CE6537A1-D6FC-4f65-9D91-7224C49458BB}">
                  <c15:dlblFieldTable>
                    <c15:dlblFTEntry>
                      <c15:txfldGUID>{7C5D5631-F7CB-4A7E-87F3-A70BC90E39B6}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EF4-41D9-B254-1002A4487A25}"/>
                </c:ext>
                <c:ext xmlns:c15="http://schemas.microsoft.com/office/drawing/2012/chart" uri="{CE6537A1-D6FC-4f65-9D91-7224C49458BB}">
                  <c15:dlblFieldTable>
                    <c15:dlblFTEntry>
                      <c15:txfldGUID>{96715569-66BB-40A2-A289-A5F7996B1C3A}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EF4-41D9-B254-1002A4487A25}"/>
                </c:ext>
                <c:ext xmlns:c15="http://schemas.microsoft.com/office/drawing/2012/chart" uri="{CE6537A1-D6FC-4f65-9D91-7224C49458BB}">
                  <c15:dlblFieldTable>
                    <c15:dlblFTEntry>
                      <c15:txfldGUID>{A0F9F894-319F-4CF7-BE4C-9D74E01ACF39}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EF4-41D9-B254-1002A4487A25}"/>
                </c:ext>
                <c:ext xmlns:c15="http://schemas.microsoft.com/office/drawing/2012/chart" uri="{CE6537A1-D6FC-4f65-9D91-7224C49458BB}">
                  <c15:dlblFieldTable>
                    <c15:dlblFTEntry>
                      <c15:txfldGUID>{07171DCF-6EAB-4A36-BCA0-35E03F4B90D2}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EF4-41D9-B254-1002A4487A25}"/>
                </c:ext>
                <c:ext xmlns:c15="http://schemas.microsoft.com/office/drawing/2012/chart" uri="{CE6537A1-D6FC-4f65-9D91-7224C49458BB}">
                  <c15:dlblFieldTable>
                    <c15:dlblFTEntry>
                      <c15:txfldGUID>{86A6F9C7-A6CB-4A4C-A0A8-B3CB5AC2C1F3}</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EF4-41D9-B254-1002A4487A25}"/>
                </c:ext>
                <c:ext xmlns:c15="http://schemas.microsoft.com/office/drawing/2012/chart" uri="{CE6537A1-D6FC-4f65-9D91-7224C49458BB}">
                  <c15:dlblFieldTable>
                    <c15:dlblFTEntry>
                      <c15:txfldGUID>{91133259-B3AA-4250-A4C7-1B288188109A}</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EF4-41D9-B254-1002A4487A25}"/>
                </c:ext>
                <c:ext xmlns:c15="http://schemas.microsoft.com/office/drawing/2012/chart" uri="{CE6537A1-D6FC-4f65-9D91-7224C49458BB}">
                  <c15:dlblFieldTable>
                    <c15:dlblFTEntry>
                      <c15:txfldGUID>{0C21D47B-9302-4C2F-96EB-BA613D676659}</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EF4-41D9-B254-1002A4487A25}"/>
                </c:ext>
                <c:ext xmlns:c15="http://schemas.microsoft.com/office/drawing/2012/chart" uri="{CE6537A1-D6FC-4f65-9D91-7224C49458BB}">
                  <c15:dlblFieldTable>
                    <c15:dlblFTEntry>
                      <c15:txfldGUID>{332BD5DB-1E78-4BFD-AB94-E95F34A78E9D}</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4.5999999999999996</c:v>
                </c:pt>
                <c:pt idx="16">
                  <c:v>4.0999999999999996</c:v>
                </c:pt>
                <c:pt idx="24">
                  <c:v>4</c:v>
                </c:pt>
                <c:pt idx="32">
                  <c:v>3.6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EF4-41D9-B254-1002A4487A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EF4-41D9-B254-1002A4487A25}"/>
                </c:ext>
                <c:ext xmlns:c15="http://schemas.microsoft.com/office/drawing/2012/chart" uri="{CE6537A1-D6FC-4f65-9D91-7224C49458BB}">
                  <c15:dlblFieldTable>
                    <c15:dlblFTEntry>
                      <c15:txfldGUID>{CF8D1A62-73EC-4528-A3A1-2FA8BDC8D614}</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EF4-41D9-B254-1002A4487A25}"/>
                </c:ext>
                <c:ext xmlns:c15="http://schemas.microsoft.com/office/drawing/2012/chart" uri="{CE6537A1-D6FC-4f65-9D91-7224C49458BB}">
                  <c15:dlblFieldTable>
                    <c15:dlblFTEntry>
                      <c15:txfldGUID>{38B5189E-3B12-4CE8-8A7A-1404D90BE709}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EF4-41D9-B254-1002A4487A25}"/>
                </c:ext>
                <c:ext xmlns:c15="http://schemas.microsoft.com/office/drawing/2012/chart" uri="{CE6537A1-D6FC-4f65-9D91-7224C49458BB}">
                  <c15:dlblFieldTable>
                    <c15:dlblFTEntry>
                      <c15:txfldGUID>{A9CE2EFC-8BA9-4278-8DB5-EA45F580CA97}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EF4-41D9-B254-1002A4487A25}"/>
                </c:ext>
                <c:ext xmlns:c15="http://schemas.microsoft.com/office/drawing/2012/chart" uri="{CE6537A1-D6FC-4f65-9D91-7224C49458BB}">
                  <c15:dlblFieldTable>
                    <c15:dlblFTEntry>
                      <c15:txfldGUID>{5B4FA9CD-C61A-43F8-9F87-E3FAE36A205A}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EF4-41D9-B254-1002A4487A25}"/>
                </c:ext>
                <c:ext xmlns:c15="http://schemas.microsoft.com/office/drawing/2012/chart" uri="{CE6537A1-D6FC-4f65-9D91-7224C49458BB}">
                  <c15:dlblFieldTable>
                    <c15:dlblFTEntry>
                      <c15:txfldGUID>{641A77F5-49B4-4D1D-99C1-A6DB939B2C7B}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F4-41D9-B254-1002A4487A25}"/>
                </c:ext>
                <c:ext xmlns:c15="http://schemas.microsoft.com/office/drawing/2012/chart" uri="{CE6537A1-D6FC-4f65-9D91-7224C49458BB}">
                  <c15:dlblFieldTable>
                    <c15:dlblFTEntry>
                      <c15:txfldGUID>{6068CA54-7A23-4111-8E6E-E72EC73A6D49}</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F4-41D9-B254-1002A4487A25}"/>
                </c:ext>
                <c:ext xmlns:c15="http://schemas.microsoft.com/office/drawing/2012/chart" uri="{CE6537A1-D6FC-4f65-9D91-7224C49458BB}">
                  <c15:dlblFieldTable>
                    <c15:dlblFTEntry>
                      <c15:txfldGUID>{08CA25FA-6FC9-4243-B86F-24596C42E97C}</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EF4-41D9-B254-1002A4487A25}"/>
                </c:ext>
                <c:ext xmlns:c15="http://schemas.microsoft.com/office/drawing/2012/chart" uri="{CE6537A1-D6FC-4f65-9D91-7224C49458BB}">
                  <c15:dlblFieldTable>
                    <c15:dlblFTEntry>
                      <c15:txfldGUID>{4867FA63-FA51-4094-94B4-A6BD1CB707C3}</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EF4-41D9-B254-1002A4487A25}"/>
                </c:ext>
                <c:ext xmlns:c15="http://schemas.microsoft.com/office/drawing/2012/chart" uri="{CE6537A1-D6FC-4f65-9D91-7224C49458BB}">
                  <c15:dlblFieldTable>
                    <c15:dlblFTEntry>
                      <c15:txfldGUID>{8A0DDF75-DBFE-4228-A075-617033C38719}</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xmlns:c16r2="http://schemas.microsoft.com/office/drawing/2015/06/chart">
            <c:ext xmlns:c16="http://schemas.microsoft.com/office/drawing/2014/chart" uri="{C3380CC4-5D6E-409C-BE32-E72D297353CC}">
              <c16:uniqueId val="{00000013-1EF4-41D9-B254-1002A4487A25}"/>
            </c:ext>
          </c:extLst>
        </c:ser>
        <c:dLbls>
          <c:showLegendKey val="0"/>
          <c:showVal val="1"/>
          <c:showCatName val="0"/>
          <c:showSerName val="0"/>
          <c:showPercent val="0"/>
          <c:showBubbleSize val="0"/>
        </c:dLbls>
        <c:axId val="521443728"/>
        <c:axId val="521444512"/>
      </c:scatterChart>
      <c:valAx>
        <c:axId val="521443728"/>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1444512"/>
        <c:crosses val="autoZero"/>
        <c:crossBetween val="midCat"/>
      </c:valAx>
      <c:valAx>
        <c:axId val="521444512"/>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21443728"/>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実質公債費比率は、市債発行の抑制と計画的な償還に努めたことにより元利償還金が減少傾向にあるため、前年度から０．４ポイント改善し、３．６％である。</a:t>
          </a:r>
        </a:p>
        <a:p>
          <a:r>
            <a:rPr kumimoji="1" lang="ja-JP" altLang="en-US" sz="1400">
              <a:latin typeface="ＭＳ ゴシック" pitchFamily="49" charset="-128"/>
              <a:ea typeface="ＭＳ ゴシック" pitchFamily="49" charset="-128"/>
            </a:rPr>
            <a:t>　今後も財政計画（令和６年度～令和９年度）に基づき、健全財政の維持のため計画的な償還に努めていく。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一般会計等に係る地方債現在高が前年度比約１８．１億円減となったこと、組合負担等見込額が約３．３億円減となったこと、充当可能基金が約２９．６億円増となったことが主な要因となり、将来負担比率の分子は減となった。</a:t>
          </a:r>
        </a:p>
        <a:p>
          <a:r>
            <a:rPr kumimoji="1" lang="ja-JP" altLang="en-US" sz="1400">
              <a:latin typeface="ＭＳ ゴシック" pitchFamily="49" charset="-128"/>
              <a:ea typeface="ＭＳ ゴシック" pitchFamily="49" charset="-128"/>
            </a:rPr>
            <a:t>　今後も財政計画（令和６年度～令和９年度）に基づき、計画的な財政運営を行っていく。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福岡県筑紫野市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及び経済事情の変動等により財源が不足する場合に備え、財政調整基金に約１１億６千万円、将来における公共施設等整備財源に充てるために、公共施設等整備基金に約１６億６千万円、住民が誇りと愛着のもてるふるさとを創る費用に充てるために、令和３年度分ふるさと応援寄附金等を創生振興基金に約２億９千万円積み立てたことなどにより、基金全体としては約２８億８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景気の変動に伴う歳入減少や、公共施設等の老朽化対策及び災害などの歳出増加への備え等のため、基金の目的に沿った積立及び取崩を行う。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・創生振興基金：「心つくしの里づくり」事業を推進し、住民が誇りと愛着のもてるふるさとを創る費用に充てるため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・公共施設等整備基金：将来における公共施設等整備財源に充てるため、約１６億６千万円積み立てたことにより増加となった。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・創生振興基金：令和３年度分ふるさと応援寄附金等を約２億９千万円積み立てたことにより増加となった。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積立を行う。なお、筑紫野市公共施設等総合管理計画において、将来の公共施設の更新等に係る経費について今後多額の経費が必要となることが見込まれていることから、中長期的には減少していく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・創生振興基金：受け入れたふるさと応援寄附金については積立を行った上で、基金の目的及びふるさと応援寄附金の使途メニューに応じた基金の活用を検討する。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災害への備え及び経済事情の変動等により財源が不足する場合に備え、約１１億６千万円を積み立てたことにより増加となった。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財政調整基金の残高は、少なくとも標準財政規模の１割以上は確保することとしているが、近年の災害発生状況や経済事情等を考慮し、積立を行っていく。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基金運用に伴い発生した利子の積立により増加となった。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起債償還額は今後著しい増減が見込まれないことから、現在の残高を大きく増減させることなく財政運営を行っていく。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2FADF339-8A41-412E-8B6D-972219595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A605AA2A-67DC-4F28-BDA7-7E5230FF70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1E6ABDE2-E563-4E10-A2E2-A2573DEC5F4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7AA277CE-26D2-4A38-9388-71B3F6F7BCC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6FBFB390-9F8C-49F2-8493-21CE33F2117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D86A380B-A3D1-4BC9-9543-61E8AD6A53A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3C3DE128-38A2-409A-BE35-E191B6FC239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9015D956-7F3B-4FDF-A3F7-066F1FD408A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923CD3CE-C768-460E-BB03-133588A2960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8EFF0F22-67F4-4A19-B477-1C03FBC8706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4CD5870D-9158-471E-A981-8D594CE3F6F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D6EBE88D-EBF2-4D18-B2BC-60C4E9A4F19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9E1EF26A-F1F0-4862-A050-07F0ACF01D5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46A67B98-0B7D-41BC-BBD3-2F9EE27F410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9420C46D-0E55-4EA2-969E-88E538A3D82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5CF836B1-FF27-46E2-8023-39CD7C731C9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C5C03D67-33FF-4A1A-823F-B4D4B39F698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5160F6D6-BAFB-4A21-8D7E-636C7EA7EC0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C53E3281-272D-41EB-9808-3E81CC21743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F4D5A5F7-F6FA-4EB5-B139-79D05331D0B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9B35455F-D8FB-4596-9CEA-861085E66F3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6938AF85-E8AD-4B76-9134-682829CAE3A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106,442
105,593
87.73
39,118,599
37,883,543
1,184,569
20,512,072
23,052,907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1B717F8C-F856-4F74-835C-D9A7EE43972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14353AEC-9DE4-4879-B455-E1522D4EDFB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A118B68B-4F90-4D8C-9F42-2F66637C409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D68393EC-55C5-453C-8815-0D1BF1D7F9D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462338BA-69F2-460B-8E1F-A00B0C5D94D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2A3E8D7D-3B29-491F-B68A-AA86EBB6DDB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BCF500B0-2F08-4BB9-99AF-F2DECD25EC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2A98E935-28F7-4647-9997-EC848B663B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CF885382-15DF-43C6-9997-F07DF13E5D4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D847DE91-668C-452A-934F-4D5D7FCE45A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66D5DD98-CCB0-47BA-A471-EF5F4514F5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911375CD-5978-4274-8AED-35482721FE6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062960E7-5ECC-4F67-B5CD-3BDA49A54FE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02ECAE63-7684-4FFC-B2F5-F3BEB3AD4AE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F9DBF45D-E85D-4ACB-BAA1-A0212365DB1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A7237C0C-C92E-4DEB-BAE3-936BB19F0E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E2FD1981-5DB6-4877-A525-AA427AE1F00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12DCF753-639A-4DC9-8CD9-05C1EA5E734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B4B507C6-03B5-4687-A567-F996069C3BE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442C884E-59B7-45CB-8F48-0E5C3B3F7EB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xmlns="" id="{1B92FDA9-8672-4DA4-8D3E-653946B6EEB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594B1779-3C92-4C8E-AEEA-18566C9446A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2B215208-AFD7-4662-B707-42EE279FC2B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DD756FA1-680A-4103-9DCA-4E061BDADCD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43326864-EEB0-4868-BE8E-4399A279B3D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C7059344-F79C-4444-A06B-A482526270C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5324E5F4-E5CF-4F0D-BBD9-0F92810CBE5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3A386ED0-AD17-431B-A211-E15FDE3CE63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D1752D6E-0ADB-4A98-AEC6-98EDF93C678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F300AE78-7A7F-4AE5-92A2-8F9473C380A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91548E1D-FA7D-4C10-B5CC-824A89A4825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30A2F29E-69D4-4A88-BC02-6D0860A200B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5A87605E-AF5E-4E51-9DCC-E73008CA957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C65DDF1B-6999-4448-B224-F6A284BFAA6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55D2ACCA-5808-4A90-8C17-64539275E6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％上昇となっており、類似団体内順位は</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位である。</a:t>
          </a:r>
        </a:p>
        <a:p>
          <a:r>
            <a:rPr kumimoji="1" lang="ja-JP" altLang="en-US" sz="1100">
              <a:latin typeface="ＭＳ Ｐゴシック" panose="020B0600070205080204" pitchFamily="50" charset="-128"/>
              <a:ea typeface="ＭＳ Ｐゴシック" panose="020B0600070205080204" pitchFamily="50" charset="-128"/>
            </a:rPr>
            <a:t>前年度と比べ償却率が上昇する要因としては、道路、橋りょう・トンネル等の交通インフラの減価償却率が上昇したのに加え、庁舎等の建物インフラの減価償却率が上昇したことが大きい。しかし、全国平均や福岡県平均は変わらず大きく下回っており、今後も公共施設等管理計画に基づき、適切な維持管理及び除却に努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03755EDD-12A7-4B5E-A21A-982E919D0CA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23B6CD69-AE1E-4234-81F4-6A2CA70A5F4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734B7D6E-7DC1-47A8-AA36-CE41E0AD163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0D7F4AFD-C028-4C5F-9A47-4B19BBE17B9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5049AE21-FE52-45B8-BE27-88BE3DFDF36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80FBE49B-618A-422B-95BB-53CBC37680A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D5D6CEB2-6E06-4A36-A266-C227E067C01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2C05BD39-125C-4526-A793-28550D28E23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88159BF5-8188-4C31-9FB9-0A683073D4D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8107A685-3098-4110-BDBC-BECB3801D58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291C98F2-8DA9-479A-9A3B-775EC79CBA0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1172853C-428F-4C96-BB81-496AA39F237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8BC762D9-B206-4D10-8C1B-110DFB293D6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BA82F700-277E-491E-8F50-BE89ABA5D9A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C50196A6-0487-4EA3-A34A-209180E1394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0CFB6F87-D934-41B9-A0ED-86AA1C3764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a16="http://schemas.microsoft.com/office/drawing/2014/main" xmlns="" id="{E6D7AD59-8654-4919-9C40-A41B13CBD974}"/>
            </a:ext>
          </a:extLst>
        </xdr:cNvPr>
        <xdr:cNvCxnSpPr/>
      </xdr:nvCxnSpPr>
      <xdr:spPr>
        <a:xfrm flipV="1">
          <a:off x="4760595" y="5471160"/>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a16="http://schemas.microsoft.com/office/drawing/2014/main" xmlns="" id="{52337793-BA41-4AB5-8AB4-82C90B1281B1}"/>
            </a:ext>
          </a:extLst>
        </xdr:cNvPr>
        <xdr:cNvSpPr txBox="1"/>
      </xdr:nvSpPr>
      <xdr:spPr>
        <a:xfrm>
          <a:off x="4813300" y="679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a16="http://schemas.microsoft.com/office/drawing/2014/main" xmlns="" id="{200D2195-14C6-4F0B-BF70-CEB1C762834F}"/>
            </a:ext>
          </a:extLst>
        </xdr:cNvPr>
        <xdr:cNvCxnSpPr/>
      </xdr:nvCxnSpPr>
      <xdr:spPr>
        <a:xfrm>
          <a:off x="4673600" y="679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xmlns="" id="{9244D0EC-956F-4732-A62C-464FDC126E3A}"/>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xmlns="" id="{9E52153B-10CE-42A8-8EA3-18ECA2578A43}"/>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80" name="有形固定資産減価償却率平均値テキスト">
          <a:extLst>
            <a:ext uri="{FF2B5EF4-FFF2-40B4-BE49-F238E27FC236}">
              <a16:creationId xmlns:a16="http://schemas.microsoft.com/office/drawing/2014/main" xmlns="" id="{135BD7A3-D0AD-4C8C-A16E-5F75A157334D}"/>
            </a:ext>
          </a:extLst>
        </xdr:cNvPr>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xmlns="" id="{6E53B194-3E4C-4208-8950-1E92582E34ED}"/>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a16="http://schemas.microsoft.com/office/drawing/2014/main" xmlns="" id="{8951A130-5008-4A8F-9AE7-8770D1982510}"/>
            </a:ext>
          </a:extLst>
        </xdr:cNvPr>
        <xdr:cNvSpPr/>
      </xdr:nvSpPr>
      <xdr:spPr>
        <a:xfrm>
          <a:off x="4000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xmlns="" id="{6D41613F-C0CC-491D-979F-796BAAEA151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a:extLst>
            <a:ext uri="{FF2B5EF4-FFF2-40B4-BE49-F238E27FC236}">
              <a16:creationId xmlns:a16="http://schemas.microsoft.com/office/drawing/2014/main" xmlns="" id="{659E5CDA-5E8D-4D5D-967C-52D3D992AFA9}"/>
            </a:ext>
          </a:extLst>
        </xdr:cNvPr>
        <xdr:cNvSpPr/>
      </xdr:nvSpPr>
      <xdr:spPr>
        <a:xfrm>
          <a:off x="24765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xmlns="" id="{0F103C22-E313-4189-8D5D-4CFC598C0B18}"/>
            </a:ext>
          </a:extLst>
        </xdr:cNvPr>
        <xdr:cNvSpPr/>
      </xdr:nvSpPr>
      <xdr:spPr>
        <a:xfrm>
          <a:off x="1714500" y="60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79DED748-53FD-4E31-AD53-6F90FA21D97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34819FA0-9C9D-4EA2-95DA-5AE6C1A7FE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146C2A7B-4662-4D87-876C-950CAFA87A6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F17EA3BD-B7CC-4608-8AE0-71AE1D0D848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C7FEFE7F-706F-4D54-9542-D25CC304846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126577</xdr:rowOff>
    </xdr:from>
    <xdr:to>
      <xdr:col>23</xdr:col>
      <xdr:colOff>136525</xdr:colOff>
      <xdr:row>30</xdr:row>
      <xdr:rowOff>56727</xdr:rowOff>
    </xdr:to>
    <xdr:sp macro="" textlink="">
      <xdr:nvSpPr>
        <xdr:cNvPr id="91" name="楕円 90">
          <a:extLst>
            <a:ext uri="{FF2B5EF4-FFF2-40B4-BE49-F238E27FC236}">
              <a16:creationId xmlns:a16="http://schemas.microsoft.com/office/drawing/2014/main" xmlns="" id="{34D79597-BB42-4621-98A4-F9B7DA9AD3B7}"/>
            </a:ext>
          </a:extLst>
        </xdr:cNvPr>
        <xdr:cNvSpPr/>
      </xdr:nvSpPr>
      <xdr:spPr>
        <a:xfrm>
          <a:off x="47117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149454</xdr:rowOff>
    </xdr:from>
    <xdr:ext cx="405111" cy="259045"/>
    <xdr:sp macro="" textlink="">
      <xdr:nvSpPr>
        <xdr:cNvPr id="92" name="有形固定資産減価償却率該当値テキスト">
          <a:extLst>
            <a:ext uri="{FF2B5EF4-FFF2-40B4-BE49-F238E27FC236}">
              <a16:creationId xmlns:a16="http://schemas.microsoft.com/office/drawing/2014/main" xmlns="" id="{FC453CCE-AF80-4949-87F4-6437CAFA732C}"/>
            </a:ext>
          </a:extLst>
        </xdr:cNvPr>
        <xdr:cNvSpPr txBox="1"/>
      </xdr:nvSpPr>
      <xdr:spPr>
        <a:xfrm>
          <a:off x="4813300" y="57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61807</xdr:rowOff>
    </xdr:from>
    <xdr:to>
      <xdr:col>19</xdr:col>
      <xdr:colOff>187325</xdr:colOff>
      <xdr:row>29</xdr:row>
      <xdr:rowOff>163407</xdr:rowOff>
    </xdr:to>
    <xdr:sp macro="" textlink="">
      <xdr:nvSpPr>
        <xdr:cNvPr id="93" name="楕円 92">
          <a:extLst>
            <a:ext uri="{FF2B5EF4-FFF2-40B4-BE49-F238E27FC236}">
              <a16:creationId xmlns:a16="http://schemas.microsoft.com/office/drawing/2014/main" xmlns="" id="{95A13A1A-3974-4E0E-B9DC-0FD3820B3960}"/>
            </a:ext>
          </a:extLst>
        </xdr:cNvPr>
        <xdr:cNvSpPr/>
      </xdr:nvSpPr>
      <xdr:spPr>
        <a:xfrm>
          <a:off x="4000500" y="580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112607</xdr:rowOff>
    </xdr:from>
    <xdr:to>
      <xdr:col>23</xdr:col>
      <xdr:colOff>85725</xdr:colOff>
      <xdr:row>30</xdr:row>
      <xdr:rowOff>5927</xdr:rowOff>
    </xdr:to>
    <xdr:cxnSp macro="">
      <xdr:nvCxnSpPr>
        <xdr:cNvPr id="94" name="直線コネクタ 93">
          <a:extLst>
            <a:ext uri="{FF2B5EF4-FFF2-40B4-BE49-F238E27FC236}">
              <a16:creationId xmlns:a16="http://schemas.microsoft.com/office/drawing/2014/main" xmlns="" id="{C6118911-537D-4C90-BCAF-0E8A160AF500}"/>
            </a:ext>
          </a:extLst>
        </xdr:cNvPr>
        <xdr:cNvCxnSpPr/>
      </xdr:nvCxnSpPr>
      <xdr:spPr>
        <a:xfrm>
          <a:off x="4051300" y="585618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11430</xdr:rowOff>
    </xdr:from>
    <xdr:to>
      <xdr:col>15</xdr:col>
      <xdr:colOff>187325</xdr:colOff>
      <xdr:row>29</xdr:row>
      <xdr:rowOff>113030</xdr:rowOff>
    </xdr:to>
    <xdr:sp macro="" textlink="">
      <xdr:nvSpPr>
        <xdr:cNvPr id="95" name="楕円 94">
          <a:extLst>
            <a:ext uri="{FF2B5EF4-FFF2-40B4-BE49-F238E27FC236}">
              <a16:creationId xmlns:a16="http://schemas.microsoft.com/office/drawing/2014/main" xmlns="" id="{7E22ACBA-25D9-487A-92DC-9B3A68664895}"/>
            </a:ext>
          </a:extLst>
        </xdr:cNvPr>
        <xdr:cNvSpPr/>
      </xdr:nvSpPr>
      <xdr:spPr>
        <a:xfrm>
          <a:off x="3238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112607</xdr:rowOff>
    </xdr:to>
    <xdr:cxnSp macro="">
      <xdr:nvCxnSpPr>
        <xdr:cNvPr id="96" name="直線コネクタ 95">
          <a:extLst>
            <a:ext uri="{FF2B5EF4-FFF2-40B4-BE49-F238E27FC236}">
              <a16:creationId xmlns:a16="http://schemas.microsoft.com/office/drawing/2014/main" xmlns="" id="{4CF8CB24-4A99-4A1E-9975-C0E01F120B7E}"/>
            </a:ext>
          </a:extLst>
        </xdr:cNvPr>
        <xdr:cNvCxnSpPr/>
      </xdr:nvCxnSpPr>
      <xdr:spPr>
        <a:xfrm>
          <a:off x="3289300" y="580580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4233</xdr:rowOff>
    </xdr:from>
    <xdr:to>
      <xdr:col>11</xdr:col>
      <xdr:colOff>187325</xdr:colOff>
      <xdr:row>29</xdr:row>
      <xdr:rowOff>105833</xdr:rowOff>
    </xdr:to>
    <xdr:sp macro="" textlink="">
      <xdr:nvSpPr>
        <xdr:cNvPr id="97" name="楕円 96">
          <a:extLst>
            <a:ext uri="{FF2B5EF4-FFF2-40B4-BE49-F238E27FC236}">
              <a16:creationId xmlns:a16="http://schemas.microsoft.com/office/drawing/2014/main" xmlns="" id="{5971FA33-3895-40F2-9A85-3697720D65EB}"/>
            </a:ext>
          </a:extLst>
        </xdr:cNvPr>
        <xdr:cNvSpPr/>
      </xdr:nvSpPr>
      <xdr:spPr>
        <a:xfrm>
          <a:off x="24765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55033</xdr:rowOff>
    </xdr:from>
    <xdr:to>
      <xdr:col>15</xdr:col>
      <xdr:colOff>136525</xdr:colOff>
      <xdr:row>29</xdr:row>
      <xdr:rowOff>62230</xdr:rowOff>
    </xdr:to>
    <xdr:cxnSp macro="">
      <xdr:nvCxnSpPr>
        <xdr:cNvPr id="98" name="直線コネクタ 97">
          <a:extLst>
            <a:ext uri="{FF2B5EF4-FFF2-40B4-BE49-F238E27FC236}">
              <a16:creationId xmlns:a16="http://schemas.microsoft.com/office/drawing/2014/main" xmlns="" id="{A88AF245-2680-480A-8B38-7ACA0F5D1E3F}"/>
            </a:ext>
          </a:extLst>
        </xdr:cNvPr>
        <xdr:cNvCxnSpPr/>
      </xdr:nvCxnSpPr>
      <xdr:spPr>
        <a:xfrm>
          <a:off x="2527300" y="579860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121708</xdr:rowOff>
    </xdr:from>
    <xdr:to>
      <xdr:col>7</xdr:col>
      <xdr:colOff>187325</xdr:colOff>
      <xdr:row>29</xdr:row>
      <xdr:rowOff>51858</xdr:rowOff>
    </xdr:to>
    <xdr:sp macro="" textlink="">
      <xdr:nvSpPr>
        <xdr:cNvPr id="99" name="楕円 98">
          <a:extLst>
            <a:ext uri="{FF2B5EF4-FFF2-40B4-BE49-F238E27FC236}">
              <a16:creationId xmlns:a16="http://schemas.microsoft.com/office/drawing/2014/main" xmlns="" id="{26C7BC13-6E62-40CE-BE55-1C93BF4737A5}"/>
            </a:ext>
          </a:extLst>
        </xdr:cNvPr>
        <xdr:cNvSpPr/>
      </xdr:nvSpPr>
      <xdr:spPr>
        <a:xfrm>
          <a:off x="1714500" y="56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1058</xdr:rowOff>
    </xdr:from>
    <xdr:to>
      <xdr:col>11</xdr:col>
      <xdr:colOff>136525</xdr:colOff>
      <xdr:row>29</xdr:row>
      <xdr:rowOff>55033</xdr:rowOff>
    </xdr:to>
    <xdr:cxnSp macro="">
      <xdr:nvCxnSpPr>
        <xdr:cNvPr id="100" name="直線コネクタ 99">
          <a:extLst>
            <a:ext uri="{FF2B5EF4-FFF2-40B4-BE49-F238E27FC236}">
              <a16:creationId xmlns:a16="http://schemas.microsoft.com/office/drawing/2014/main" xmlns="" id="{A7C5AC01-71F8-4F8D-8074-F567F7FE6ED9}"/>
            </a:ext>
          </a:extLst>
        </xdr:cNvPr>
        <xdr:cNvCxnSpPr/>
      </xdr:nvCxnSpPr>
      <xdr:spPr>
        <a:xfrm>
          <a:off x="1765300" y="574463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103099</xdr:rowOff>
    </xdr:from>
    <xdr:ext cx="405111" cy="259045"/>
    <xdr:sp macro="" textlink="">
      <xdr:nvSpPr>
        <xdr:cNvPr id="101" name="n_1aveValue有形固定資産減価償却率">
          <a:extLst>
            <a:ext uri="{FF2B5EF4-FFF2-40B4-BE49-F238E27FC236}">
              <a16:creationId xmlns:a16="http://schemas.microsoft.com/office/drawing/2014/main" xmlns="" id="{172D6F15-7A3A-4DE3-95B1-2C2481157413}"/>
            </a:ext>
          </a:extLst>
        </xdr:cNvPr>
        <xdr:cNvSpPr txBox="1"/>
      </xdr:nvSpPr>
      <xdr:spPr>
        <a:xfrm>
          <a:off x="38360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xmlns="" id="{717A3C16-1D0F-42F0-A1C9-4769534EABFE}"/>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77910</xdr:rowOff>
    </xdr:from>
    <xdr:ext cx="405111" cy="259045"/>
    <xdr:sp macro="" textlink="">
      <xdr:nvSpPr>
        <xdr:cNvPr id="103" name="n_3aveValue有形固定資産減価償却率">
          <a:extLst>
            <a:ext uri="{FF2B5EF4-FFF2-40B4-BE49-F238E27FC236}">
              <a16:creationId xmlns:a16="http://schemas.microsoft.com/office/drawing/2014/main" xmlns="" id="{04F0F7BE-DD86-4092-BA68-ADECBEEAE06B}"/>
            </a:ext>
          </a:extLst>
        </xdr:cNvPr>
        <xdr:cNvSpPr txBox="1"/>
      </xdr:nvSpPr>
      <xdr:spPr>
        <a:xfrm>
          <a:off x="23247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45525</xdr:rowOff>
    </xdr:from>
    <xdr:ext cx="405111" cy="259045"/>
    <xdr:sp macro="" textlink="">
      <xdr:nvSpPr>
        <xdr:cNvPr id="104" name="n_4aveValue有形固定資産減価償却率">
          <a:extLst>
            <a:ext uri="{FF2B5EF4-FFF2-40B4-BE49-F238E27FC236}">
              <a16:creationId xmlns:a16="http://schemas.microsoft.com/office/drawing/2014/main" xmlns="" id="{085794A4-95B5-4F0B-A9F2-643AF658DC12}"/>
            </a:ext>
          </a:extLst>
        </xdr:cNvPr>
        <xdr:cNvSpPr txBox="1"/>
      </xdr:nvSpPr>
      <xdr:spPr>
        <a:xfrm>
          <a:off x="1562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8484</xdr:rowOff>
    </xdr:from>
    <xdr:ext cx="405111" cy="259045"/>
    <xdr:sp macro="" textlink="">
      <xdr:nvSpPr>
        <xdr:cNvPr id="105" name="n_1mainValue有形固定資産減価償却率">
          <a:extLst>
            <a:ext uri="{FF2B5EF4-FFF2-40B4-BE49-F238E27FC236}">
              <a16:creationId xmlns:a16="http://schemas.microsoft.com/office/drawing/2014/main" xmlns="" id="{498F5780-2E22-488D-9BE0-8018FC4819AA}"/>
            </a:ext>
          </a:extLst>
        </xdr:cNvPr>
        <xdr:cNvSpPr txBox="1"/>
      </xdr:nvSpPr>
      <xdr:spPr>
        <a:xfrm>
          <a:off x="3836044" y="55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129557</xdr:rowOff>
    </xdr:from>
    <xdr:ext cx="405111" cy="259045"/>
    <xdr:sp macro="" textlink="">
      <xdr:nvSpPr>
        <xdr:cNvPr id="106" name="n_2mainValue有形固定資産減価償却率">
          <a:extLst>
            <a:ext uri="{FF2B5EF4-FFF2-40B4-BE49-F238E27FC236}">
              <a16:creationId xmlns:a16="http://schemas.microsoft.com/office/drawing/2014/main" xmlns="" id="{FECC0218-48C8-4AD5-AFBA-11E5355BE7C1}"/>
            </a:ext>
          </a:extLst>
        </xdr:cNvPr>
        <xdr:cNvSpPr txBox="1"/>
      </xdr:nvSpPr>
      <xdr:spPr>
        <a:xfrm>
          <a:off x="30867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122360</xdr:rowOff>
    </xdr:from>
    <xdr:ext cx="405111" cy="259045"/>
    <xdr:sp macro="" textlink="">
      <xdr:nvSpPr>
        <xdr:cNvPr id="107" name="n_3mainValue有形固定資産減価償却率">
          <a:extLst>
            <a:ext uri="{FF2B5EF4-FFF2-40B4-BE49-F238E27FC236}">
              <a16:creationId xmlns:a16="http://schemas.microsoft.com/office/drawing/2014/main" xmlns="" id="{1B01EA7E-1691-4E12-BEC0-183D2114BF0B}"/>
            </a:ext>
          </a:extLst>
        </xdr:cNvPr>
        <xdr:cNvSpPr txBox="1"/>
      </xdr:nvSpPr>
      <xdr:spPr>
        <a:xfrm>
          <a:off x="2324744" y="552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68385</xdr:rowOff>
    </xdr:from>
    <xdr:ext cx="405111" cy="259045"/>
    <xdr:sp macro="" textlink="">
      <xdr:nvSpPr>
        <xdr:cNvPr id="108" name="n_4mainValue有形固定資産減価償却率">
          <a:extLst>
            <a:ext uri="{FF2B5EF4-FFF2-40B4-BE49-F238E27FC236}">
              <a16:creationId xmlns:a16="http://schemas.microsoft.com/office/drawing/2014/main" xmlns="" id="{29D8D901-BD01-496F-982A-F237CD0319C6}"/>
            </a:ext>
          </a:extLst>
        </xdr:cNvPr>
        <xdr:cNvSpPr txBox="1"/>
      </xdr:nvSpPr>
      <xdr:spPr>
        <a:xfrm>
          <a:off x="1562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CC385759-6D51-40E5-9086-18A1BBBDCDC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7A312085-D3B8-485D-855B-1974C368C39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E0CBF350-1E5A-491D-8821-857767E6EE9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D9DC3FB5-5A6B-4B37-A02C-6BFDA61AB9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E5D02B09-7B73-47F9-9530-A4BF99BD811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9BBFB1D1-F20A-489E-9682-734436BFDCE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386EB5A0-E90C-474A-A527-493AF50DCBB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95FC9143-FB56-4E5E-BD9F-B4907389424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140DF1F1-8D2C-4C00-8B5D-A5A36DC39DA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25F67E0C-78CC-4EF1-8F9E-15D8ADDA590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936496E7-9808-40C4-9B27-C5F35671EDB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A03919D5-0B56-4893-90EC-8C8961F61BA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E9F0DF5F-64C8-45F2-B45D-59C536C37D5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債務償還比率は、これまで市債の抑制と計画的な償還に努めてきたことや将来における公共施設等の整備財源に充てるため、基金積立を実施してきたことにより、類似団体の中で低い水準にある。</a:t>
          </a:r>
        </a:p>
        <a:p>
          <a:r>
            <a:rPr kumimoji="1" lang="ja-JP" altLang="en-US" sz="1100">
              <a:latin typeface="ＭＳ Ｐゴシック" panose="020B0600070205080204" pitchFamily="50" charset="-128"/>
              <a:ea typeface="ＭＳ Ｐゴシック" panose="020B0600070205080204" pitchFamily="50" charset="-128"/>
            </a:rPr>
            <a:t>今後も財政計画（令和６年度～令和９年度）に基づき、健全財政の維持に努めていく。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57DD16BB-4821-44B9-B3C6-11DBA8B9EF3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DBFBEF3F-F536-426B-9006-8924FBD6ECB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92AD18AA-0D9B-4D6F-943C-CFA62FDDAF1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xmlns="" id="{613DC5F1-28E2-41D4-89AF-0595D1CCC10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xmlns="" id="{FA459A4B-26C7-4AC1-81D4-0913A05E091F}"/>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xmlns="" id="{A4E0A146-1A13-4D68-B192-B5294508898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xmlns="" id="{FB6B7549-47B2-4E4A-A2ED-ECFA3EDA2B9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xmlns="" id="{14871837-15E5-43AD-8895-C075CBD3321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xmlns="" id="{50F257D5-F4B5-4598-B52A-F3DDEAD3DA7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xmlns="" id="{460CDDE8-A752-4165-802B-82545767404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xmlns="" id="{5044500C-1BE3-47AB-81D2-B573818E5F6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xmlns="" id="{C927E8A6-24A9-4581-BD3C-101BE8E55FC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xmlns="" id="{3791DB73-B010-4C4D-8DB5-625A7104E9A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1085B8E6-53DF-4AE0-A0F7-E676D955505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48232B1D-A07F-4D07-970B-95A5C2B9989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a16="http://schemas.microsoft.com/office/drawing/2014/main" xmlns="" id="{0071986D-4ABB-4075-BA82-94974D7A4D1F}"/>
            </a:ext>
          </a:extLst>
        </xdr:cNvPr>
        <xdr:cNvCxnSpPr/>
      </xdr:nvCxnSpPr>
      <xdr:spPr>
        <a:xfrm flipV="1">
          <a:off x="14793595" y="5312833"/>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a16="http://schemas.microsoft.com/office/drawing/2014/main" xmlns="" id="{F6CB9BFC-C2E5-42A1-900C-90B6631A4505}"/>
            </a:ext>
          </a:extLst>
        </xdr:cNvPr>
        <xdr:cNvSpPr txBox="1"/>
      </xdr:nvSpPr>
      <xdr:spPr>
        <a:xfrm>
          <a:off x="14846300" y="65693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a16="http://schemas.microsoft.com/office/drawing/2014/main" xmlns="" id="{B03C4AE4-FD1D-42AB-B893-9EC60284B41E}"/>
            </a:ext>
          </a:extLst>
        </xdr:cNvPr>
        <xdr:cNvCxnSpPr/>
      </xdr:nvCxnSpPr>
      <xdr:spPr>
        <a:xfrm>
          <a:off x="14706600" y="6565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xmlns="" id="{94E72987-1C52-4DCE-86F7-8494A87EC96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xmlns="" id="{42EFB799-1CF7-4DA0-ACBF-BF9E5EEC769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a16="http://schemas.microsoft.com/office/drawing/2014/main" xmlns="" id="{69952C6F-04FC-40A6-8F52-86D8CDDBA50D}"/>
            </a:ext>
          </a:extLst>
        </xdr:cNvPr>
        <xdr:cNvSpPr txBox="1"/>
      </xdr:nvSpPr>
      <xdr:spPr>
        <a:xfrm>
          <a:off x="14846300" y="579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a16="http://schemas.microsoft.com/office/drawing/2014/main" xmlns="" id="{86F4CB0C-A630-4D41-A597-7274A99381CF}"/>
            </a:ext>
          </a:extLst>
        </xdr:cNvPr>
        <xdr:cNvSpPr/>
      </xdr:nvSpPr>
      <xdr:spPr>
        <a:xfrm>
          <a:off x="14744700" y="58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a16="http://schemas.microsoft.com/office/drawing/2014/main" xmlns="" id="{DD7AE366-6D6F-4ACB-AF71-13567088563B}"/>
            </a:ext>
          </a:extLst>
        </xdr:cNvPr>
        <xdr:cNvSpPr/>
      </xdr:nvSpPr>
      <xdr:spPr>
        <a:xfrm>
          <a:off x="14033500" y="577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a:extLst>
            <a:ext uri="{FF2B5EF4-FFF2-40B4-BE49-F238E27FC236}">
              <a16:creationId xmlns:a16="http://schemas.microsoft.com/office/drawing/2014/main" xmlns="" id="{99CBA982-EB29-401F-8D9C-91AA50620E09}"/>
            </a:ext>
          </a:extLst>
        </xdr:cNvPr>
        <xdr:cNvSpPr/>
      </xdr:nvSpPr>
      <xdr:spPr>
        <a:xfrm>
          <a:off x="13271500" y="59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a:extLst>
            <a:ext uri="{FF2B5EF4-FFF2-40B4-BE49-F238E27FC236}">
              <a16:creationId xmlns:a16="http://schemas.microsoft.com/office/drawing/2014/main" xmlns="" id="{1EDBA439-3957-4DB0-A8EC-DAF44C20334C}"/>
            </a:ext>
          </a:extLst>
        </xdr:cNvPr>
        <xdr:cNvSpPr/>
      </xdr:nvSpPr>
      <xdr:spPr>
        <a:xfrm>
          <a:off x="12509500" y="59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a:extLst>
            <a:ext uri="{FF2B5EF4-FFF2-40B4-BE49-F238E27FC236}">
              <a16:creationId xmlns:a16="http://schemas.microsoft.com/office/drawing/2014/main" xmlns="" id="{2A8101DB-91F2-418A-BABF-EADB04A31279}"/>
            </a:ext>
          </a:extLst>
        </xdr:cNvPr>
        <xdr:cNvSpPr/>
      </xdr:nvSpPr>
      <xdr:spPr>
        <a:xfrm>
          <a:off x="11747500" y="597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8B9DEAF1-8E28-4CE7-952F-A20083E139E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3D19A77A-7A53-4617-B743-6FCE9B5E67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430C1350-740D-419B-A279-A86E23948F5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CB095AC0-224B-4991-9CA3-D7CC1FCF2DF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E54943F1-8C80-47CD-887E-1F940B66136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34078</xdr:rowOff>
    </xdr:from>
    <xdr:to>
      <xdr:col>76</xdr:col>
      <xdr:colOff>73025</xdr:colOff>
      <xdr:row>27</xdr:row>
      <xdr:rowOff>135678</xdr:rowOff>
    </xdr:to>
    <xdr:sp macro="" textlink="">
      <xdr:nvSpPr>
        <xdr:cNvPr id="153" name="楕円 152">
          <a:extLst>
            <a:ext uri="{FF2B5EF4-FFF2-40B4-BE49-F238E27FC236}">
              <a16:creationId xmlns:a16="http://schemas.microsoft.com/office/drawing/2014/main" xmlns="" id="{A8F9E726-C807-4769-8CF2-CF18B274BAF6}"/>
            </a:ext>
          </a:extLst>
        </xdr:cNvPr>
        <xdr:cNvSpPr/>
      </xdr:nvSpPr>
      <xdr:spPr>
        <a:xfrm>
          <a:off x="14744700" y="543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56955</xdr:rowOff>
    </xdr:from>
    <xdr:ext cx="469744" cy="259045"/>
    <xdr:sp macro="" textlink="">
      <xdr:nvSpPr>
        <xdr:cNvPr id="154" name="債務償還比率該当値テキスト">
          <a:extLst>
            <a:ext uri="{FF2B5EF4-FFF2-40B4-BE49-F238E27FC236}">
              <a16:creationId xmlns:a16="http://schemas.microsoft.com/office/drawing/2014/main" xmlns="" id="{BA125426-CE80-4CF4-9191-2428063B4618}"/>
            </a:ext>
          </a:extLst>
        </xdr:cNvPr>
        <xdr:cNvSpPr txBox="1"/>
      </xdr:nvSpPr>
      <xdr:spPr>
        <a:xfrm>
          <a:off x="14846300" y="528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77858</xdr:rowOff>
    </xdr:from>
    <xdr:to>
      <xdr:col>72</xdr:col>
      <xdr:colOff>123825</xdr:colOff>
      <xdr:row>28</xdr:row>
      <xdr:rowOff>8008</xdr:rowOff>
    </xdr:to>
    <xdr:sp macro="" textlink="">
      <xdr:nvSpPr>
        <xdr:cNvPr id="155" name="楕円 154">
          <a:extLst>
            <a:ext uri="{FF2B5EF4-FFF2-40B4-BE49-F238E27FC236}">
              <a16:creationId xmlns:a16="http://schemas.microsoft.com/office/drawing/2014/main" xmlns="" id="{1C531BDC-44E3-4A09-AB8B-0015AC45ECA5}"/>
            </a:ext>
          </a:extLst>
        </xdr:cNvPr>
        <xdr:cNvSpPr/>
      </xdr:nvSpPr>
      <xdr:spPr>
        <a:xfrm>
          <a:off x="14033500" y="547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84878</xdr:rowOff>
    </xdr:from>
    <xdr:to>
      <xdr:col>76</xdr:col>
      <xdr:colOff>22225</xdr:colOff>
      <xdr:row>27</xdr:row>
      <xdr:rowOff>128658</xdr:rowOff>
    </xdr:to>
    <xdr:cxnSp macro="">
      <xdr:nvCxnSpPr>
        <xdr:cNvPr id="156" name="直線コネクタ 155">
          <a:extLst>
            <a:ext uri="{FF2B5EF4-FFF2-40B4-BE49-F238E27FC236}">
              <a16:creationId xmlns:a16="http://schemas.microsoft.com/office/drawing/2014/main" xmlns="" id="{8C9DFF76-FEF2-487E-9B52-68DF634900B9}"/>
            </a:ext>
          </a:extLst>
        </xdr:cNvPr>
        <xdr:cNvCxnSpPr/>
      </xdr:nvCxnSpPr>
      <xdr:spPr>
        <a:xfrm flipV="1">
          <a:off x="14084300" y="5485553"/>
          <a:ext cx="711200" cy="4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75410</xdr:rowOff>
    </xdr:from>
    <xdr:to>
      <xdr:col>68</xdr:col>
      <xdr:colOff>123825</xdr:colOff>
      <xdr:row>29</xdr:row>
      <xdr:rowOff>5560</xdr:rowOff>
    </xdr:to>
    <xdr:sp macro="" textlink="">
      <xdr:nvSpPr>
        <xdr:cNvPr id="157" name="楕円 156">
          <a:extLst>
            <a:ext uri="{FF2B5EF4-FFF2-40B4-BE49-F238E27FC236}">
              <a16:creationId xmlns:a16="http://schemas.microsoft.com/office/drawing/2014/main" xmlns="" id="{04B1B273-D89C-471D-8940-F9AF09BDC1BA}"/>
            </a:ext>
          </a:extLst>
        </xdr:cNvPr>
        <xdr:cNvSpPr/>
      </xdr:nvSpPr>
      <xdr:spPr>
        <a:xfrm>
          <a:off x="13271500" y="56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128658</xdr:rowOff>
    </xdr:from>
    <xdr:to>
      <xdr:col>72</xdr:col>
      <xdr:colOff>73025</xdr:colOff>
      <xdr:row>28</xdr:row>
      <xdr:rowOff>126210</xdr:rowOff>
    </xdr:to>
    <xdr:cxnSp macro="">
      <xdr:nvCxnSpPr>
        <xdr:cNvPr id="158" name="直線コネクタ 157">
          <a:extLst>
            <a:ext uri="{FF2B5EF4-FFF2-40B4-BE49-F238E27FC236}">
              <a16:creationId xmlns:a16="http://schemas.microsoft.com/office/drawing/2014/main" xmlns="" id="{C7B6D5F9-D878-4417-8AAC-911C024ED237}"/>
            </a:ext>
          </a:extLst>
        </xdr:cNvPr>
        <xdr:cNvCxnSpPr/>
      </xdr:nvCxnSpPr>
      <xdr:spPr>
        <a:xfrm flipV="1">
          <a:off x="13322300" y="5529333"/>
          <a:ext cx="762000" cy="16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142459</xdr:rowOff>
    </xdr:from>
    <xdr:to>
      <xdr:col>64</xdr:col>
      <xdr:colOff>123825</xdr:colOff>
      <xdr:row>29</xdr:row>
      <xdr:rowOff>72609</xdr:rowOff>
    </xdr:to>
    <xdr:sp macro="" textlink="">
      <xdr:nvSpPr>
        <xdr:cNvPr id="159" name="楕円 158">
          <a:extLst>
            <a:ext uri="{FF2B5EF4-FFF2-40B4-BE49-F238E27FC236}">
              <a16:creationId xmlns:a16="http://schemas.microsoft.com/office/drawing/2014/main" xmlns="" id="{A450AE49-5206-46AB-8633-71E3A98CEBDC}"/>
            </a:ext>
          </a:extLst>
        </xdr:cNvPr>
        <xdr:cNvSpPr/>
      </xdr:nvSpPr>
      <xdr:spPr>
        <a:xfrm>
          <a:off x="12509500" y="57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126210</xdr:rowOff>
    </xdr:from>
    <xdr:to>
      <xdr:col>68</xdr:col>
      <xdr:colOff>73025</xdr:colOff>
      <xdr:row>29</xdr:row>
      <xdr:rowOff>21809</xdr:rowOff>
    </xdr:to>
    <xdr:cxnSp macro="">
      <xdr:nvCxnSpPr>
        <xdr:cNvPr id="160" name="直線コネクタ 159">
          <a:extLst>
            <a:ext uri="{FF2B5EF4-FFF2-40B4-BE49-F238E27FC236}">
              <a16:creationId xmlns:a16="http://schemas.microsoft.com/office/drawing/2014/main" xmlns="" id="{4BF0F781-6622-4FFB-8A04-C02F70466866}"/>
            </a:ext>
          </a:extLst>
        </xdr:cNvPr>
        <xdr:cNvCxnSpPr/>
      </xdr:nvCxnSpPr>
      <xdr:spPr>
        <a:xfrm flipV="1">
          <a:off x="12560300" y="5698335"/>
          <a:ext cx="762000" cy="6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26903</xdr:rowOff>
    </xdr:from>
    <xdr:to>
      <xdr:col>60</xdr:col>
      <xdr:colOff>123825</xdr:colOff>
      <xdr:row>29</xdr:row>
      <xdr:rowOff>128503</xdr:rowOff>
    </xdr:to>
    <xdr:sp macro="" textlink="">
      <xdr:nvSpPr>
        <xdr:cNvPr id="161" name="楕円 160">
          <a:extLst>
            <a:ext uri="{FF2B5EF4-FFF2-40B4-BE49-F238E27FC236}">
              <a16:creationId xmlns:a16="http://schemas.microsoft.com/office/drawing/2014/main" xmlns="" id="{3014EBD8-481F-4691-8895-20A3009769F6}"/>
            </a:ext>
          </a:extLst>
        </xdr:cNvPr>
        <xdr:cNvSpPr/>
      </xdr:nvSpPr>
      <xdr:spPr>
        <a:xfrm>
          <a:off x="11747500" y="57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21809</xdr:rowOff>
    </xdr:from>
    <xdr:to>
      <xdr:col>64</xdr:col>
      <xdr:colOff>73025</xdr:colOff>
      <xdr:row>29</xdr:row>
      <xdr:rowOff>77703</xdr:rowOff>
    </xdr:to>
    <xdr:cxnSp macro="">
      <xdr:nvCxnSpPr>
        <xdr:cNvPr id="162" name="直線コネクタ 161">
          <a:extLst>
            <a:ext uri="{FF2B5EF4-FFF2-40B4-BE49-F238E27FC236}">
              <a16:creationId xmlns:a16="http://schemas.microsoft.com/office/drawing/2014/main" xmlns="" id="{30A046B5-90DA-49ED-868B-9EC8BCA0DD7C}"/>
            </a:ext>
          </a:extLst>
        </xdr:cNvPr>
        <xdr:cNvCxnSpPr/>
      </xdr:nvCxnSpPr>
      <xdr:spPr>
        <a:xfrm flipV="1">
          <a:off x="11798300" y="5765384"/>
          <a:ext cx="762000" cy="5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a:extLst>
            <a:ext uri="{FF2B5EF4-FFF2-40B4-BE49-F238E27FC236}">
              <a16:creationId xmlns:a16="http://schemas.microsoft.com/office/drawing/2014/main" xmlns="" id="{4974C7CC-B758-4EE5-819C-886DDE403A41}"/>
            </a:ext>
          </a:extLst>
        </xdr:cNvPr>
        <xdr:cNvSpPr txBox="1"/>
      </xdr:nvSpPr>
      <xdr:spPr>
        <a:xfrm>
          <a:off x="13836727" y="586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143089</xdr:rowOff>
    </xdr:from>
    <xdr:ext cx="469744" cy="259045"/>
    <xdr:sp macro="" textlink="">
      <xdr:nvSpPr>
        <xdr:cNvPr id="164" name="n_2aveValue債務償還比率">
          <a:extLst>
            <a:ext uri="{FF2B5EF4-FFF2-40B4-BE49-F238E27FC236}">
              <a16:creationId xmlns:a16="http://schemas.microsoft.com/office/drawing/2014/main" xmlns="" id="{6E1EC976-ECB7-4CB2-B127-9D1176714BA1}"/>
            </a:ext>
          </a:extLst>
        </xdr:cNvPr>
        <xdr:cNvSpPr txBox="1"/>
      </xdr:nvSpPr>
      <xdr:spPr>
        <a:xfrm>
          <a:off x="13087427" y="60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165759</xdr:rowOff>
    </xdr:from>
    <xdr:ext cx="469744" cy="259045"/>
    <xdr:sp macro="" textlink="">
      <xdr:nvSpPr>
        <xdr:cNvPr id="165" name="n_3aveValue債務償還比率">
          <a:extLst>
            <a:ext uri="{FF2B5EF4-FFF2-40B4-BE49-F238E27FC236}">
              <a16:creationId xmlns:a16="http://schemas.microsoft.com/office/drawing/2014/main" xmlns="" id="{BD582AEC-5AB1-4DC0-B78F-9B1796593E13}"/>
            </a:ext>
          </a:extLst>
        </xdr:cNvPr>
        <xdr:cNvSpPr txBox="1"/>
      </xdr:nvSpPr>
      <xdr:spPr>
        <a:xfrm>
          <a:off x="12325427" y="60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151006</xdr:rowOff>
    </xdr:from>
    <xdr:ext cx="469744" cy="259045"/>
    <xdr:sp macro="" textlink="">
      <xdr:nvSpPr>
        <xdr:cNvPr id="166" name="n_4aveValue債務償還比率">
          <a:extLst>
            <a:ext uri="{FF2B5EF4-FFF2-40B4-BE49-F238E27FC236}">
              <a16:creationId xmlns:a16="http://schemas.microsoft.com/office/drawing/2014/main" xmlns="" id="{C24017AA-EA67-4564-A6CD-A59A60109B96}"/>
            </a:ext>
          </a:extLst>
        </xdr:cNvPr>
        <xdr:cNvSpPr txBox="1"/>
      </xdr:nvSpPr>
      <xdr:spPr>
        <a:xfrm>
          <a:off x="11563427" y="606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24535</xdr:rowOff>
    </xdr:from>
    <xdr:ext cx="469744" cy="259045"/>
    <xdr:sp macro="" textlink="">
      <xdr:nvSpPr>
        <xdr:cNvPr id="167" name="n_1mainValue債務償還比率">
          <a:extLst>
            <a:ext uri="{FF2B5EF4-FFF2-40B4-BE49-F238E27FC236}">
              <a16:creationId xmlns:a16="http://schemas.microsoft.com/office/drawing/2014/main" xmlns="" id="{8A9E3383-EEB8-49E4-BC36-5761CE968590}"/>
            </a:ext>
          </a:extLst>
        </xdr:cNvPr>
        <xdr:cNvSpPr txBox="1"/>
      </xdr:nvSpPr>
      <xdr:spPr>
        <a:xfrm>
          <a:off x="13836727" y="525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22087</xdr:rowOff>
    </xdr:from>
    <xdr:ext cx="469744" cy="259045"/>
    <xdr:sp macro="" textlink="">
      <xdr:nvSpPr>
        <xdr:cNvPr id="168" name="n_2mainValue債務償還比率">
          <a:extLst>
            <a:ext uri="{FF2B5EF4-FFF2-40B4-BE49-F238E27FC236}">
              <a16:creationId xmlns:a16="http://schemas.microsoft.com/office/drawing/2014/main" xmlns="" id="{593507C8-0C3F-4DB9-84EC-626642CA2C57}"/>
            </a:ext>
          </a:extLst>
        </xdr:cNvPr>
        <xdr:cNvSpPr txBox="1"/>
      </xdr:nvSpPr>
      <xdr:spPr>
        <a:xfrm>
          <a:off x="13087427" y="542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89136</xdr:rowOff>
    </xdr:from>
    <xdr:ext cx="469744" cy="259045"/>
    <xdr:sp macro="" textlink="">
      <xdr:nvSpPr>
        <xdr:cNvPr id="169" name="n_3mainValue債務償還比率">
          <a:extLst>
            <a:ext uri="{FF2B5EF4-FFF2-40B4-BE49-F238E27FC236}">
              <a16:creationId xmlns:a16="http://schemas.microsoft.com/office/drawing/2014/main" xmlns="" id="{6BD2FB71-CCF4-4E74-B3EC-93CE9BD108B0}"/>
            </a:ext>
          </a:extLst>
        </xdr:cNvPr>
        <xdr:cNvSpPr txBox="1"/>
      </xdr:nvSpPr>
      <xdr:spPr>
        <a:xfrm>
          <a:off x="12325427" y="548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145030</xdr:rowOff>
    </xdr:from>
    <xdr:ext cx="469744" cy="259045"/>
    <xdr:sp macro="" textlink="">
      <xdr:nvSpPr>
        <xdr:cNvPr id="170" name="n_4mainValue債務償還比率">
          <a:extLst>
            <a:ext uri="{FF2B5EF4-FFF2-40B4-BE49-F238E27FC236}">
              <a16:creationId xmlns:a16="http://schemas.microsoft.com/office/drawing/2014/main" xmlns="" id="{37B4DB66-BBF7-4EF9-B26F-F2A22441C4FB}"/>
            </a:ext>
          </a:extLst>
        </xdr:cNvPr>
        <xdr:cNvSpPr txBox="1"/>
      </xdr:nvSpPr>
      <xdr:spPr>
        <a:xfrm>
          <a:off x="11563427" y="554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xmlns="" id="{65B3EFDA-9DF7-49A6-96D4-50BA17B1CBB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xmlns="" id="{E355BFC7-E432-40FC-AE5C-96F41DE1A92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xmlns="" id="{CBAC097E-7F38-434F-8C36-6E53F2EAF91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xmlns="" id="{8CCDF4FF-2581-4563-8B39-75028299872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xmlns="" id="{51F0CAD6-BEED-41E8-990C-BDE3821086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xmlns="" id="{8A37DDCE-9B77-4B1A-9CE9-29E4565135A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AD280FD-89D2-4A4C-8D94-9C1EB73C106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A1B5D2D-48FE-4C1F-892B-0AE37233359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7071CD59-E4D8-4006-BE4F-F00A7768E9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74D4435A-AD2E-42E7-86F2-9220ECC3E9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F96B9AA-5553-4433-BD63-EA65FEE9AD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8E3BEF3-7574-4300-82A9-537C77B4FB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BE623A44-D157-4545-A0C0-B8C52841E28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550ECD8-5FB5-411B-9AAF-9CC36F3A996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B384DC2-4A75-41E5-AA38-2C7564B5D9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492D9BB9-92AA-4039-8185-64547F85423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106,442
105,593
87.73
39,118,599
37,883,543
1,184,569
20,512,072
23,052,907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27F5C17-0BE5-4AB7-881C-C74E3BB702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9EC803C-ADCF-41F1-8CC1-27F030CD971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202DB2B-C851-4744-A5E2-25A10A1E3E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B01A75B-E3D2-4C1A-A66E-799A835D461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25572B0A-B57B-4A66-877A-6619493539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7E9C70C6-3A1B-4FF8-8954-B3804199C2C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C204B35-5CD7-4F43-BD7F-C2CF51C319F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0811F43-6E06-4662-82FD-69C7DD31B4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FAE40A2-5C42-46FD-8053-266B073B49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3FD0C75-01F3-4240-B906-31DCAE0BAC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7B7C9A34-9AC7-4B5F-8386-63A7141E9F6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4F82F108-642E-409C-B1A9-78B09D4CF03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ADAEC021-9D91-4DF9-A49F-6FE2421A9D1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7C705F4-3EFD-4675-A5D8-EBB51228BA6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5D77580-9BFB-42DB-8A31-919DBBD4EC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BC96E94-759F-4C08-AF7F-7E1447EDB9D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60972D6-C3AF-436E-8D3F-620072834C1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634838E-4C5E-4E9F-B832-4468FF5AEDB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08EA973-7421-47D2-9907-01BA8AFF0E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12D3C87-5D25-47FA-A5E3-503B25D07A9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0A8ADDC-3D44-4E1B-A66D-6F4EF176777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2C9F4F2-4195-4821-B05C-E758DC2873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5FA0B02-391C-4095-AE69-040C0C76719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9BFEF9B-F063-4577-BD5C-88346739C0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A5609E89-2271-4AE1-98B4-29B7E60CAA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80F6BB9B-3D9C-4503-89B7-5CFCFC302D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DDE596D-C2DC-4690-8490-CA624B6A85C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9BB6A28-01D0-488E-9103-C6EDF5F5EC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5F087B4E-B33A-4DCF-BD43-B2FDCEEED6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A7BE502-30A6-4391-9918-C276A9ECF00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D01E5109-EC91-4E69-B0BF-ADF66919AB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9FDC80F-167D-4721-BABF-E2583341B65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5DCB2F1A-8497-492B-AFF5-0E19FF8CE3D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798685CF-366C-4BEF-B754-CFFBEA343DE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0FA43150-8352-4FD6-9A32-E99AC38A0BC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8407741-714E-4D15-B618-19A5400FA3E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F962C1F0-FC79-4675-A45D-C446FFEBDDE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4A555E34-D12B-4964-A48A-3F27236789D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46EDF74F-EA17-4411-8514-A839DF26354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87D506D8-D800-4D5E-872B-45BDCCA14E9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06E44B05-AA2D-4B58-A79D-83643A2EDF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ABB61F22-49BE-4C7A-811D-6CC72BAAB79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934A5D2A-2EE9-4061-B619-17A31AD587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xmlns="" id="{FF153A4F-052F-4A18-9C17-654C210AB253}"/>
            </a:ext>
          </a:extLst>
        </xdr:cNvPr>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xmlns="" id="{23E210D1-24F2-48DC-9DC3-DB28A1AD2478}"/>
            </a:ext>
          </a:extLst>
        </xdr:cNvPr>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xmlns="" id="{8DE2A21F-4B1C-4DC0-808E-9B652B624BAF}"/>
            </a:ext>
          </a:extLst>
        </xdr:cNvPr>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xmlns="" id="{E36E6C2B-6680-4BE0-8574-7D172A7149EF}"/>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xmlns="" id="{9CCC3372-8091-4641-9F7A-BF0106F14676}"/>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xmlns="" id="{73DD1621-4934-4A8F-979E-45B438DE93A4}"/>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xmlns="" id="{0397E8C1-0C35-4DCB-B251-8F425763DB02}"/>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xmlns="" id="{BC43B5C7-0290-4FDC-88E1-17BC3C36B8F2}"/>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xmlns="" id="{85040846-035B-48DC-9502-4A69AC7E2926}"/>
            </a:ext>
          </a:extLst>
        </xdr:cNvPr>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xmlns="" id="{08E214EC-EC78-4CDA-9F11-633E5EB152D7}"/>
            </a:ext>
          </a:extLst>
        </xdr:cNvPr>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xmlns="" id="{28B6FADF-FB58-462F-A78C-435FDEE23E73}"/>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23A1BC97-9DD0-40A4-8201-9DE507A2936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C4F8056A-1B3E-4801-8C40-F4930AFD903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E8EAAD80-39B7-41DE-9C6A-A7C2714D9E4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3B94619-1DD9-4038-B847-148D5A16E65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5EBA49B-BE09-403C-A190-9414DE22F9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27686</xdr:rowOff>
    </xdr:from>
    <xdr:to>
      <xdr:col>24</xdr:col>
      <xdr:colOff>114300</xdr:colOff>
      <xdr:row>35</xdr:row>
      <xdr:rowOff>129286</xdr:rowOff>
    </xdr:to>
    <xdr:sp macro="" textlink="">
      <xdr:nvSpPr>
        <xdr:cNvPr id="71" name="楕円 70">
          <a:extLst>
            <a:ext uri="{FF2B5EF4-FFF2-40B4-BE49-F238E27FC236}">
              <a16:creationId xmlns:a16="http://schemas.microsoft.com/office/drawing/2014/main" xmlns="" id="{3E4F65B2-1683-4231-B477-45A7D5AF2022}"/>
            </a:ext>
          </a:extLst>
        </xdr:cNvPr>
        <xdr:cNvSpPr/>
      </xdr:nvSpPr>
      <xdr:spPr>
        <a:xfrm>
          <a:off x="45847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50563</xdr:rowOff>
    </xdr:from>
    <xdr:ext cx="405111" cy="259045"/>
    <xdr:sp macro="" textlink="">
      <xdr:nvSpPr>
        <xdr:cNvPr id="72" name="【道路】&#10;有形固定資産減価償却率該当値テキスト">
          <a:extLst>
            <a:ext uri="{FF2B5EF4-FFF2-40B4-BE49-F238E27FC236}">
              <a16:creationId xmlns:a16="http://schemas.microsoft.com/office/drawing/2014/main" xmlns="" id="{2BD51452-508D-48C4-BDBA-1E0B191D4031}"/>
            </a:ext>
          </a:extLst>
        </xdr:cNvPr>
        <xdr:cNvSpPr txBox="1"/>
      </xdr:nvSpPr>
      <xdr:spPr>
        <a:xfrm>
          <a:off x="4673600" y="587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141986</xdr:rowOff>
    </xdr:from>
    <xdr:to>
      <xdr:col>20</xdr:col>
      <xdr:colOff>38100</xdr:colOff>
      <xdr:row>35</xdr:row>
      <xdr:rowOff>72136</xdr:rowOff>
    </xdr:to>
    <xdr:sp macro="" textlink="">
      <xdr:nvSpPr>
        <xdr:cNvPr id="73" name="楕円 72">
          <a:extLst>
            <a:ext uri="{FF2B5EF4-FFF2-40B4-BE49-F238E27FC236}">
              <a16:creationId xmlns:a16="http://schemas.microsoft.com/office/drawing/2014/main" xmlns="" id="{DE26426B-C9BC-4C99-988F-239FFF65F521}"/>
            </a:ext>
          </a:extLst>
        </xdr:cNvPr>
        <xdr:cNvSpPr/>
      </xdr:nvSpPr>
      <xdr:spPr>
        <a:xfrm>
          <a:off x="3746500" y="5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21336</xdr:rowOff>
    </xdr:from>
    <xdr:to>
      <xdr:col>24</xdr:col>
      <xdr:colOff>63500</xdr:colOff>
      <xdr:row>35</xdr:row>
      <xdr:rowOff>78486</xdr:rowOff>
    </xdr:to>
    <xdr:cxnSp macro="">
      <xdr:nvCxnSpPr>
        <xdr:cNvPr id="74" name="直線コネクタ 73">
          <a:extLst>
            <a:ext uri="{FF2B5EF4-FFF2-40B4-BE49-F238E27FC236}">
              <a16:creationId xmlns:a16="http://schemas.microsoft.com/office/drawing/2014/main" xmlns="" id="{F364CAED-3CD0-4EA7-A97A-8674FAD57F5F}"/>
            </a:ext>
          </a:extLst>
        </xdr:cNvPr>
        <xdr:cNvCxnSpPr/>
      </xdr:nvCxnSpPr>
      <xdr:spPr>
        <a:xfrm>
          <a:off x="3797300" y="60220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114554</xdr:rowOff>
    </xdr:from>
    <xdr:to>
      <xdr:col>15</xdr:col>
      <xdr:colOff>101600</xdr:colOff>
      <xdr:row>35</xdr:row>
      <xdr:rowOff>44704</xdr:rowOff>
    </xdr:to>
    <xdr:sp macro="" textlink="">
      <xdr:nvSpPr>
        <xdr:cNvPr id="75" name="楕円 74">
          <a:extLst>
            <a:ext uri="{FF2B5EF4-FFF2-40B4-BE49-F238E27FC236}">
              <a16:creationId xmlns:a16="http://schemas.microsoft.com/office/drawing/2014/main" xmlns="" id="{C6A65061-1056-42FC-9350-5690B6963DAB}"/>
            </a:ext>
          </a:extLst>
        </xdr:cNvPr>
        <xdr:cNvSpPr/>
      </xdr:nvSpPr>
      <xdr:spPr>
        <a:xfrm>
          <a:off x="28575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165354</xdr:rowOff>
    </xdr:from>
    <xdr:to>
      <xdr:col>19</xdr:col>
      <xdr:colOff>177800</xdr:colOff>
      <xdr:row>35</xdr:row>
      <xdr:rowOff>21336</xdr:rowOff>
    </xdr:to>
    <xdr:cxnSp macro="">
      <xdr:nvCxnSpPr>
        <xdr:cNvPr id="76" name="直線コネクタ 75">
          <a:extLst>
            <a:ext uri="{FF2B5EF4-FFF2-40B4-BE49-F238E27FC236}">
              <a16:creationId xmlns:a16="http://schemas.microsoft.com/office/drawing/2014/main" xmlns="" id="{18CA9FB0-817C-4A3D-983A-D92EDE2FD145}"/>
            </a:ext>
          </a:extLst>
        </xdr:cNvPr>
        <xdr:cNvCxnSpPr/>
      </xdr:nvCxnSpPr>
      <xdr:spPr>
        <a:xfrm>
          <a:off x="2908300" y="59946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132842</xdr:rowOff>
    </xdr:from>
    <xdr:to>
      <xdr:col>10</xdr:col>
      <xdr:colOff>165100</xdr:colOff>
      <xdr:row>35</xdr:row>
      <xdr:rowOff>62992</xdr:rowOff>
    </xdr:to>
    <xdr:sp macro="" textlink="">
      <xdr:nvSpPr>
        <xdr:cNvPr id="77" name="楕円 76">
          <a:extLst>
            <a:ext uri="{FF2B5EF4-FFF2-40B4-BE49-F238E27FC236}">
              <a16:creationId xmlns:a16="http://schemas.microsoft.com/office/drawing/2014/main" xmlns="" id="{0534A15F-ED9C-453C-9B5A-015AD7FC273B}"/>
            </a:ext>
          </a:extLst>
        </xdr:cNvPr>
        <xdr:cNvSpPr/>
      </xdr:nvSpPr>
      <xdr:spPr>
        <a:xfrm>
          <a:off x="19685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165354</xdr:rowOff>
    </xdr:from>
    <xdr:to>
      <xdr:col>15</xdr:col>
      <xdr:colOff>50800</xdr:colOff>
      <xdr:row>35</xdr:row>
      <xdr:rowOff>12192</xdr:rowOff>
    </xdr:to>
    <xdr:cxnSp macro="">
      <xdr:nvCxnSpPr>
        <xdr:cNvPr id="78" name="直線コネクタ 77">
          <a:extLst>
            <a:ext uri="{FF2B5EF4-FFF2-40B4-BE49-F238E27FC236}">
              <a16:creationId xmlns:a16="http://schemas.microsoft.com/office/drawing/2014/main" xmlns="" id="{583F63C0-50E1-47AF-B03C-1A51303FF360}"/>
            </a:ext>
          </a:extLst>
        </xdr:cNvPr>
        <xdr:cNvCxnSpPr/>
      </xdr:nvCxnSpPr>
      <xdr:spPr>
        <a:xfrm flipV="1">
          <a:off x="2019300" y="59946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109982</xdr:rowOff>
    </xdr:from>
    <xdr:to>
      <xdr:col>6</xdr:col>
      <xdr:colOff>38100</xdr:colOff>
      <xdr:row>35</xdr:row>
      <xdr:rowOff>40132</xdr:rowOff>
    </xdr:to>
    <xdr:sp macro="" textlink="">
      <xdr:nvSpPr>
        <xdr:cNvPr id="79" name="楕円 78">
          <a:extLst>
            <a:ext uri="{FF2B5EF4-FFF2-40B4-BE49-F238E27FC236}">
              <a16:creationId xmlns:a16="http://schemas.microsoft.com/office/drawing/2014/main" xmlns="" id="{F792ADED-1471-4BEC-AA68-53251AAEBC0D}"/>
            </a:ext>
          </a:extLst>
        </xdr:cNvPr>
        <xdr:cNvSpPr/>
      </xdr:nvSpPr>
      <xdr:spPr>
        <a:xfrm>
          <a:off x="1079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160782</xdr:rowOff>
    </xdr:from>
    <xdr:to>
      <xdr:col>10</xdr:col>
      <xdr:colOff>114300</xdr:colOff>
      <xdr:row>35</xdr:row>
      <xdr:rowOff>12192</xdr:rowOff>
    </xdr:to>
    <xdr:cxnSp macro="">
      <xdr:nvCxnSpPr>
        <xdr:cNvPr id="80" name="直線コネクタ 79">
          <a:extLst>
            <a:ext uri="{FF2B5EF4-FFF2-40B4-BE49-F238E27FC236}">
              <a16:creationId xmlns:a16="http://schemas.microsoft.com/office/drawing/2014/main" xmlns="" id="{3C12404F-ED52-4230-A656-303C44DFBC39}"/>
            </a:ext>
          </a:extLst>
        </xdr:cNvPr>
        <xdr:cNvCxnSpPr/>
      </xdr:nvCxnSpPr>
      <xdr:spPr>
        <a:xfrm>
          <a:off x="1130300" y="59900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xmlns="" id="{EB567847-469A-4392-BD50-5633874A2509}"/>
            </a:ext>
          </a:extLst>
        </xdr:cNvPr>
        <xdr:cNvSpPr txBox="1"/>
      </xdr:nvSpPr>
      <xdr:spPr>
        <a:xfrm>
          <a:off x="35820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a:extLst>
            <a:ext uri="{FF2B5EF4-FFF2-40B4-BE49-F238E27FC236}">
              <a16:creationId xmlns:a16="http://schemas.microsoft.com/office/drawing/2014/main" xmlns="" id="{5E785FD4-AF7D-4699-92B2-61597D87740C}"/>
            </a:ext>
          </a:extLst>
        </xdr:cNvPr>
        <xdr:cNvSpPr txBox="1"/>
      </xdr:nvSpPr>
      <xdr:spPr>
        <a:xfrm>
          <a:off x="27057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a:extLst>
            <a:ext uri="{FF2B5EF4-FFF2-40B4-BE49-F238E27FC236}">
              <a16:creationId xmlns:a16="http://schemas.microsoft.com/office/drawing/2014/main" xmlns="" id="{658FC348-C40E-4F4D-91AE-225A89EC57EF}"/>
            </a:ext>
          </a:extLst>
        </xdr:cNvPr>
        <xdr:cNvSpPr txBox="1"/>
      </xdr:nvSpPr>
      <xdr:spPr>
        <a:xfrm>
          <a:off x="181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xmlns="" id="{BB6129F4-7960-4FE8-B280-C050E352608A}"/>
            </a:ext>
          </a:extLst>
        </xdr:cNvPr>
        <xdr:cNvSpPr txBox="1"/>
      </xdr:nvSpPr>
      <xdr:spPr>
        <a:xfrm>
          <a:off x="927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88663</xdr:rowOff>
    </xdr:from>
    <xdr:ext cx="405111" cy="259045"/>
    <xdr:sp macro="" textlink="">
      <xdr:nvSpPr>
        <xdr:cNvPr id="85" name="n_1mainValue【道路】&#10;有形固定資産減価償却率">
          <a:extLst>
            <a:ext uri="{FF2B5EF4-FFF2-40B4-BE49-F238E27FC236}">
              <a16:creationId xmlns:a16="http://schemas.microsoft.com/office/drawing/2014/main" xmlns="" id="{C72A3E48-95C9-4FEB-B114-786594D25115}"/>
            </a:ext>
          </a:extLst>
        </xdr:cNvPr>
        <xdr:cNvSpPr txBox="1"/>
      </xdr:nvSpPr>
      <xdr:spPr>
        <a:xfrm>
          <a:off x="3582044" y="574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61231</xdr:rowOff>
    </xdr:from>
    <xdr:ext cx="405111" cy="259045"/>
    <xdr:sp macro="" textlink="">
      <xdr:nvSpPr>
        <xdr:cNvPr id="86" name="n_2mainValue【道路】&#10;有形固定資産減価償却率">
          <a:extLst>
            <a:ext uri="{FF2B5EF4-FFF2-40B4-BE49-F238E27FC236}">
              <a16:creationId xmlns:a16="http://schemas.microsoft.com/office/drawing/2014/main" xmlns="" id="{6CF9135E-A285-40B2-81B1-0ACF7E960D3F}"/>
            </a:ext>
          </a:extLst>
        </xdr:cNvPr>
        <xdr:cNvSpPr txBox="1"/>
      </xdr:nvSpPr>
      <xdr:spPr>
        <a:xfrm>
          <a:off x="2705744" y="57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79519</xdr:rowOff>
    </xdr:from>
    <xdr:ext cx="405111" cy="259045"/>
    <xdr:sp macro="" textlink="">
      <xdr:nvSpPr>
        <xdr:cNvPr id="87" name="n_3mainValue【道路】&#10;有形固定資産減価償却率">
          <a:extLst>
            <a:ext uri="{FF2B5EF4-FFF2-40B4-BE49-F238E27FC236}">
              <a16:creationId xmlns:a16="http://schemas.microsoft.com/office/drawing/2014/main" xmlns="" id="{7C029032-6861-491C-B733-C7725E0C2785}"/>
            </a:ext>
          </a:extLst>
        </xdr:cNvPr>
        <xdr:cNvSpPr txBox="1"/>
      </xdr:nvSpPr>
      <xdr:spPr>
        <a:xfrm>
          <a:off x="1816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56659</xdr:rowOff>
    </xdr:from>
    <xdr:ext cx="405111" cy="259045"/>
    <xdr:sp macro="" textlink="">
      <xdr:nvSpPr>
        <xdr:cNvPr id="88" name="n_4mainValue【道路】&#10;有形固定資産減価償却率">
          <a:extLst>
            <a:ext uri="{FF2B5EF4-FFF2-40B4-BE49-F238E27FC236}">
              <a16:creationId xmlns:a16="http://schemas.microsoft.com/office/drawing/2014/main" xmlns="" id="{32669F46-3A2A-466D-AA95-5C32209467E4}"/>
            </a:ext>
          </a:extLst>
        </xdr:cNvPr>
        <xdr:cNvSpPr txBox="1"/>
      </xdr:nvSpPr>
      <xdr:spPr>
        <a:xfrm>
          <a:off x="927744" y="571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AA1A09F2-60BC-4430-9F97-FD7F8183AB1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9FF7538E-10A6-4CC6-9D42-5E0FE7AA868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C5E64E8C-6CAC-45B9-8C6D-1CC3E287E9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C6B004EA-5395-4CE2-ADCE-74B242012E6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16ECECE9-D1CE-483F-BB53-564EAAE9165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82A441AE-876F-4213-B288-C5D610AE74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44FADF0E-6A15-4D8E-8ABB-C29C46BFED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21B0F68B-6901-445C-9E61-6BB847CA4F1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925B404B-7E9A-472F-A826-05B3566D96A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D9F4A856-4EB2-44E6-A539-075556D77C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68B6DDA3-E87A-4063-A61B-161C76B4A8A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B11A7D9F-F3A3-445B-8867-1483B3F5965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C8C5114F-1A00-44BE-885D-45FCBCA779F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976D6149-CB19-4AFB-AF2C-B535FC68B46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6D4F8E71-0DD7-4AAC-8EA7-B91604E3173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46F77E8F-AA82-4E44-AB12-F26045D08F8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24520DE4-1A7A-4DB1-AD8A-FA2E8C14EC8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DBFC3D41-6C08-4224-9469-7BB9B584739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AE54D935-E1E7-4CA7-BB98-12981468A33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BE60436E-BFEC-483B-92D8-5B5EEB1EEE4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272EB862-FB0B-4C78-AEA2-D065954C3C1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914F161A-DF57-496F-9109-95EF795E43C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75CF7AD7-C1D7-4C9E-8AED-E9F00887E5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xmlns="" id="{59406BE6-C8EC-452F-8B64-6FCB497D74F6}"/>
            </a:ext>
          </a:extLst>
        </xdr:cNvPr>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xmlns="" id="{8BB45718-9C8F-4686-BAF8-2BF788F421AF}"/>
            </a:ext>
          </a:extLst>
        </xdr:cNvPr>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xmlns="" id="{AB8FB336-6589-4423-BCEE-FB2D50F13C50}"/>
            </a:ext>
          </a:extLst>
        </xdr:cNvPr>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xmlns="" id="{DF04C63A-FDC5-4BFD-971D-A4A8B9F7961B}"/>
            </a:ext>
          </a:extLst>
        </xdr:cNvPr>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xmlns="" id="{33D7BC1B-C5E3-4C3C-926F-76AF040292D6}"/>
            </a:ext>
          </a:extLst>
        </xdr:cNvPr>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xmlns="" id="{B1D8F1F0-421B-4932-85BA-3533EE332BC8}"/>
            </a:ext>
          </a:extLst>
        </xdr:cNvPr>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xmlns="" id="{DB3E2631-5A22-47CB-A4EA-06C003E63E1A}"/>
            </a:ext>
          </a:extLst>
        </xdr:cNvPr>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xmlns="" id="{EB975020-8F3A-4AD6-AE79-2B4D744A9553}"/>
            </a:ext>
          </a:extLst>
        </xdr:cNvPr>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xmlns="" id="{53EDEF30-615D-470D-BCD3-8E0D74C68140}"/>
            </a:ext>
          </a:extLst>
        </xdr:cNvPr>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xmlns="" id="{62398803-01E0-472F-AEDB-1FACDCAFA2C6}"/>
            </a:ext>
          </a:extLst>
        </xdr:cNvPr>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xmlns="" id="{E34A4AAD-C651-482B-9953-4764BABE45B9}"/>
            </a:ext>
          </a:extLst>
        </xdr:cNvPr>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21EB713B-BC1C-4A71-A0CE-A1D59EB17A8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8913B6E-D53D-463A-86CE-D1AF88CB3C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E2CF3DFA-D6B9-4092-9D74-902362B1EF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FB40D68-31F4-4A6E-A195-5C02CE15146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8B0EBB49-552F-45A1-9114-951B1240A5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141605</xdr:rowOff>
    </xdr:from>
    <xdr:to>
      <xdr:col>55</xdr:col>
      <xdr:colOff>50800</xdr:colOff>
      <xdr:row>40</xdr:row>
      <xdr:rowOff>71755</xdr:rowOff>
    </xdr:to>
    <xdr:sp macro="" textlink="">
      <xdr:nvSpPr>
        <xdr:cNvPr id="128" name="楕円 127">
          <a:extLst>
            <a:ext uri="{FF2B5EF4-FFF2-40B4-BE49-F238E27FC236}">
              <a16:creationId xmlns:a16="http://schemas.microsoft.com/office/drawing/2014/main" xmlns="" id="{E0B65D78-E71A-4C66-8B8F-0A9FC107C8CB}"/>
            </a:ext>
          </a:extLst>
        </xdr:cNvPr>
        <xdr:cNvSpPr/>
      </xdr:nvSpPr>
      <xdr:spPr>
        <a:xfrm>
          <a:off x="104267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120032</xdr:rowOff>
    </xdr:from>
    <xdr:ext cx="469744" cy="259045"/>
    <xdr:sp macro="" textlink="">
      <xdr:nvSpPr>
        <xdr:cNvPr id="129" name="【道路】&#10;一人当たり延長該当値テキスト">
          <a:extLst>
            <a:ext uri="{FF2B5EF4-FFF2-40B4-BE49-F238E27FC236}">
              <a16:creationId xmlns:a16="http://schemas.microsoft.com/office/drawing/2014/main" xmlns="" id="{9BFC41B9-7671-4F2E-B5E3-012B6B198AE2}"/>
            </a:ext>
          </a:extLst>
        </xdr:cNvPr>
        <xdr:cNvSpPr txBox="1"/>
      </xdr:nvSpPr>
      <xdr:spPr>
        <a:xfrm>
          <a:off x="10515600" y="68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127432</xdr:rowOff>
    </xdr:from>
    <xdr:to>
      <xdr:col>50</xdr:col>
      <xdr:colOff>165100</xdr:colOff>
      <xdr:row>40</xdr:row>
      <xdr:rowOff>57582</xdr:rowOff>
    </xdr:to>
    <xdr:sp macro="" textlink="">
      <xdr:nvSpPr>
        <xdr:cNvPr id="130" name="楕円 129">
          <a:extLst>
            <a:ext uri="{FF2B5EF4-FFF2-40B4-BE49-F238E27FC236}">
              <a16:creationId xmlns:a16="http://schemas.microsoft.com/office/drawing/2014/main" xmlns="" id="{85EAAE00-38DE-4676-BC2B-C68F7F09EAA7}"/>
            </a:ext>
          </a:extLst>
        </xdr:cNvPr>
        <xdr:cNvSpPr/>
      </xdr:nvSpPr>
      <xdr:spPr>
        <a:xfrm>
          <a:off x="9588500" y="68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6782</xdr:rowOff>
    </xdr:from>
    <xdr:to>
      <xdr:col>55</xdr:col>
      <xdr:colOff>0</xdr:colOff>
      <xdr:row>40</xdr:row>
      <xdr:rowOff>20955</xdr:rowOff>
    </xdr:to>
    <xdr:cxnSp macro="">
      <xdr:nvCxnSpPr>
        <xdr:cNvPr id="131" name="直線コネクタ 130">
          <a:extLst>
            <a:ext uri="{FF2B5EF4-FFF2-40B4-BE49-F238E27FC236}">
              <a16:creationId xmlns:a16="http://schemas.microsoft.com/office/drawing/2014/main" xmlns="" id="{60AB107E-09CD-43BC-9C8D-04BD7A3CB941}"/>
            </a:ext>
          </a:extLst>
        </xdr:cNvPr>
        <xdr:cNvCxnSpPr/>
      </xdr:nvCxnSpPr>
      <xdr:spPr>
        <a:xfrm>
          <a:off x="9639300" y="6864782"/>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126136</xdr:rowOff>
    </xdr:from>
    <xdr:to>
      <xdr:col>46</xdr:col>
      <xdr:colOff>38100</xdr:colOff>
      <xdr:row>40</xdr:row>
      <xdr:rowOff>56286</xdr:rowOff>
    </xdr:to>
    <xdr:sp macro="" textlink="">
      <xdr:nvSpPr>
        <xdr:cNvPr id="132" name="楕円 131">
          <a:extLst>
            <a:ext uri="{FF2B5EF4-FFF2-40B4-BE49-F238E27FC236}">
              <a16:creationId xmlns:a16="http://schemas.microsoft.com/office/drawing/2014/main" xmlns="" id="{2B35487C-F1DC-4671-BC0C-AEA1BF846737}"/>
            </a:ext>
          </a:extLst>
        </xdr:cNvPr>
        <xdr:cNvSpPr/>
      </xdr:nvSpPr>
      <xdr:spPr>
        <a:xfrm>
          <a:off x="8699500" y="681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5486</xdr:rowOff>
    </xdr:from>
    <xdr:to>
      <xdr:col>50</xdr:col>
      <xdr:colOff>114300</xdr:colOff>
      <xdr:row>40</xdr:row>
      <xdr:rowOff>6782</xdr:rowOff>
    </xdr:to>
    <xdr:cxnSp macro="">
      <xdr:nvCxnSpPr>
        <xdr:cNvPr id="133" name="直線コネクタ 132">
          <a:extLst>
            <a:ext uri="{FF2B5EF4-FFF2-40B4-BE49-F238E27FC236}">
              <a16:creationId xmlns:a16="http://schemas.microsoft.com/office/drawing/2014/main" xmlns="" id="{CFAAE6CD-20D8-476E-B691-084EBC48CE69}"/>
            </a:ext>
          </a:extLst>
        </xdr:cNvPr>
        <xdr:cNvCxnSpPr/>
      </xdr:nvCxnSpPr>
      <xdr:spPr>
        <a:xfrm>
          <a:off x="8750300" y="6863486"/>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137414</xdr:rowOff>
    </xdr:from>
    <xdr:to>
      <xdr:col>41</xdr:col>
      <xdr:colOff>101600</xdr:colOff>
      <xdr:row>40</xdr:row>
      <xdr:rowOff>67564</xdr:rowOff>
    </xdr:to>
    <xdr:sp macro="" textlink="">
      <xdr:nvSpPr>
        <xdr:cNvPr id="134" name="楕円 133">
          <a:extLst>
            <a:ext uri="{FF2B5EF4-FFF2-40B4-BE49-F238E27FC236}">
              <a16:creationId xmlns:a16="http://schemas.microsoft.com/office/drawing/2014/main" xmlns="" id="{3E6FB673-D4FA-4278-9A03-0F2E287AA509}"/>
            </a:ext>
          </a:extLst>
        </xdr:cNvPr>
        <xdr:cNvSpPr/>
      </xdr:nvSpPr>
      <xdr:spPr>
        <a:xfrm>
          <a:off x="7810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5486</xdr:rowOff>
    </xdr:from>
    <xdr:to>
      <xdr:col>45</xdr:col>
      <xdr:colOff>177800</xdr:colOff>
      <xdr:row>40</xdr:row>
      <xdr:rowOff>16764</xdr:rowOff>
    </xdr:to>
    <xdr:cxnSp macro="">
      <xdr:nvCxnSpPr>
        <xdr:cNvPr id="135" name="直線コネクタ 134">
          <a:extLst>
            <a:ext uri="{FF2B5EF4-FFF2-40B4-BE49-F238E27FC236}">
              <a16:creationId xmlns:a16="http://schemas.microsoft.com/office/drawing/2014/main" xmlns="" id="{E8F9A013-7C36-412C-97A0-8EB6DFB849B6}"/>
            </a:ext>
          </a:extLst>
        </xdr:cNvPr>
        <xdr:cNvCxnSpPr/>
      </xdr:nvCxnSpPr>
      <xdr:spPr>
        <a:xfrm flipV="1">
          <a:off x="7861300" y="6863486"/>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138481</xdr:rowOff>
    </xdr:from>
    <xdr:to>
      <xdr:col>36</xdr:col>
      <xdr:colOff>165100</xdr:colOff>
      <xdr:row>40</xdr:row>
      <xdr:rowOff>68631</xdr:rowOff>
    </xdr:to>
    <xdr:sp macro="" textlink="">
      <xdr:nvSpPr>
        <xdr:cNvPr id="136" name="楕円 135">
          <a:extLst>
            <a:ext uri="{FF2B5EF4-FFF2-40B4-BE49-F238E27FC236}">
              <a16:creationId xmlns:a16="http://schemas.microsoft.com/office/drawing/2014/main" xmlns="" id="{DFDCFABE-6AF1-4A14-B59A-065089C1389B}"/>
            </a:ext>
          </a:extLst>
        </xdr:cNvPr>
        <xdr:cNvSpPr/>
      </xdr:nvSpPr>
      <xdr:spPr>
        <a:xfrm>
          <a:off x="6921500" y="68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xdr:rowOff>
    </xdr:from>
    <xdr:to>
      <xdr:col>41</xdr:col>
      <xdr:colOff>50800</xdr:colOff>
      <xdr:row>40</xdr:row>
      <xdr:rowOff>17831</xdr:rowOff>
    </xdr:to>
    <xdr:cxnSp macro="">
      <xdr:nvCxnSpPr>
        <xdr:cNvPr id="137" name="直線コネクタ 136">
          <a:extLst>
            <a:ext uri="{FF2B5EF4-FFF2-40B4-BE49-F238E27FC236}">
              <a16:creationId xmlns:a16="http://schemas.microsoft.com/office/drawing/2014/main" xmlns="" id="{64A5DE85-4E25-41D5-B868-0405A6E98305}"/>
            </a:ext>
          </a:extLst>
        </xdr:cNvPr>
        <xdr:cNvCxnSpPr/>
      </xdr:nvCxnSpPr>
      <xdr:spPr>
        <a:xfrm flipV="1">
          <a:off x="6972300" y="6874764"/>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xmlns="" id="{F2EC7BA1-AF60-4E07-8D43-723961A5BDDA}"/>
            </a:ext>
          </a:extLst>
        </xdr:cNvPr>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a16="http://schemas.microsoft.com/office/drawing/2014/main" xmlns="" id="{17764829-B9F2-4822-997E-B8F79E1421BE}"/>
            </a:ext>
          </a:extLst>
        </xdr:cNvPr>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a:extLst>
            <a:ext uri="{FF2B5EF4-FFF2-40B4-BE49-F238E27FC236}">
              <a16:creationId xmlns:a16="http://schemas.microsoft.com/office/drawing/2014/main" xmlns="" id="{723D5043-61B7-4B9F-8F3B-908FFFCD31DB}"/>
            </a:ext>
          </a:extLst>
        </xdr:cNvPr>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a:extLst>
            <a:ext uri="{FF2B5EF4-FFF2-40B4-BE49-F238E27FC236}">
              <a16:creationId xmlns:a16="http://schemas.microsoft.com/office/drawing/2014/main" xmlns="" id="{0C57A6F9-37DB-4776-8F2F-B72D4251F9E0}"/>
            </a:ext>
          </a:extLst>
        </xdr:cNvPr>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48709</xdr:rowOff>
    </xdr:from>
    <xdr:ext cx="469744" cy="259045"/>
    <xdr:sp macro="" textlink="">
      <xdr:nvSpPr>
        <xdr:cNvPr id="142" name="n_1mainValue【道路】&#10;一人当たり延長">
          <a:extLst>
            <a:ext uri="{FF2B5EF4-FFF2-40B4-BE49-F238E27FC236}">
              <a16:creationId xmlns:a16="http://schemas.microsoft.com/office/drawing/2014/main" xmlns="" id="{2F1AAE0B-7E08-492A-8767-AB24C38EBB6C}"/>
            </a:ext>
          </a:extLst>
        </xdr:cNvPr>
        <xdr:cNvSpPr txBox="1"/>
      </xdr:nvSpPr>
      <xdr:spPr>
        <a:xfrm>
          <a:off x="9391727" y="690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47413</xdr:rowOff>
    </xdr:from>
    <xdr:ext cx="469744" cy="259045"/>
    <xdr:sp macro="" textlink="">
      <xdr:nvSpPr>
        <xdr:cNvPr id="143" name="n_2mainValue【道路】&#10;一人当たり延長">
          <a:extLst>
            <a:ext uri="{FF2B5EF4-FFF2-40B4-BE49-F238E27FC236}">
              <a16:creationId xmlns:a16="http://schemas.microsoft.com/office/drawing/2014/main" xmlns="" id="{721AF772-ADC9-480A-9C34-8B68119919EE}"/>
            </a:ext>
          </a:extLst>
        </xdr:cNvPr>
        <xdr:cNvSpPr txBox="1"/>
      </xdr:nvSpPr>
      <xdr:spPr>
        <a:xfrm>
          <a:off x="8515427" y="69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58691</xdr:rowOff>
    </xdr:from>
    <xdr:ext cx="469744" cy="259045"/>
    <xdr:sp macro="" textlink="">
      <xdr:nvSpPr>
        <xdr:cNvPr id="144" name="n_3mainValue【道路】&#10;一人当たり延長">
          <a:extLst>
            <a:ext uri="{FF2B5EF4-FFF2-40B4-BE49-F238E27FC236}">
              <a16:creationId xmlns:a16="http://schemas.microsoft.com/office/drawing/2014/main" xmlns="" id="{2FCE8F16-1B19-42B5-BDC0-1BCA65D94A0A}"/>
            </a:ext>
          </a:extLst>
        </xdr:cNvPr>
        <xdr:cNvSpPr txBox="1"/>
      </xdr:nvSpPr>
      <xdr:spPr>
        <a:xfrm>
          <a:off x="7626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59758</xdr:rowOff>
    </xdr:from>
    <xdr:ext cx="469744" cy="259045"/>
    <xdr:sp macro="" textlink="">
      <xdr:nvSpPr>
        <xdr:cNvPr id="145" name="n_4mainValue【道路】&#10;一人当たり延長">
          <a:extLst>
            <a:ext uri="{FF2B5EF4-FFF2-40B4-BE49-F238E27FC236}">
              <a16:creationId xmlns:a16="http://schemas.microsoft.com/office/drawing/2014/main" xmlns="" id="{5697564B-F128-482D-B2E6-3C2992F025A6}"/>
            </a:ext>
          </a:extLst>
        </xdr:cNvPr>
        <xdr:cNvSpPr txBox="1"/>
      </xdr:nvSpPr>
      <xdr:spPr>
        <a:xfrm>
          <a:off x="6737427" y="691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34ED7EFD-A487-4249-A206-6313F4E16C5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4EA6BE86-78E6-4C8E-8DB3-1591CF42B8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D602D997-968F-47E1-9111-6D0EC477F4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B6FCCDF2-5A0C-44E5-9C35-748026F96A1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46259A7B-9EEA-4DF2-B074-D764838AA8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A61087A4-E923-43AA-80FB-4B3037BD958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2A51ED0B-C383-4E35-8337-BC55A9E22E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CED866DD-B07B-477C-B3D0-FD80493D98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52B4094F-DF4E-4878-87FC-0DA51D97B38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72E55733-F0C1-450A-A5C2-59F264F7B5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096623D-46ED-4857-9899-71F4708B04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F3620A9B-3F71-4BDD-83F2-74FC3E5AA9C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xmlns="" id="{CC1079DB-A2C7-459A-A74A-5207B8218B2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F65EDAF0-5F35-4D4D-B30B-D7529683037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34436CF1-287D-4332-ABBC-89DA23F6646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0CB267F8-975D-4F3A-A912-40B71A47F54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85FBE616-876C-4D87-9E90-4195552B55F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71857B80-1456-4CC3-B9B0-1E37F1EBBFB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9F70D3D0-88D6-497B-B3D3-BEBD3831B46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5857377E-D5C9-4AA0-A560-8A39E3E514A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xmlns="" id="{36F68F6D-A7A4-4610-97C4-2355E2BEC56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4FC980D6-CA87-479E-8410-2EEA0BCF8FA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xmlns="" id="{E4596ED7-0F54-4200-8BFA-AAC4D3C9E42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DACAA25D-E35B-431B-A663-D885DE20DEC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xmlns="" id="{A63521DB-0C45-4507-ACC5-8CE1DBD386B1}"/>
            </a:ext>
          </a:extLst>
        </xdr:cNvPr>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1D0447CA-57EF-4FC2-8A69-E0D78C8CE10E}"/>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xmlns="" id="{48A6C8BE-9BA4-476B-8679-C15BA551CB28}"/>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xmlns="" id="{DAFB8350-DF52-4EEE-A742-EDDFF4A1CD8F}"/>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xmlns="" id="{779BEF92-31C6-4F28-87DE-82EBC53E9DFC}"/>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364CDEE9-6E12-420B-8885-E511ECA0242A}"/>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xmlns="" id="{E6906EE5-84CE-4B9D-9EF8-D3318860D0D7}"/>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xmlns="" id="{1051CC99-9C28-4A80-870F-9F0C44AE2731}"/>
            </a:ext>
          </a:extLst>
        </xdr:cNvPr>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xmlns="" id="{0A1E3A3A-EC5A-4C43-8BFA-A81DE9B84FA3}"/>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xmlns="" id="{1371445C-C833-4623-B5EF-6834FCA7A83A}"/>
            </a:ext>
          </a:extLst>
        </xdr:cNvPr>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xmlns="" id="{F7430837-E09D-4EA6-92F3-D9617147E18A}"/>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BF5A89AE-E408-40DA-B385-79264320B6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CF563AB3-9AA9-4AE9-993E-1AB2686565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6AF27075-8D5D-41C9-8B46-C7892E8195A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EF674F96-0D81-40B4-A659-E241D42B634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A94AE555-EDF5-4F29-8164-7C2653A661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90170</xdr:rowOff>
    </xdr:from>
    <xdr:to>
      <xdr:col>24</xdr:col>
      <xdr:colOff>114300</xdr:colOff>
      <xdr:row>61</xdr:row>
      <xdr:rowOff>20320</xdr:rowOff>
    </xdr:to>
    <xdr:sp macro="" textlink="">
      <xdr:nvSpPr>
        <xdr:cNvPr id="186" name="楕円 185">
          <a:extLst>
            <a:ext uri="{FF2B5EF4-FFF2-40B4-BE49-F238E27FC236}">
              <a16:creationId xmlns:a16="http://schemas.microsoft.com/office/drawing/2014/main" xmlns="" id="{2FD92BA6-8A60-4DE4-8A9A-AC23A64D7E53}"/>
            </a:ext>
          </a:extLst>
        </xdr:cNvPr>
        <xdr:cNvSpPr/>
      </xdr:nvSpPr>
      <xdr:spPr>
        <a:xfrm>
          <a:off x="4584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68597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3251876F-82DC-4052-9431-F9191B63C1A6}"/>
            </a:ext>
          </a:extLst>
        </xdr:cNvPr>
        <xdr:cNvSpPr txBox="1"/>
      </xdr:nvSpPr>
      <xdr:spPr>
        <a:xfrm>
          <a:off x="4673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88" name="楕円 187">
          <a:extLst>
            <a:ext uri="{FF2B5EF4-FFF2-40B4-BE49-F238E27FC236}">
              <a16:creationId xmlns:a16="http://schemas.microsoft.com/office/drawing/2014/main" xmlns="" id="{6F624225-B7DC-4093-9675-2A3761E91682}"/>
            </a:ext>
          </a:extLst>
        </xdr:cNvPr>
        <xdr:cNvSpPr/>
      </xdr:nvSpPr>
      <xdr:spPr>
        <a:xfrm>
          <a:off x="3746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112395</xdr:rowOff>
    </xdr:from>
    <xdr:to>
      <xdr:col>24</xdr:col>
      <xdr:colOff>63500</xdr:colOff>
      <xdr:row>60</xdr:row>
      <xdr:rowOff>140970</xdr:rowOff>
    </xdr:to>
    <xdr:cxnSp macro="">
      <xdr:nvCxnSpPr>
        <xdr:cNvPr id="189" name="直線コネクタ 188">
          <a:extLst>
            <a:ext uri="{FF2B5EF4-FFF2-40B4-BE49-F238E27FC236}">
              <a16:creationId xmlns:a16="http://schemas.microsoft.com/office/drawing/2014/main" xmlns="" id="{3E6156AF-92E4-482F-BD19-110644DCE525}"/>
            </a:ext>
          </a:extLst>
        </xdr:cNvPr>
        <xdr:cNvCxnSpPr/>
      </xdr:nvCxnSpPr>
      <xdr:spPr>
        <a:xfrm>
          <a:off x="3797300" y="103993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90" name="楕円 189">
          <a:extLst>
            <a:ext uri="{FF2B5EF4-FFF2-40B4-BE49-F238E27FC236}">
              <a16:creationId xmlns:a16="http://schemas.microsoft.com/office/drawing/2014/main" xmlns="" id="{F2E09814-E2A4-4101-AB99-F3FB19F2E4C1}"/>
            </a:ext>
          </a:extLst>
        </xdr:cNvPr>
        <xdr:cNvSpPr/>
      </xdr:nvSpPr>
      <xdr:spPr>
        <a:xfrm>
          <a:off x="2857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112395</xdr:rowOff>
    </xdr:to>
    <xdr:cxnSp macro="">
      <xdr:nvCxnSpPr>
        <xdr:cNvPr id="191" name="直線コネクタ 190">
          <a:extLst>
            <a:ext uri="{FF2B5EF4-FFF2-40B4-BE49-F238E27FC236}">
              <a16:creationId xmlns:a16="http://schemas.microsoft.com/office/drawing/2014/main" xmlns="" id="{408CD59F-44DE-4047-9DD8-CDC6FA0CE0ED}"/>
            </a:ext>
          </a:extLst>
        </xdr:cNvPr>
        <xdr:cNvCxnSpPr/>
      </xdr:nvCxnSpPr>
      <xdr:spPr>
        <a:xfrm>
          <a:off x="2908300" y="103784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92" name="楕円 191">
          <a:extLst>
            <a:ext uri="{FF2B5EF4-FFF2-40B4-BE49-F238E27FC236}">
              <a16:creationId xmlns:a16="http://schemas.microsoft.com/office/drawing/2014/main" xmlns="" id="{7EDF620E-6305-4F6D-ABF9-AAF18CAC3AFB}"/>
            </a:ext>
          </a:extLst>
        </xdr:cNvPr>
        <xdr:cNvSpPr/>
      </xdr:nvSpPr>
      <xdr:spPr>
        <a:xfrm>
          <a:off x="1968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66675</xdr:rowOff>
    </xdr:from>
    <xdr:to>
      <xdr:col>15</xdr:col>
      <xdr:colOff>50800</xdr:colOff>
      <xdr:row>60</xdr:row>
      <xdr:rowOff>91440</xdr:rowOff>
    </xdr:to>
    <xdr:cxnSp macro="">
      <xdr:nvCxnSpPr>
        <xdr:cNvPr id="193" name="直線コネクタ 192">
          <a:extLst>
            <a:ext uri="{FF2B5EF4-FFF2-40B4-BE49-F238E27FC236}">
              <a16:creationId xmlns:a16="http://schemas.microsoft.com/office/drawing/2014/main" xmlns="" id="{ABB8E30A-0740-4BF6-9853-AE7925F2096C}"/>
            </a:ext>
          </a:extLst>
        </xdr:cNvPr>
        <xdr:cNvCxnSpPr/>
      </xdr:nvCxnSpPr>
      <xdr:spPr>
        <a:xfrm>
          <a:off x="2019300" y="103536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158750</xdr:rowOff>
    </xdr:from>
    <xdr:to>
      <xdr:col>6</xdr:col>
      <xdr:colOff>38100</xdr:colOff>
      <xdr:row>60</xdr:row>
      <xdr:rowOff>88900</xdr:rowOff>
    </xdr:to>
    <xdr:sp macro="" textlink="">
      <xdr:nvSpPr>
        <xdr:cNvPr id="194" name="楕円 193">
          <a:extLst>
            <a:ext uri="{FF2B5EF4-FFF2-40B4-BE49-F238E27FC236}">
              <a16:creationId xmlns:a16="http://schemas.microsoft.com/office/drawing/2014/main" xmlns="" id="{B2C604FA-A48F-496B-AC13-3BFA8107AC75}"/>
            </a:ext>
          </a:extLst>
        </xdr:cNvPr>
        <xdr:cNvSpPr/>
      </xdr:nvSpPr>
      <xdr:spPr>
        <a:xfrm>
          <a:off x="1079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38100</xdr:rowOff>
    </xdr:from>
    <xdr:to>
      <xdr:col>10</xdr:col>
      <xdr:colOff>114300</xdr:colOff>
      <xdr:row>60</xdr:row>
      <xdr:rowOff>66675</xdr:rowOff>
    </xdr:to>
    <xdr:cxnSp macro="">
      <xdr:nvCxnSpPr>
        <xdr:cNvPr id="195" name="直線コネクタ 194">
          <a:extLst>
            <a:ext uri="{FF2B5EF4-FFF2-40B4-BE49-F238E27FC236}">
              <a16:creationId xmlns:a16="http://schemas.microsoft.com/office/drawing/2014/main" xmlns="" id="{E4D1383C-15AE-4C9D-9247-25E0BD6E7D17}"/>
            </a:ext>
          </a:extLst>
        </xdr:cNvPr>
        <xdr:cNvCxnSpPr/>
      </xdr:nvCxnSpPr>
      <xdr:spPr>
        <a:xfrm>
          <a:off x="1130300" y="10325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6367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C6FB275D-EE35-40D2-9C4E-0CB124F5EB34}"/>
            </a:ext>
          </a:extLst>
        </xdr:cNvPr>
        <xdr:cNvSpPr txBox="1"/>
      </xdr:nvSpPr>
      <xdr:spPr>
        <a:xfrm>
          <a:off x="35820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C8B5B2E6-5E06-4106-8F44-2D910C9BFEFF}"/>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B066FCAA-C846-46F1-88E5-AC999F869049}"/>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1718590C-E65F-4AA8-BC5C-9F0F55B168F5}"/>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9F8E6649-2E9F-4C1E-9219-A16E41ABE4B0}"/>
            </a:ext>
          </a:extLst>
        </xdr:cNvPr>
        <xdr:cNvSpPr txBox="1"/>
      </xdr:nvSpPr>
      <xdr:spPr>
        <a:xfrm>
          <a:off x="3582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4C61BADA-F2A6-41EB-A56E-8E9514BDAAF1}"/>
            </a:ext>
          </a:extLst>
        </xdr:cNvPr>
        <xdr:cNvSpPr txBox="1"/>
      </xdr:nvSpPr>
      <xdr:spPr>
        <a:xfrm>
          <a:off x="2705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134002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5C3E46E9-6088-41C9-BF8D-C4BC27EBE577}"/>
            </a:ext>
          </a:extLst>
        </xdr:cNvPr>
        <xdr:cNvSpPr txBox="1"/>
      </xdr:nvSpPr>
      <xdr:spPr>
        <a:xfrm>
          <a:off x="1816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49EF926D-438E-46F2-9116-D7545E975C99}"/>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95702DA2-9A4B-4FA7-B2EC-62950D7E25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C34C6062-4386-4B81-B94D-A90E91FCF57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C9F1C4A7-284E-4B29-924C-09A7C53494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A7B9DD7D-BF81-4EB7-B796-2FB0B88E0CD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54AD3B4D-B2BD-4C24-90D7-558C6951BE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18896F6B-45B9-474F-A2B5-262C5E906B0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22C9E393-8081-498A-BD5D-1939F116AFA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D76230C3-BBAE-4AEF-966A-DD80E0F2695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DD6F97C6-9394-4A42-A617-5F368C4E14E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AC96F24C-D02A-4F69-8AF6-B79997084E4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xmlns="" id="{43548083-FB1B-41A6-985E-BFF76AA4E7B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xmlns="" id="{11624016-FFBC-4984-B1F3-363DECBEC416}"/>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xmlns="" id="{D8CF9017-18E4-4AAA-9E95-79EA3D87AE4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xmlns="" id="{76E0B07E-B18A-426D-974C-C5608741A3F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xmlns="" id="{EBDF7AE6-EA37-43D9-AE0B-172F3825500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xmlns="" id="{507041E0-FE6D-4089-8E7E-E911DCEB584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xmlns="" id="{E71F7BBF-7EFD-40D3-A4AC-CFC4AD31ADB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xmlns="" id="{D8E8C98E-7ADB-40E3-9945-511A423B259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xmlns="" id="{5A630EC6-923F-445A-98D4-245CECD06DA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xmlns="" id="{86849547-5D5A-448C-8F75-5DF1A128B41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xmlns="" id="{58CDB909-8C37-4E4E-B8EA-A29B44498B4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xmlns="" id="{36597E85-FE47-422A-A0F7-A6E1E32B7624}"/>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6BB51AC9-89B3-4D22-BBF4-AF92F2D4216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xmlns="" id="{59C5B8B8-544A-4175-A43A-5F6164CE3507}"/>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94EC387D-53AD-4B8E-BEBA-77F8991EE1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xmlns="" id="{3A67C764-49DF-4419-8808-7A2F29E72F78}"/>
            </a:ext>
          </a:extLst>
        </xdr:cNvPr>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2ABEE192-5CFA-4996-BF41-8E10158B595D}"/>
            </a:ext>
          </a:extLst>
        </xdr:cNvPr>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xmlns="" id="{EA278572-2850-4DC1-9A6D-59C4B9E354B8}"/>
            </a:ext>
          </a:extLst>
        </xdr:cNvPr>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18DE71FF-71A1-4412-BFB4-9A45481C0DC1}"/>
            </a:ext>
          </a:extLst>
        </xdr:cNvPr>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xmlns="" id="{A1234BA4-A4E8-401B-BD0C-DC15B0DF18A8}"/>
            </a:ext>
          </a:extLst>
        </xdr:cNvPr>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81393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9DEC0474-50CF-4ED7-90F1-00771FE56DBB}"/>
            </a:ext>
          </a:extLst>
        </xdr:cNvPr>
        <xdr:cNvSpPr txBox="1"/>
      </xdr:nvSpPr>
      <xdr:spPr>
        <a:xfrm>
          <a:off x="10515600" y="1071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xmlns="" id="{8B2DC60E-1AD7-4553-942F-40B9AD826C0E}"/>
            </a:ext>
          </a:extLst>
        </xdr:cNvPr>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xmlns="" id="{65436A93-E859-4B86-AD4B-DCB67D1656F7}"/>
            </a:ext>
          </a:extLst>
        </xdr:cNvPr>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xmlns="" id="{3EF3B188-C691-467F-A3C8-212A37BDD2D1}"/>
            </a:ext>
          </a:extLst>
        </xdr:cNvPr>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xmlns="" id="{0C7E5987-6E15-4AAF-A42C-26AB4AD29215}"/>
            </a:ext>
          </a:extLst>
        </xdr:cNvPr>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xmlns="" id="{14C4B857-BDE3-452B-949C-52288ADB77C6}"/>
            </a:ext>
          </a:extLst>
        </xdr:cNvPr>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F6C2403F-1758-4113-A328-484A61139CB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A39C6644-6D52-49AD-A342-A6DF980F79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2CED170D-75F3-4763-9192-8E73EAA741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8383089-4B05-4E26-A424-BF30262E31B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3404CA9A-4F15-45E8-8A69-AEDAD42AF9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44700</xdr:rowOff>
    </xdr:from>
    <xdr:to>
      <xdr:col>55</xdr:col>
      <xdr:colOff>50800</xdr:colOff>
      <xdr:row>61</xdr:row>
      <xdr:rowOff>146300</xdr:rowOff>
    </xdr:to>
    <xdr:sp macro="" textlink="">
      <xdr:nvSpPr>
        <xdr:cNvPr id="245" name="楕円 244">
          <a:extLst>
            <a:ext uri="{FF2B5EF4-FFF2-40B4-BE49-F238E27FC236}">
              <a16:creationId xmlns:a16="http://schemas.microsoft.com/office/drawing/2014/main" xmlns="" id="{81C5C649-6A3E-40C9-8C6B-702E9A52AECD}"/>
            </a:ext>
          </a:extLst>
        </xdr:cNvPr>
        <xdr:cNvSpPr/>
      </xdr:nvSpPr>
      <xdr:spPr>
        <a:xfrm>
          <a:off x="10426700" y="105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67577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1084201A-EF0B-4BA5-B1ED-175709324CFB}"/>
            </a:ext>
          </a:extLst>
        </xdr:cNvPr>
        <xdr:cNvSpPr txBox="1"/>
      </xdr:nvSpPr>
      <xdr:spPr>
        <a:xfrm>
          <a:off x="10515600" y="1035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40800</xdr:rowOff>
    </xdr:from>
    <xdr:to>
      <xdr:col>50</xdr:col>
      <xdr:colOff>165100</xdr:colOff>
      <xdr:row>61</xdr:row>
      <xdr:rowOff>142400</xdr:rowOff>
    </xdr:to>
    <xdr:sp macro="" textlink="">
      <xdr:nvSpPr>
        <xdr:cNvPr id="247" name="楕円 246">
          <a:extLst>
            <a:ext uri="{FF2B5EF4-FFF2-40B4-BE49-F238E27FC236}">
              <a16:creationId xmlns:a16="http://schemas.microsoft.com/office/drawing/2014/main" xmlns="" id="{30FAA4DC-897A-4DB4-8EE9-4A3AE30B948A}"/>
            </a:ext>
          </a:extLst>
        </xdr:cNvPr>
        <xdr:cNvSpPr/>
      </xdr:nvSpPr>
      <xdr:spPr>
        <a:xfrm>
          <a:off x="9588500" y="104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91600</xdr:rowOff>
    </xdr:from>
    <xdr:to>
      <xdr:col>55</xdr:col>
      <xdr:colOff>0</xdr:colOff>
      <xdr:row>61</xdr:row>
      <xdr:rowOff>95500</xdr:rowOff>
    </xdr:to>
    <xdr:cxnSp macro="">
      <xdr:nvCxnSpPr>
        <xdr:cNvPr id="248" name="直線コネクタ 247">
          <a:extLst>
            <a:ext uri="{FF2B5EF4-FFF2-40B4-BE49-F238E27FC236}">
              <a16:creationId xmlns:a16="http://schemas.microsoft.com/office/drawing/2014/main" xmlns="" id="{972119FC-8749-41F0-A29F-02A2917E0310}"/>
            </a:ext>
          </a:extLst>
        </xdr:cNvPr>
        <xdr:cNvCxnSpPr/>
      </xdr:nvCxnSpPr>
      <xdr:spPr>
        <a:xfrm>
          <a:off x="9639300" y="10550050"/>
          <a:ext cx="838200" cy="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38037</xdr:rowOff>
    </xdr:from>
    <xdr:to>
      <xdr:col>46</xdr:col>
      <xdr:colOff>38100</xdr:colOff>
      <xdr:row>61</xdr:row>
      <xdr:rowOff>139637</xdr:rowOff>
    </xdr:to>
    <xdr:sp macro="" textlink="">
      <xdr:nvSpPr>
        <xdr:cNvPr id="249" name="楕円 248">
          <a:extLst>
            <a:ext uri="{FF2B5EF4-FFF2-40B4-BE49-F238E27FC236}">
              <a16:creationId xmlns:a16="http://schemas.microsoft.com/office/drawing/2014/main" xmlns="" id="{B04A7500-B6C8-4144-8730-464CC170D5E0}"/>
            </a:ext>
          </a:extLst>
        </xdr:cNvPr>
        <xdr:cNvSpPr/>
      </xdr:nvSpPr>
      <xdr:spPr>
        <a:xfrm>
          <a:off x="8699500" y="104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88837</xdr:rowOff>
    </xdr:from>
    <xdr:to>
      <xdr:col>50</xdr:col>
      <xdr:colOff>114300</xdr:colOff>
      <xdr:row>61</xdr:row>
      <xdr:rowOff>91600</xdr:rowOff>
    </xdr:to>
    <xdr:cxnSp macro="">
      <xdr:nvCxnSpPr>
        <xdr:cNvPr id="250" name="直線コネクタ 249">
          <a:extLst>
            <a:ext uri="{FF2B5EF4-FFF2-40B4-BE49-F238E27FC236}">
              <a16:creationId xmlns:a16="http://schemas.microsoft.com/office/drawing/2014/main" xmlns="" id="{B95A37B1-B216-47A6-A3A4-70EA5824137B}"/>
            </a:ext>
          </a:extLst>
        </xdr:cNvPr>
        <xdr:cNvCxnSpPr/>
      </xdr:nvCxnSpPr>
      <xdr:spPr>
        <a:xfrm>
          <a:off x="8750300" y="10547287"/>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35813</xdr:rowOff>
    </xdr:from>
    <xdr:to>
      <xdr:col>41</xdr:col>
      <xdr:colOff>101600</xdr:colOff>
      <xdr:row>61</xdr:row>
      <xdr:rowOff>137413</xdr:rowOff>
    </xdr:to>
    <xdr:sp macro="" textlink="">
      <xdr:nvSpPr>
        <xdr:cNvPr id="251" name="楕円 250">
          <a:extLst>
            <a:ext uri="{FF2B5EF4-FFF2-40B4-BE49-F238E27FC236}">
              <a16:creationId xmlns:a16="http://schemas.microsoft.com/office/drawing/2014/main" xmlns="" id="{37237CCE-5497-481D-BF38-0F7B247B40B6}"/>
            </a:ext>
          </a:extLst>
        </xdr:cNvPr>
        <xdr:cNvSpPr/>
      </xdr:nvSpPr>
      <xdr:spPr>
        <a:xfrm>
          <a:off x="7810500" y="104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86613</xdr:rowOff>
    </xdr:from>
    <xdr:to>
      <xdr:col>45</xdr:col>
      <xdr:colOff>177800</xdr:colOff>
      <xdr:row>61</xdr:row>
      <xdr:rowOff>88837</xdr:rowOff>
    </xdr:to>
    <xdr:cxnSp macro="">
      <xdr:nvCxnSpPr>
        <xdr:cNvPr id="252" name="直線コネクタ 251">
          <a:extLst>
            <a:ext uri="{FF2B5EF4-FFF2-40B4-BE49-F238E27FC236}">
              <a16:creationId xmlns:a16="http://schemas.microsoft.com/office/drawing/2014/main" xmlns="" id="{C7F830FF-C862-4B7F-B73C-1EEBDAF7D4B7}"/>
            </a:ext>
          </a:extLst>
        </xdr:cNvPr>
        <xdr:cNvCxnSpPr/>
      </xdr:nvCxnSpPr>
      <xdr:spPr>
        <a:xfrm>
          <a:off x="7861300" y="10545063"/>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35836</xdr:rowOff>
    </xdr:from>
    <xdr:to>
      <xdr:col>36</xdr:col>
      <xdr:colOff>165100</xdr:colOff>
      <xdr:row>61</xdr:row>
      <xdr:rowOff>137436</xdr:rowOff>
    </xdr:to>
    <xdr:sp macro="" textlink="">
      <xdr:nvSpPr>
        <xdr:cNvPr id="253" name="楕円 252">
          <a:extLst>
            <a:ext uri="{FF2B5EF4-FFF2-40B4-BE49-F238E27FC236}">
              <a16:creationId xmlns:a16="http://schemas.microsoft.com/office/drawing/2014/main" xmlns="" id="{74537A93-C97A-4AC3-96EF-054BA207DF67}"/>
            </a:ext>
          </a:extLst>
        </xdr:cNvPr>
        <xdr:cNvSpPr/>
      </xdr:nvSpPr>
      <xdr:spPr>
        <a:xfrm>
          <a:off x="6921500" y="104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86613</xdr:rowOff>
    </xdr:from>
    <xdr:to>
      <xdr:col>41</xdr:col>
      <xdr:colOff>50800</xdr:colOff>
      <xdr:row>61</xdr:row>
      <xdr:rowOff>86636</xdr:rowOff>
    </xdr:to>
    <xdr:cxnSp macro="">
      <xdr:nvCxnSpPr>
        <xdr:cNvPr id="254" name="直線コネクタ 253">
          <a:extLst>
            <a:ext uri="{FF2B5EF4-FFF2-40B4-BE49-F238E27FC236}">
              <a16:creationId xmlns:a16="http://schemas.microsoft.com/office/drawing/2014/main" xmlns="" id="{8EA56A80-7825-4E53-A4FC-687573CF488B}"/>
            </a:ext>
          </a:extLst>
        </xdr:cNvPr>
        <xdr:cNvCxnSpPr/>
      </xdr:nvCxnSpPr>
      <xdr:spPr>
        <a:xfrm flipV="1">
          <a:off x="6972300" y="10545063"/>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32107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xmlns="" id="{748BB7BD-0795-4B4B-AEFE-A3C07A1A180E}"/>
            </a:ext>
          </a:extLst>
        </xdr:cNvPr>
        <xdr:cNvSpPr txBox="1"/>
      </xdr:nvSpPr>
      <xdr:spPr>
        <a:xfrm>
          <a:off x="9359411" y="108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31937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xmlns="" id="{F8BD7455-6677-4064-8273-A6E5E07D2FAE}"/>
            </a:ext>
          </a:extLst>
        </xdr:cNvPr>
        <xdr:cNvSpPr txBox="1"/>
      </xdr:nvSpPr>
      <xdr:spPr>
        <a:xfrm>
          <a:off x="84831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49341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xmlns="" id="{AE3B5B31-0543-483B-A793-57E1F0DAB6A9}"/>
            </a:ext>
          </a:extLst>
        </xdr:cNvPr>
        <xdr:cNvSpPr txBox="1"/>
      </xdr:nvSpPr>
      <xdr:spPr>
        <a:xfrm>
          <a:off x="7594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57008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xmlns="" id="{E155DE17-A09D-4C91-AED5-EB2B89F3EDC6}"/>
            </a:ext>
          </a:extLst>
        </xdr:cNvPr>
        <xdr:cNvSpPr txBox="1"/>
      </xdr:nvSpPr>
      <xdr:spPr>
        <a:xfrm>
          <a:off x="6705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158927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xmlns="" id="{BCA5538D-4170-4C39-B676-EA5395C5EDCB}"/>
            </a:ext>
          </a:extLst>
        </xdr:cNvPr>
        <xdr:cNvSpPr txBox="1"/>
      </xdr:nvSpPr>
      <xdr:spPr>
        <a:xfrm>
          <a:off x="9327095" y="10274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156164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xmlns="" id="{3123EAFC-C833-4014-933B-FAEF93A72243}"/>
            </a:ext>
          </a:extLst>
        </xdr:cNvPr>
        <xdr:cNvSpPr txBox="1"/>
      </xdr:nvSpPr>
      <xdr:spPr>
        <a:xfrm>
          <a:off x="8450795" y="1027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153940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xmlns="" id="{D7D0581F-E173-4156-A6A3-1A7BD1F5DBEA}"/>
            </a:ext>
          </a:extLst>
        </xdr:cNvPr>
        <xdr:cNvSpPr txBox="1"/>
      </xdr:nvSpPr>
      <xdr:spPr>
        <a:xfrm>
          <a:off x="7561795" y="1026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153963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xmlns="" id="{63C83200-D950-461C-B837-F4C579EA7FC8}"/>
            </a:ext>
          </a:extLst>
        </xdr:cNvPr>
        <xdr:cNvSpPr txBox="1"/>
      </xdr:nvSpPr>
      <xdr:spPr>
        <a:xfrm>
          <a:off x="6672795" y="1026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998727A0-8944-4F94-B4CE-FC434BF4F2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C70EC42F-9CA7-4600-9F15-D5ECFFA3DA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21ED7940-30BE-4BCB-8CAD-736FF554A1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8B79C5F6-733C-45A1-AB98-B5C53C2B43E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666E98FD-D990-440B-99B1-1AA167893F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2A1C41C4-039E-498A-BA92-19E3C234671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E8B7472B-7397-4923-89A6-18972FF88CE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E465D0F7-2F47-44B2-9DB8-2422610E83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B2EBA42E-313A-4DDF-BF06-778D76195F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9B3AB0D7-4C03-4731-B53A-2BE84B3FE2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F498221A-CD03-4E65-A4DB-5A139BEF634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xmlns="" id="{588A93E9-3CA3-40D8-992C-07D8B9FCBAF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xmlns="" id="{DE09F9D1-103C-4397-99EE-CEF484BD7BA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xmlns="" id="{2ACDB435-6D4E-44D2-82CE-A6EB54F753C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xmlns="" id="{BD0732A0-41C7-4987-9446-87CB2F04922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xmlns="" id="{75BBCE86-2EC5-458D-89D2-C602F438C27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xmlns="" id="{E0B4BF08-69D2-4679-8A4B-98AD98CFF94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xmlns="" id="{EB77D9B6-1BD7-4B66-A678-B03EB1B92D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xmlns="" id="{86686A73-D8FF-482B-9D39-7A3B4ECC520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xmlns="" id="{D445D420-8334-4E70-AF88-986C00EF1C4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xmlns="" id="{ABBE6833-E2AD-43E3-9FBC-0C4EAB86C3D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xmlns="" id="{33C04C6B-064C-4D63-9205-DF032F1146D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xmlns="" id="{3FF5E942-2D1A-4BB6-831B-4F655DD9DED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xmlns="" id="{E8DA6E6C-118F-47E9-945D-32CAD523FB5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xmlns="" id="{31BDC1BC-F46B-4EFD-A9FD-18BA0039997C}"/>
            </a:ext>
          </a:extLst>
        </xdr:cNvPr>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xmlns="" id="{E80A9875-75DA-406B-A07E-F54F14B6BBB2}"/>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xmlns="" id="{1E582197-E532-474F-BC91-A853CF87E39C}"/>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xmlns="" id="{2B388984-141C-4536-A05A-CBEB07B6EEAB}"/>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xmlns="" id="{69813F84-1614-46BE-B129-E86FF608BB36}"/>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a:extLst>
            <a:ext uri="{FF2B5EF4-FFF2-40B4-BE49-F238E27FC236}">
              <a16:creationId xmlns:a16="http://schemas.microsoft.com/office/drawing/2014/main" xmlns="" id="{A5DE682E-9500-44CB-A2B4-197E6A3E6380}"/>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xmlns="" id="{5C818C44-1EF7-4646-BB8C-14711033F113}"/>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xmlns="" id="{2A96D1D5-F5EA-48B6-A1D1-F2FF321D3DA3}"/>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a16="http://schemas.microsoft.com/office/drawing/2014/main" xmlns="" id="{3D643CDF-3DC0-4947-B3A4-7225E32293B0}"/>
            </a:ext>
          </a:extLst>
        </xdr:cNvPr>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xmlns="" id="{9465907B-9F54-4B25-A147-CF00E5B3B294}"/>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a:extLst>
            <a:ext uri="{FF2B5EF4-FFF2-40B4-BE49-F238E27FC236}">
              <a16:creationId xmlns:a16="http://schemas.microsoft.com/office/drawing/2014/main" xmlns="" id="{FE4889C4-6DEC-4114-82D4-662086C64C72}"/>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B137F200-CB21-4CE7-956A-08866D4D00A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B94DE31B-67F6-44B6-9789-BDBB9624E9E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CBE32184-C432-4CB6-BBA4-FD98BC8101E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5295FF11-CFEB-468A-B2FB-73890CDE11E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A1927D69-875A-4BA9-A80E-740485205C3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303" name="楕円 302">
          <a:extLst>
            <a:ext uri="{FF2B5EF4-FFF2-40B4-BE49-F238E27FC236}">
              <a16:creationId xmlns:a16="http://schemas.microsoft.com/office/drawing/2014/main" xmlns="" id="{13BC1658-2DEE-4058-A776-D7970E02C2D0}"/>
            </a:ext>
          </a:extLst>
        </xdr:cNvPr>
        <xdr:cNvSpPr/>
      </xdr:nvSpPr>
      <xdr:spPr>
        <a:xfrm>
          <a:off x="4584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304" name="【公営住宅】&#10;有形固定資産減価償却率該当値テキスト">
          <a:extLst>
            <a:ext uri="{FF2B5EF4-FFF2-40B4-BE49-F238E27FC236}">
              <a16:creationId xmlns:a16="http://schemas.microsoft.com/office/drawing/2014/main" xmlns="" id="{6491400D-AC5F-48CB-BE17-561A40735799}"/>
            </a:ext>
          </a:extLst>
        </xdr:cNvPr>
        <xdr:cNvSpPr txBox="1"/>
      </xdr:nvSpPr>
      <xdr:spPr>
        <a:xfrm>
          <a:off x="4673600"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5" name="楕円 304">
          <a:extLst>
            <a:ext uri="{FF2B5EF4-FFF2-40B4-BE49-F238E27FC236}">
              <a16:creationId xmlns:a16="http://schemas.microsoft.com/office/drawing/2014/main" xmlns="" id="{1CE9E92F-EC66-4A70-B7BE-4F0A959A5173}"/>
            </a:ext>
          </a:extLst>
        </xdr:cNvPr>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57150</xdr:rowOff>
    </xdr:to>
    <xdr:cxnSp macro="">
      <xdr:nvCxnSpPr>
        <xdr:cNvPr id="306" name="直線コネクタ 305">
          <a:extLst>
            <a:ext uri="{FF2B5EF4-FFF2-40B4-BE49-F238E27FC236}">
              <a16:creationId xmlns:a16="http://schemas.microsoft.com/office/drawing/2014/main" xmlns="" id="{8D84761A-5B21-4CB8-986E-6044A235C0A2}"/>
            </a:ext>
          </a:extLst>
        </xdr:cNvPr>
        <xdr:cNvCxnSpPr/>
      </xdr:nvCxnSpPr>
      <xdr:spPr>
        <a:xfrm>
          <a:off x="3797300" y="14257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114936</xdr:rowOff>
    </xdr:from>
    <xdr:to>
      <xdr:col>15</xdr:col>
      <xdr:colOff>101600</xdr:colOff>
      <xdr:row>83</xdr:row>
      <xdr:rowOff>45086</xdr:rowOff>
    </xdr:to>
    <xdr:sp macro="" textlink="">
      <xdr:nvSpPr>
        <xdr:cNvPr id="307" name="楕円 306">
          <a:extLst>
            <a:ext uri="{FF2B5EF4-FFF2-40B4-BE49-F238E27FC236}">
              <a16:creationId xmlns:a16="http://schemas.microsoft.com/office/drawing/2014/main" xmlns="" id="{896B07C0-3D2E-4442-A5D6-8D2E68A9086B}"/>
            </a:ext>
          </a:extLst>
        </xdr:cNvPr>
        <xdr:cNvSpPr/>
      </xdr:nvSpPr>
      <xdr:spPr>
        <a:xfrm>
          <a:off x="2857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165736</xdr:rowOff>
    </xdr:from>
    <xdr:to>
      <xdr:col>19</xdr:col>
      <xdr:colOff>177800</xdr:colOff>
      <xdr:row>83</xdr:row>
      <xdr:rowOff>26670</xdr:rowOff>
    </xdr:to>
    <xdr:cxnSp macro="">
      <xdr:nvCxnSpPr>
        <xdr:cNvPr id="308" name="直線コネクタ 307">
          <a:extLst>
            <a:ext uri="{FF2B5EF4-FFF2-40B4-BE49-F238E27FC236}">
              <a16:creationId xmlns:a16="http://schemas.microsoft.com/office/drawing/2014/main" xmlns="" id="{C7FB7312-0848-428F-803F-6DD8E2C4FF46}"/>
            </a:ext>
          </a:extLst>
        </xdr:cNvPr>
        <xdr:cNvCxnSpPr/>
      </xdr:nvCxnSpPr>
      <xdr:spPr>
        <a:xfrm>
          <a:off x="2908300" y="142246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93980</xdr:rowOff>
    </xdr:from>
    <xdr:to>
      <xdr:col>10</xdr:col>
      <xdr:colOff>165100</xdr:colOff>
      <xdr:row>83</xdr:row>
      <xdr:rowOff>24130</xdr:rowOff>
    </xdr:to>
    <xdr:sp macro="" textlink="">
      <xdr:nvSpPr>
        <xdr:cNvPr id="309" name="楕円 308">
          <a:extLst>
            <a:ext uri="{FF2B5EF4-FFF2-40B4-BE49-F238E27FC236}">
              <a16:creationId xmlns:a16="http://schemas.microsoft.com/office/drawing/2014/main" xmlns="" id="{002BF21A-E5E6-4040-B623-5B73BF998966}"/>
            </a:ext>
          </a:extLst>
        </xdr:cNvPr>
        <xdr:cNvSpPr/>
      </xdr:nvSpPr>
      <xdr:spPr>
        <a:xfrm>
          <a:off x="1968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144780</xdr:rowOff>
    </xdr:from>
    <xdr:to>
      <xdr:col>15</xdr:col>
      <xdr:colOff>50800</xdr:colOff>
      <xdr:row>82</xdr:row>
      <xdr:rowOff>165736</xdr:rowOff>
    </xdr:to>
    <xdr:cxnSp macro="">
      <xdr:nvCxnSpPr>
        <xdr:cNvPr id="310" name="直線コネクタ 309">
          <a:extLst>
            <a:ext uri="{FF2B5EF4-FFF2-40B4-BE49-F238E27FC236}">
              <a16:creationId xmlns:a16="http://schemas.microsoft.com/office/drawing/2014/main" xmlns="" id="{CF198E40-11AC-434E-9B61-3C224CC75C67}"/>
            </a:ext>
          </a:extLst>
        </xdr:cNvPr>
        <xdr:cNvCxnSpPr/>
      </xdr:nvCxnSpPr>
      <xdr:spPr>
        <a:xfrm>
          <a:off x="2019300" y="14203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59689</xdr:rowOff>
    </xdr:from>
    <xdr:to>
      <xdr:col>6</xdr:col>
      <xdr:colOff>38100</xdr:colOff>
      <xdr:row>82</xdr:row>
      <xdr:rowOff>161289</xdr:rowOff>
    </xdr:to>
    <xdr:sp macro="" textlink="">
      <xdr:nvSpPr>
        <xdr:cNvPr id="311" name="楕円 310">
          <a:extLst>
            <a:ext uri="{FF2B5EF4-FFF2-40B4-BE49-F238E27FC236}">
              <a16:creationId xmlns:a16="http://schemas.microsoft.com/office/drawing/2014/main" xmlns="" id="{7E7A3C36-C9BF-460B-B895-76497405C614}"/>
            </a:ext>
          </a:extLst>
        </xdr:cNvPr>
        <xdr:cNvSpPr/>
      </xdr:nvSpPr>
      <xdr:spPr>
        <a:xfrm>
          <a:off x="1079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110489</xdr:rowOff>
    </xdr:from>
    <xdr:to>
      <xdr:col>10</xdr:col>
      <xdr:colOff>114300</xdr:colOff>
      <xdr:row>82</xdr:row>
      <xdr:rowOff>144780</xdr:rowOff>
    </xdr:to>
    <xdr:cxnSp macro="">
      <xdr:nvCxnSpPr>
        <xdr:cNvPr id="312" name="直線コネクタ 311">
          <a:extLst>
            <a:ext uri="{FF2B5EF4-FFF2-40B4-BE49-F238E27FC236}">
              <a16:creationId xmlns:a16="http://schemas.microsoft.com/office/drawing/2014/main" xmlns="" id="{320B5073-F679-4442-B773-0DB444C8E04E}"/>
            </a:ext>
          </a:extLst>
        </xdr:cNvPr>
        <xdr:cNvCxnSpPr/>
      </xdr:nvCxnSpPr>
      <xdr:spPr>
        <a:xfrm>
          <a:off x="1130300" y="141693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a:extLst>
            <a:ext uri="{FF2B5EF4-FFF2-40B4-BE49-F238E27FC236}">
              <a16:creationId xmlns:a16="http://schemas.microsoft.com/office/drawing/2014/main" xmlns="" id="{B600F6CC-B1ED-45B4-A882-923F5533FA43}"/>
            </a:ext>
          </a:extLst>
        </xdr:cNvPr>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14" name="n_2aveValue【公営住宅】&#10;有形固定資産減価償却率">
          <a:extLst>
            <a:ext uri="{FF2B5EF4-FFF2-40B4-BE49-F238E27FC236}">
              <a16:creationId xmlns:a16="http://schemas.microsoft.com/office/drawing/2014/main" xmlns="" id="{5DC89DDA-93EC-4424-B101-46CE8CFD416F}"/>
            </a:ext>
          </a:extLst>
        </xdr:cNvPr>
        <xdr:cNvSpPr txBox="1"/>
      </xdr:nvSpPr>
      <xdr:spPr>
        <a:xfrm>
          <a:off x="2705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40022</xdr:rowOff>
    </xdr:from>
    <xdr:ext cx="405111" cy="259045"/>
    <xdr:sp macro="" textlink="">
      <xdr:nvSpPr>
        <xdr:cNvPr id="315" name="n_3aveValue【公営住宅】&#10;有形固定資産減価償却率">
          <a:extLst>
            <a:ext uri="{FF2B5EF4-FFF2-40B4-BE49-F238E27FC236}">
              <a16:creationId xmlns:a16="http://schemas.microsoft.com/office/drawing/2014/main" xmlns="" id="{923CC749-EC4B-4D44-BC07-F5A0AE0B564C}"/>
            </a:ext>
          </a:extLst>
        </xdr:cNvPr>
        <xdr:cNvSpPr txBox="1"/>
      </xdr:nvSpPr>
      <xdr:spPr>
        <a:xfrm>
          <a:off x="1816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xmlns="" id="{8F818100-4D14-4083-A710-98D3A2245D4C}"/>
            </a:ext>
          </a:extLst>
        </xdr:cNvPr>
        <xdr:cNvSpPr txBox="1"/>
      </xdr:nvSpPr>
      <xdr:spPr>
        <a:xfrm>
          <a:off x="927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17" name="n_1mainValue【公営住宅】&#10;有形固定資産減価償却率">
          <a:extLst>
            <a:ext uri="{FF2B5EF4-FFF2-40B4-BE49-F238E27FC236}">
              <a16:creationId xmlns:a16="http://schemas.microsoft.com/office/drawing/2014/main" xmlns="" id="{24EC6411-5CE9-450C-91DC-2365A1429094}"/>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61613</xdr:rowOff>
    </xdr:from>
    <xdr:ext cx="405111" cy="259045"/>
    <xdr:sp macro="" textlink="">
      <xdr:nvSpPr>
        <xdr:cNvPr id="318" name="n_2mainValue【公営住宅】&#10;有形固定資産減価償却率">
          <a:extLst>
            <a:ext uri="{FF2B5EF4-FFF2-40B4-BE49-F238E27FC236}">
              <a16:creationId xmlns:a16="http://schemas.microsoft.com/office/drawing/2014/main" xmlns="" id="{24B6D7AE-9BC4-45EE-BECE-FEEFCDBB79A1}"/>
            </a:ext>
          </a:extLst>
        </xdr:cNvPr>
        <xdr:cNvSpPr txBox="1"/>
      </xdr:nvSpPr>
      <xdr:spPr>
        <a:xfrm>
          <a:off x="2705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319" name="n_3mainValue【公営住宅】&#10;有形固定資産減価償却率">
          <a:extLst>
            <a:ext uri="{FF2B5EF4-FFF2-40B4-BE49-F238E27FC236}">
              <a16:creationId xmlns:a16="http://schemas.microsoft.com/office/drawing/2014/main" xmlns="" id="{D4D3F146-A14E-4A4C-93CF-72B1AC70C1D7}"/>
            </a:ext>
          </a:extLst>
        </xdr:cNvPr>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20" name="n_4mainValue【公営住宅】&#10;有形固定資産減価償却率">
          <a:extLst>
            <a:ext uri="{FF2B5EF4-FFF2-40B4-BE49-F238E27FC236}">
              <a16:creationId xmlns:a16="http://schemas.microsoft.com/office/drawing/2014/main" xmlns="" id="{807F6B3A-BD44-4854-8486-6FB056FBD61B}"/>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9D7E4D61-A1D3-47AA-97A9-97459801F38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5495AD66-C055-40EB-BDBA-2704221CAD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90A9868F-0A96-4B32-B2D7-028CA58731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93C1D75E-032B-4FF1-9991-07FEE6671DB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7CEDE9CD-725E-42D0-BF4D-0C59CFA6D55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B96CD287-F65B-4410-9413-BE5306D85F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996F9F96-844E-4D3A-8932-4032914DBC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305CDC00-4084-427A-BA54-44810F3898C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C6C6113F-E98C-4582-B8C5-922D69163AD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67A4723F-459E-4B8A-BD04-7ABC72D8ED5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xmlns="" id="{6020BA49-78CE-432D-98AF-B4E2AFC8300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xmlns="" id="{9DA81500-D80D-4D84-8DA0-E73E7EE3580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xmlns="" id="{D56F37B1-833D-4ED7-ACA3-272215B76E6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xmlns="" id="{10B267C3-9C55-46F1-9460-432BF4545C6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xmlns="" id="{A3D23872-B246-4EA2-AF2C-3CE857358BB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xmlns="" id="{AECA729F-7E7C-4288-9BBD-691E767E0C1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xmlns="" id="{1A1F555A-39FE-4680-AF54-9A853B9B337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xmlns="" id="{8155CD2D-84BC-45B9-875C-43F56A825AC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xmlns="" id="{845AF4DE-02B7-4E74-A30B-A3B28F6FCD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xmlns="" id="{BAF5DFE0-5B9F-4A16-9EB6-76CAE40BE3C2}"/>
            </a:ext>
          </a:extLst>
        </xdr:cNvPr>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xmlns="" id="{143A86DC-B36E-4CE3-86FC-35FABC631B0B}"/>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xmlns="" id="{88950CE2-641F-436E-B358-A41B72E59224}"/>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xmlns="" id="{872946DA-CE64-4054-AC4F-76DB0DB5F5B8}"/>
            </a:ext>
          </a:extLst>
        </xdr:cNvPr>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xmlns="" id="{864B0EC1-D73C-47EB-93B0-80C646176E9A}"/>
            </a:ext>
          </a:extLst>
        </xdr:cNvPr>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5" name="【公営住宅】&#10;一人当たり面積平均値テキスト">
          <a:extLst>
            <a:ext uri="{FF2B5EF4-FFF2-40B4-BE49-F238E27FC236}">
              <a16:creationId xmlns:a16="http://schemas.microsoft.com/office/drawing/2014/main" xmlns="" id="{B8866723-CC5B-4D38-A0D7-B70B6E34537A}"/>
            </a:ext>
          </a:extLst>
        </xdr:cNvPr>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xmlns="" id="{1540EE6C-54A2-473E-A9A0-22389F3EDBAA}"/>
            </a:ext>
          </a:extLst>
        </xdr:cNvPr>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xmlns="" id="{1D8149B5-A965-4DF4-8739-D28FDC6AF1DC}"/>
            </a:ext>
          </a:extLst>
        </xdr:cNvPr>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a16="http://schemas.microsoft.com/office/drawing/2014/main" xmlns="" id="{A8D0AD01-32EC-4CD5-979C-EDB0CB8B44CA}"/>
            </a:ext>
          </a:extLst>
        </xdr:cNvPr>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a:extLst>
            <a:ext uri="{FF2B5EF4-FFF2-40B4-BE49-F238E27FC236}">
              <a16:creationId xmlns:a16="http://schemas.microsoft.com/office/drawing/2014/main" xmlns="" id="{B23DCBF0-42C8-43F6-BBA5-2C6E1DDD0E0C}"/>
            </a:ext>
          </a:extLst>
        </xdr:cNvPr>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a:extLst>
            <a:ext uri="{FF2B5EF4-FFF2-40B4-BE49-F238E27FC236}">
              <a16:creationId xmlns:a16="http://schemas.microsoft.com/office/drawing/2014/main" xmlns="" id="{FDDCD7C9-0165-4A62-BDCC-379FC3FF7D96}"/>
            </a:ext>
          </a:extLst>
        </xdr:cNvPr>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28247C9C-4B69-4258-9582-11C5D96A2D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E169EE66-30AC-463F-BCD0-0FB19680144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6B726162-B258-4B0F-9B44-0904B0EA1F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601D21E3-B279-4CAC-8A55-5C4E0AB476D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ED33575B-FD3E-42B8-BAA0-7815B9D064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99313</xdr:rowOff>
    </xdr:from>
    <xdr:to>
      <xdr:col>55</xdr:col>
      <xdr:colOff>50800</xdr:colOff>
      <xdr:row>85</xdr:row>
      <xdr:rowOff>29463</xdr:rowOff>
    </xdr:to>
    <xdr:sp macro="" textlink="">
      <xdr:nvSpPr>
        <xdr:cNvPr id="356" name="楕円 355">
          <a:extLst>
            <a:ext uri="{FF2B5EF4-FFF2-40B4-BE49-F238E27FC236}">
              <a16:creationId xmlns:a16="http://schemas.microsoft.com/office/drawing/2014/main" xmlns="" id="{09C79999-8A44-4040-9070-4B57BD859243}"/>
            </a:ext>
          </a:extLst>
        </xdr:cNvPr>
        <xdr:cNvSpPr/>
      </xdr:nvSpPr>
      <xdr:spPr>
        <a:xfrm>
          <a:off x="104267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14240</xdr:rowOff>
    </xdr:from>
    <xdr:ext cx="469744" cy="259045"/>
    <xdr:sp macro="" textlink="">
      <xdr:nvSpPr>
        <xdr:cNvPr id="357" name="【公営住宅】&#10;一人当たり面積該当値テキスト">
          <a:extLst>
            <a:ext uri="{FF2B5EF4-FFF2-40B4-BE49-F238E27FC236}">
              <a16:creationId xmlns:a16="http://schemas.microsoft.com/office/drawing/2014/main" xmlns="" id="{98CA5036-1695-44BE-912D-CD011E238B4C}"/>
            </a:ext>
          </a:extLst>
        </xdr:cNvPr>
        <xdr:cNvSpPr txBox="1"/>
      </xdr:nvSpPr>
      <xdr:spPr>
        <a:xfrm>
          <a:off x="10515600" y="1441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98743</xdr:rowOff>
    </xdr:from>
    <xdr:to>
      <xdr:col>50</xdr:col>
      <xdr:colOff>165100</xdr:colOff>
      <xdr:row>85</xdr:row>
      <xdr:rowOff>28893</xdr:rowOff>
    </xdr:to>
    <xdr:sp macro="" textlink="">
      <xdr:nvSpPr>
        <xdr:cNvPr id="358" name="楕円 357">
          <a:extLst>
            <a:ext uri="{FF2B5EF4-FFF2-40B4-BE49-F238E27FC236}">
              <a16:creationId xmlns:a16="http://schemas.microsoft.com/office/drawing/2014/main" xmlns="" id="{E6D47F88-A8AC-4973-9204-FAED1FA25DC7}"/>
            </a:ext>
          </a:extLst>
        </xdr:cNvPr>
        <xdr:cNvSpPr/>
      </xdr:nvSpPr>
      <xdr:spPr>
        <a:xfrm>
          <a:off x="9588500" y="145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149543</xdr:rowOff>
    </xdr:from>
    <xdr:to>
      <xdr:col>55</xdr:col>
      <xdr:colOff>0</xdr:colOff>
      <xdr:row>84</xdr:row>
      <xdr:rowOff>150113</xdr:rowOff>
    </xdr:to>
    <xdr:cxnSp macro="">
      <xdr:nvCxnSpPr>
        <xdr:cNvPr id="359" name="直線コネクタ 358">
          <a:extLst>
            <a:ext uri="{FF2B5EF4-FFF2-40B4-BE49-F238E27FC236}">
              <a16:creationId xmlns:a16="http://schemas.microsoft.com/office/drawing/2014/main" xmlns="" id="{E31EC9BA-45F5-4C8E-9B53-4FE8876EF7B6}"/>
            </a:ext>
          </a:extLst>
        </xdr:cNvPr>
        <xdr:cNvCxnSpPr/>
      </xdr:nvCxnSpPr>
      <xdr:spPr>
        <a:xfrm>
          <a:off x="9639300" y="14551343"/>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97028</xdr:rowOff>
    </xdr:from>
    <xdr:to>
      <xdr:col>46</xdr:col>
      <xdr:colOff>38100</xdr:colOff>
      <xdr:row>85</xdr:row>
      <xdr:rowOff>27178</xdr:rowOff>
    </xdr:to>
    <xdr:sp macro="" textlink="">
      <xdr:nvSpPr>
        <xdr:cNvPr id="360" name="楕円 359">
          <a:extLst>
            <a:ext uri="{FF2B5EF4-FFF2-40B4-BE49-F238E27FC236}">
              <a16:creationId xmlns:a16="http://schemas.microsoft.com/office/drawing/2014/main" xmlns="" id="{7B0BFA58-7648-4338-B4AA-C5E33E39BC3E}"/>
            </a:ext>
          </a:extLst>
        </xdr:cNvPr>
        <xdr:cNvSpPr/>
      </xdr:nvSpPr>
      <xdr:spPr>
        <a:xfrm>
          <a:off x="8699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147828</xdr:rowOff>
    </xdr:from>
    <xdr:to>
      <xdr:col>50</xdr:col>
      <xdr:colOff>114300</xdr:colOff>
      <xdr:row>84</xdr:row>
      <xdr:rowOff>149543</xdr:rowOff>
    </xdr:to>
    <xdr:cxnSp macro="">
      <xdr:nvCxnSpPr>
        <xdr:cNvPr id="361" name="直線コネクタ 360">
          <a:extLst>
            <a:ext uri="{FF2B5EF4-FFF2-40B4-BE49-F238E27FC236}">
              <a16:creationId xmlns:a16="http://schemas.microsoft.com/office/drawing/2014/main" xmlns="" id="{D0AEC4AC-4B5C-44B7-A3FC-37810DD49523}"/>
            </a:ext>
          </a:extLst>
        </xdr:cNvPr>
        <xdr:cNvCxnSpPr/>
      </xdr:nvCxnSpPr>
      <xdr:spPr>
        <a:xfrm>
          <a:off x="8750300" y="1454962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96456</xdr:rowOff>
    </xdr:from>
    <xdr:to>
      <xdr:col>41</xdr:col>
      <xdr:colOff>101600</xdr:colOff>
      <xdr:row>85</xdr:row>
      <xdr:rowOff>26606</xdr:rowOff>
    </xdr:to>
    <xdr:sp macro="" textlink="">
      <xdr:nvSpPr>
        <xdr:cNvPr id="362" name="楕円 361">
          <a:extLst>
            <a:ext uri="{FF2B5EF4-FFF2-40B4-BE49-F238E27FC236}">
              <a16:creationId xmlns:a16="http://schemas.microsoft.com/office/drawing/2014/main" xmlns="" id="{456AF2CD-7271-4E1F-BD06-3B7B1985B59A}"/>
            </a:ext>
          </a:extLst>
        </xdr:cNvPr>
        <xdr:cNvSpPr/>
      </xdr:nvSpPr>
      <xdr:spPr>
        <a:xfrm>
          <a:off x="7810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147256</xdr:rowOff>
    </xdr:from>
    <xdr:to>
      <xdr:col>45</xdr:col>
      <xdr:colOff>177800</xdr:colOff>
      <xdr:row>84</xdr:row>
      <xdr:rowOff>147828</xdr:rowOff>
    </xdr:to>
    <xdr:cxnSp macro="">
      <xdr:nvCxnSpPr>
        <xdr:cNvPr id="363" name="直線コネクタ 362">
          <a:extLst>
            <a:ext uri="{FF2B5EF4-FFF2-40B4-BE49-F238E27FC236}">
              <a16:creationId xmlns:a16="http://schemas.microsoft.com/office/drawing/2014/main" xmlns="" id="{7A1CDA4B-5300-4CD7-8DD9-1FDC9F5F2F0A}"/>
            </a:ext>
          </a:extLst>
        </xdr:cNvPr>
        <xdr:cNvCxnSpPr/>
      </xdr:nvCxnSpPr>
      <xdr:spPr>
        <a:xfrm>
          <a:off x="7861300" y="1454905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96456</xdr:rowOff>
    </xdr:from>
    <xdr:to>
      <xdr:col>36</xdr:col>
      <xdr:colOff>165100</xdr:colOff>
      <xdr:row>85</xdr:row>
      <xdr:rowOff>26606</xdr:rowOff>
    </xdr:to>
    <xdr:sp macro="" textlink="">
      <xdr:nvSpPr>
        <xdr:cNvPr id="364" name="楕円 363">
          <a:extLst>
            <a:ext uri="{FF2B5EF4-FFF2-40B4-BE49-F238E27FC236}">
              <a16:creationId xmlns:a16="http://schemas.microsoft.com/office/drawing/2014/main" xmlns="" id="{45507010-DDFD-4494-A90E-2A5D3651AF13}"/>
            </a:ext>
          </a:extLst>
        </xdr:cNvPr>
        <xdr:cNvSpPr/>
      </xdr:nvSpPr>
      <xdr:spPr>
        <a:xfrm>
          <a:off x="6921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147256</xdr:rowOff>
    </xdr:from>
    <xdr:to>
      <xdr:col>41</xdr:col>
      <xdr:colOff>50800</xdr:colOff>
      <xdr:row>84</xdr:row>
      <xdr:rowOff>147256</xdr:rowOff>
    </xdr:to>
    <xdr:cxnSp macro="">
      <xdr:nvCxnSpPr>
        <xdr:cNvPr id="365" name="直線コネクタ 364">
          <a:extLst>
            <a:ext uri="{FF2B5EF4-FFF2-40B4-BE49-F238E27FC236}">
              <a16:creationId xmlns:a16="http://schemas.microsoft.com/office/drawing/2014/main" xmlns="" id="{044B3F3B-4D44-436B-8618-7FD440656359}"/>
            </a:ext>
          </a:extLst>
        </xdr:cNvPr>
        <xdr:cNvCxnSpPr/>
      </xdr:nvCxnSpPr>
      <xdr:spPr>
        <a:xfrm>
          <a:off x="6972300" y="1454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6" name="n_1aveValue【公営住宅】&#10;一人当たり面積">
          <a:extLst>
            <a:ext uri="{FF2B5EF4-FFF2-40B4-BE49-F238E27FC236}">
              <a16:creationId xmlns:a16="http://schemas.microsoft.com/office/drawing/2014/main" xmlns="" id="{6B13DEFF-860C-42FD-BF33-52D1DCA582EF}"/>
            </a:ext>
          </a:extLst>
        </xdr:cNvPr>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67" name="n_2aveValue【公営住宅】&#10;一人当たり面積">
          <a:extLst>
            <a:ext uri="{FF2B5EF4-FFF2-40B4-BE49-F238E27FC236}">
              <a16:creationId xmlns:a16="http://schemas.microsoft.com/office/drawing/2014/main" xmlns="" id="{2A28CF34-F6B4-4260-9680-AED53368E758}"/>
            </a:ext>
          </a:extLst>
        </xdr:cNvPr>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368" name="n_3aveValue【公営住宅】&#10;一人当たり面積">
          <a:extLst>
            <a:ext uri="{FF2B5EF4-FFF2-40B4-BE49-F238E27FC236}">
              <a16:creationId xmlns:a16="http://schemas.microsoft.com/office/drawing/2014/main" xmlns="" id="{F6522CB6-977C-471D-BC4E-FC4410A8D6D0}"/>
            </a:ext>
          </a:extLst>
        </xdr:cNvPr>
        <xdr:cNvSpPr txBox="1"/>
      </xdr:nvSpPr>
      <xdr:spPr>
        <a:xfrm>
          <a:off x="7626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369" name="n_4aveValue【公営住宅】&#10;一人当たり面積">
          <a:extLst>
            <a:ext uri="{FF2B5EF4-FFF2-40B4-BE49-F238E27FC236}">
              <a16:creationId xmlns:a16="http://schemas.microsoft.com/office/drawing/2014/main" xmlns="" id="{3C29E968-4016-4267-8874-2E2B76303832}"/>
            </a:ext>
          </a:extLst>
        </xdr:cNvPr>
        <xdr:cNvSpPr txBox="1"/>
      </xdr:nvSpPr>
      <xdr:spPr>
        <a:xfrm>
          <a:off x="6737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20020</xdr:rowOff>
    </xdr:from>
    <xdr:ext cx="469744" cy="259045"/>
    <xdr:sp macro="" textlink="">
      <xdr:nvSpPr>
        <xdr:cNvPr id="370" name="n_1mainValue【公営住宅】&#10;一人当たり面積">
          <a:extLst>
            <a:ext uri="{FF2B5EF4-FFF2-40B4-BE49-F238E27FC236}">
              <a16:creationId xmlns:a16="http://schemas.microsoft.com/office/drawing/2014/main" xmlns="" id="{7F121CDA-834E-45DE-82CD-6306D2348C92}"/>
            </a:ext>
          </a:extLst>
        </xdr:cNvPr>
        <xdr:cNvSpPr txBox="1"/>
      </xdr:nvSpPr>
      <xdr:spPr>
        <a:xfrm>
          <a:off x="9391727" y="1459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18305</xdr:rowOff>
    </xdr:from>
    <xdr:ext cx="469744" cy="259045"/>
    <xdr:sp macro="" textlink="">
      <xdr:nvSpPr>
        <xdr:cNvPr id="371" name="n_2mainValue【公営住宅】&#10;一人当たり面積">
          <a:extLst>
            <a:ext uri="{FF2B5EF4-FFF2-40B4-BE49-F238E27FC236}">
              <a16:creationId xmlns:a16="http://schemas.microsoft.com/office/drawing/2014/main" xmlns="" id="{B8477678-6684-4B73-BE19-E7CE57AE490C}"/>
            </a:ext>
          </a:extLst>
        </xdr:cNvPr>
        <xdr:cNvSpPr txBox="1"/>
      </xdr:nvSpPr>
      <xdr:spPr>
        <a:xfrm>
          <a:off x="8515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17733</xdr:rowOff>
    </xdr:from>
    <xdr:ext cx="469744" cy="259045"/>
    <xdr:sp macro="" textlink="">
      <xdr:nvSpPr>
        <xdr:cNvPr id="372" name="n_3mainValue【公営住宅】&#10;一人当たり面積">
          <a:extLst>
            <a:ext uri="{FF2B5EF4-FFF2-40B4-BE49-F238E27FC236}">
              <a16:creationId xmlns:a16="http://schemas.microsoft.com/office/drawing/2014/main" xmlns="" id="{732E1594-A9B9-458E-A9C6-B933B8F6A336}"/>
            </a:ext>
          </a:extLst>
        </xdr:cNvPr>
        <xdr:cNvSpPr txBox="1"/>
      </xdr:nvSpPr>
      <xdr:spPr>
        <a:xfrm>
          <a:off x="7626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17733</xdr:rowOff>
    </xdr:from>
    <xdr:ext cx="469744" cy="259045"/>
    <xdr:sp macro="" textlink="">
      <xdr:nvSpPr>
        <xdr:cNvPr id="373" name="n_4mainValue【公営住宅】&#10;一人当たり面積">
          <a:extLst>
            <a:ext uri="{FF2B5EF4-FFF2-40B4-BE49-F238E27FC236}">
              <a16:creationId xmlns:a16="http://schemas.microsoft.com/office/drawing/2014/main" xmlns="" id="{5A1DAF4F-B1D5-4745-A791-8647F7D667EC}"/>
            </a:ext>
          </a:extLst>
        </xdr:cNvPr>
        <xdr:cNvSpPr txBox="1"/>
      </xdr:nvSpPr>
      <xdr:spPr>
        <a:xfrm>
          <a:off x="6737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xmlns="" id="{E7233BFE-B081-49FA-B113-6888A00750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xmlns="" id="{8AA6E00D-A718-43CE-A461-EF853CAA99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xmlns="" id="{03F6C773-403B-479E-B096-468D65D9A86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xmlns="" id="{AB4911B8-6F12-47C1-ABC9-68C6192310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xmlns="" id="{FBB1BCCF-D6E5-4F82-8399-C7881FC69A9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xmlns="" id="{66AC64A0-82CC-4453-B144-1DBE8F7CF41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xmlns="" id="{3EB6F731-00BB-4239-A06F-E84B194BB75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xmlns="" id="{9A4F8528-0249-4FDE-9A84-8EEC083A929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xmlns="" id="{700AC393-108F-43B2-A61F-3E81E86FA3C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xmlns="" id="{66DBE152-0EEA-45D4-B7F9-5F1408DC94E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xmlns="" id="{05CF9BE0-9AB1-4B62-AF44-C9BEA26C50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xmlns="" id="{C7DB6423-E1E5-4106-A9FE-968CCFBE95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xmlns="" id="{D0B48EBE-8903-4341-80CB-5DCD4AF89F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xmlns="" id="{BDE8D678-4FA1-4803-97A8-E1BBEFBE370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xmlns="" id="{C7E8EFDE-77A1-4A99-AC4E-689731CC08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xmlns="" id="{FF4D0CD2-15C7-4F80-90A0-67C796CAB90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xmlns="" id="{38C5973B-8B2A-476D-8A0E-7B0376B582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xmlns="" id="{E69FDF75-ABB9-415C-9DF5-50DB4EB700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xmlns="" id="{83CE15E7-F5BE-4C8D-84CE-6DD454C16AD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xmlns="" id="{F44801CF-8229-490A-8DAC-45F70B0595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xmlns="" id="{BCCA5E9E-26BE-420B-A7EF-A87FD58940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xmlns="" id="{8CED63FB-8BD3-4F80-A3C8-6DA739D5AC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xmlns="" id="{D2D6673F-1D86-40DA-8D86-E19C7ED732F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xmlns="" id="{74156147-4377-4C29-83C9-5CA9959630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xmlns="" id="{F235E3DF-B6FB-4A0B-8757-F28998FC289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xmlns="" id="{9C319CE0-3FB1-42EA-802B-11D62C4DC3E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xmlns="" id="{9CECBA31-4F72-4117-B8A9-15C71D6EC56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xmlns="" id="{06DFA6B3-846D-4FA6-950B-EE35E32FC5B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xmlns="" id="{E58F7B30-79FC-4A84-92C6-DB669C7CA4B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xmlns="" id="{15DDD03F-CD31-4691-ACAC-B9B8BF9C64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xmlns="" id="{F2D9B430-0D02-40CB-BBBD-AFA56961EB9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xmlns="" id="{5C9FFD28-32D8-4948-9EED-11363FE85BB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xmlns="" id="{C225E423-D21D-4AD2-ADFB-563905C4D35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xmlns="" id="{55C101FB-A1C1-4B6A-A935-945971810D8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xmlns="" id="{4369C0EC-E128-4D93-89BA-9166D2EA8D7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xmlns="" id="{FF01AACB-E283-4E57-9D83-6B91D7E7D7B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xmlns="" id="{55A0BF99-774C-459D-9CD1-760179F5342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xmlns="" id="{18131001-E9AF-4121-841E-389BF5D61A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xmlns="" id="{15DAE94C-84CF-463C-B4CD-D1A6B83E470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xmlns="" id="{562B7A88-D2BA-4C7A-AD89-F9525064197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xmlns="" id="{030046AB-47EA-4386-87C8-D2DEB8A5EEA2}"/>
            </a:ext>
          </a:extLst>
        </xdr:cNvPr>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xmlns="" id="{79719FFC-BDC0-4F37-AE70-A6DBD91AE668}"/>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xmlns="" id="{5D3D7CA5-DD3D-4958-9C59-D747D3F85D13}"/>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xmlns="" id="{C30208FB-5F89-4803-AE6C-8616F3ED71B6}"/>
            </a:ext>
          </a:extLst>
        </xdr:cNvPr>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a16="http://schemas.microsoft.com/office/drawing/2014/main" xmlns="" id="{FF8E0D09-D570-4928-BAE0-35EE00FD5150}"/>
            </a:ext>
          </a:extLst>
        </xdr:cNvPr>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xmlns="" id="{6DE10512-960A-45FC-B9F3-2DFB02E6CF1A}"/>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a16="http://schemas.microsoft.com/office/drawing/2014/main" xmlns="" id="{E0437EF3-496B-4477-8386-A2EC2059C6EC}"/>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a16="http://schemas.microsoft.com/office/drawing/2014/main" xmlns="" id="{BFBC366A-99E0-43EA-8860-C40281CB33A6}"/>
            </a:ext>
          </a:extLst>
        </xdr:cNvPr>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a:extLst>
            <a:ext uri="{FF2B5EF4-FFF2-40B4-BE49-F238E27FC236}">
              <a16:creationId xmlns:a16="http://schemas.microsoft.com/office/drawing/2014/main" xmlns="" id="{14DF2E65-281D-477E-8656-F11C08FEECFD}"/>
            </a:ext>
          </a:extLst>
        </xdr:cNvPr>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a:extLst>
            <a:ext uri="{FF2B5EF4-FFF2-40B4-BE49-F238E27FC236}">
              <a16:creationId xmlns:a16="http://schemas.microsoft.com/office/drawing/2014/main" xmlns="" id="{D907F0D9-7C34-46D1-8FF1-34E1977448AE}"/>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a:extLst>
            <a:ext uri="{FF2B5EF4-FFF2-40B4-BE49-F238E27FC236}">
              <a16:creationId xmlns:a16="http://schemas.microsoft.com/office/drawing/2014/main" xmlns="" id="{5DBE69CF-6039-4E93-8F87-52C76AF9073D}"/>
            </a:ext>
          </a:extLst>
        </xdr:cNvPr>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75D507F2-484F-4121-9C3F-B6E0BCF8A87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xmlns="" id="{3863AD4F-A553-4F6C-A02A-42990655FE0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E99AF7AF-1D58-4ECB-A86B-6BA1EA5226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25E3D41C-29A3-4F9F-A6C5-FFC8FCAB4B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1D3C379B-A88F-43C7-8BCD-64B65730E53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430" name="楕円 429">
          <a:extLst>
            <a:ext uri="{FF2B5EF4-FFF2-40B4-BE49-F238E27FC236}">
              <a16:creationId xmlns:a16="http://schemas.microsoft.com/office/drawing/2014/main" xmlns="" id="{DDC87609-516E-4075-97EB-1A7B0757FC19}"/>
            </a:ext>
          </a:extLst>
        </xdr:cNvPr>
        <xdr:cNvSpPr/>
      </xdr:nvSpPr>
      <xdr:spPr>
        <a:xfrm>
          <a:off x="16268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91457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xmlns="" id="{FEE141D1-79D3-4E3B-B285-2BBADF354725}"/>
            </a:ext>
          </a:extLst>
        </xdr:cNvPr>
        <xdr:cNvSpPr txBox="1"/>
      </xdr:nvSpPr>
      <xdr:spPr>
        <a:xfrm>
          <a:off x="163576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432" name="楕円 431">
          <a:extLst>
            <a:ext uri="{FF2B5EF4-FFF2-40B4-BE49-F238E27FC236}">
              <a16:creationId xmlns:a16="http://schemas.microsoft.com/office/drawing/2014/main" xmlns="" id="{77DCC939-808E-4DFB-A415-28663013692B}"/>
            </a:ext>
          </a:extLst>
        </xdr:cNvPr>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38</xdr:row>
      <xdr:rowOff>163830</xdr:rowOff>
    </xdr:to>
    <xdr:cxnSp macro="">
      <xdr:nvCxnSpPr>
        <xdr:cNvPr id="433" name="直線コネクタ 432">
          <a:extLst>
            <a:ext uri="{FF2B5EF4-FFF2-40B4-BE49-F238E27FC236}">
              <a16:creationId xmlns:a16="http://schemas.microsoft.com/office/drawing/2014/main" xmlns="" id="{F8BE2F77-DC80-4A0D-9C22-7454DA585E05}"/>
            </a:ext>
          </a:extLst>
        </xdr:cNvPr>
        <xdr:cNvCxnSpPr/>
      </xdr:nvCxnSpPr>
      <xdr:spPr>
        <a:xfrm>
          <a:off x="15481300" y="66446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34" name="楕円 433">
          <a:extLst>
            <a:ext uri="{FF2B5EF4-FFF2-40B4-BE49-F238E27FC236}">
              <a16:creationId xmlns:a16="http://schemas.microsoft.com/office/drawing/2014/main" xmlns="" id="{28B85A01-56D6-4280-8B05-26107629103C}"/>
            </a:ext>
          </a:extLst>
        </xdr:cNvPr>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38</xdr:row>
      <xdr:rowOff>129540</xdr:rowOff>
    </xdr:to>
    <xdr:cxnSp macro="">
      <xdr:nvCxnSpPr>
        <xdr:cNvPr id="435" name="直線コネクタ 434">
          <a:extLst>
            <a:ext uri="{FF2B5EF4-FFF2-40B4-BE49-F238E27FC236}">
              <a16:creationId xmlns:a16="http://schemas.microsoft.com/office/drawing/2014/main" xmlns="" id="{4B78DE07-51EC-474C-85CD-0BDD5E07AC94}"/>
            </a:ext>
          </a:extLst>
        </xdr:cNvPr>
        <xdr:cNvCxnSpPr/>
      </xdr:nvCxnSpPr>
      <xdr:spPr>
        <a:xfrm>
          <a:off x="14592300" y="66027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53975</xdr:rowOff>
    </xdr:from>
    <xdr:to>
      <xdr:col>72</xdr:col>
      <xdr:colOff>38100</xdr:colOff>
      <xdr:row>38</xdr:row>
      <xdr:rowOff>155575</xdr:rowOff>
    </xdr:to>
    <xdr:sp macro="" textlink="">
      <xdr:nvSpPr>
        <xdr:cNvPr id="436" name="楕円 435">
          <a:extLst>
            <a:ext uri="{FF2B5EF4-FFF2-40B4-BE49-F238E27FC236}">
              <a16:creationId xmlns:a16="http://schemas.microsoft.com/office/drawing/2014/main" xmlns="" id="{A27E9A6F-7879-415A-8EAB-A7DD6A967F53}"/>
            </a:ext>
          </a:extLst>
        </xdr:cNvPr>
        <xdr:cNvSpPr/>
      </xdr:nvSpPr>
      <xdr:spPr>
        <a:xfrm>
          <a:off x="13652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87630</xdr:rowOff>
    </xdr:from>
    <xdr:to>
      <xdr:col>76</xdr:col>
      <xdr:colOff>114300</xdr:colOff>
      <xdr:row>38</xdr:row>
      <xdr:rowOff>104775</xdr:rowOff>
    </xdr:to>
    <xdr:cxnSp macro="">
      <xdr:nvCxnSpPr>
        <xdr:cNvPr id="437" name="直線コネクタ 436">
          <a:extLst>
            <a:ext uri="{FF2B5EF4-FFF2-40B4-BE49-F238E27FC236}">
              <a16:creationId xmlns:a16="http://schemas.microsoft.com/office/drawing/2014/main" xmlns="" id="{952B2402-1F8F-4FE8-8161-06A654C72172}"/>
            </a:ext>
          </a:extLst>
        </xdr:cNvPr>
        <xdr:cNvCxnSpPr/>
      </xdr:nvCxnSpPr>
      <xdr:spPr>
        <a:xfrm flipV="1">
          <a:off x="13703300" y="6602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50165</xdr:rowOff>
    </xdr:from>
    <xdr:to>
      <xdr:col>67</xdr:col>
      <xdr:colOff>101600</xdr:colOff>
      <xdr:row>38</xdr:row>
      <xdr:rowOff>151765</xdr:rowOff>
    </xdr:to>
    <xdr:sp macro="" textlink="">
      <xdr:nvSpPr>
        <xdr:cNvPr id="438" name="楕円 437">
          <a:extLst>
            <a:ext uri="{FF2B5EF4-FFF2-40B4-BE49-F238E27FC236}">
              <a16:creationId xmlns:a16="http://schemas.microsoft.com/office/drawing/2014/main" xmlns="" id="{055D1BD5-F98B-4A29-92CB-90B2905F3E2D}"/>
            </a:ext>
          </a:extLst>
        </xdr:cNvPr>
        <xdr:cNvSpPr/>
      </xdr:nvSpPr>
      <xdr:spPr>
        <a:xfrm>
          <a:off x="12763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100965</xdr:rowOff>
    </xdr:from>
    <xdr:to>
      <xdr:col>71</xdr:col>
      <xdr:colOff>177800</xdr:colOff>
      <xdr:row>38</xdr:row>
      <xdr:rowOff>104775</xdr:rowOff>
    </xdr:to>
    <xdr:cxnSp macro="">
      <xdr:nvCxnSpPr>
        <xdr:cNvPr id="439" name="直線コネクタ 438">
          <a:extLst>
            <a:ext uri="{FF2B5EF4-FFF2-40B4-BE49-F238E27FC236}">
              <a16:creationId xmlns:a16="http://schemas.microsoft.com/office/drawing/2014/main" xmlns="" id="{3BAF6F60-CAEF-49B9-9797-CF3F850F2FA7}"/>
            </a:ext>
          </a:extLst>
        </xdr:cNvPr>
        <xdr:cNvCxnSpPr/>
      </xdr:nvCxnSpPr>
      <xdr:spPr>
        <a:xfrm>
          <a:off x="12814300" y="6616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xmlns="" id="{FCE3335B-9007-4739-9BCE-3C7ABC0BC48D}"/>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xmlns="" id="{D2FA2C1A-030B-4D90-BD9A-BE50B3EB8164}"/>
            </a:ext>
          </a:extLst>
        </xdr:cNvPr>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xmlns="" id="{60764C6A-32E1-46B5-A253-1760A5E2F3B8}"/>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xmlns="" id="{ADD12013-9C21-4244-BD39-0AD1104F6652}"/>
            </a:ext>
          </a:extLst>
        </xdr:cNvPr>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xmlns="" id="{4E996FDE-5C21-40F3-80A5-856C190AE65F}"/>
            </a:ext>
          </a:extLst>
        </xdr:cNvPr>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xmlns="" id="{3D98EFA7-6EC8-42BA-8B7C-1222A9D2A3D5}"/>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xmlns="" id="{9835A9C2-2D40-4A9A-A1D0-30E8144290CF}"/>
            </a:ext>
          </a:extLst>
        </xdr:cNvPr>
        <xdr:cNvSpPr txBox="1"/>
      </xdr:nvSpPr>
      <xdr:spPr>
        <a:xfrm>
          <a:off x="13500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142892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xmlns="" id="{AA114788-4D39-4A28-9F6C-60565656A5EB}"/>
            </a:ext>
          </a:extLst>
        </xdr:cNvPr>
        <xdr:cNvSpPr txBox="1"/>
      </xdr:nvSpPr>
      <xdr:spPr>
        <a:xfrm>
          <a:off x="12611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xmlns="" id="{457B7E26-9CD2-4ABA-A199-F0941DA8F9C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xmlns="" id="{034EC91D-EC2F-4264-AA73-0FE2BC335C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xmlns="" id="{181AB432-167E-4C92-9C1B-ED7A1473333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xmlns="" id="{A8DC9614-85AA-4A4F-A4C6-79E813F126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xmlns="" id="{3383B5F5-4BC4-48D8-92A8-9CAA7F0BC6D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xmlns="" id="{E6ED1D04-833E-487A-B15F-76FA23892D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xmlns="" id="{DFE81676-1886-4C85-807D-FD95FE6DA22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xmlns="" id="{2AB9A86A-F6D3-4822-9580-69CC4E4CA4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xmlns="" id="{BF513F0C-B7AC-4BB2-854A-E27752E3F5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xmlns="" id="{8142BAF9-8E67-403E-9154-3F0FFFFEA84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xmlns="" id="{96606FD4-6A1B-43C8-8E60-D345ABB3F47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xmlns="" id="{ED3FA87C-AB6D-425F-89D9-65591CD8250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xmlns="" id="{472F4CC7-C515-4E4A-9E24-01E9BC40194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xmlns="" id="{797F514A-0BD8-44F0-BA8A-84FAEF4A2E6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xmlns="" id="{8DEDCB97-C1EA-4C9B-AA28-C6F0C5C8C28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xmlns="" id="{E3EAB1AB-D394-44E4-AB7B-36C5AF4967E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xmlns="" id="{13D32B6C-299C-49D2-8134-C4371B08302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xmlns="" id="{08A5BFE1-16FB-48D9-B93F-F243AB607A3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xmlns="" id="{87479C65-1861-434B-9A13-E2AD26565CD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xmlns="" id="{2A030DAA-4CCB-435E-8C0B-CDE5262080A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xmlns="" id="{5DFD05C0-2CD0-4E36-BE4D-6562828489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xmlns="" id="{42C62254-0B37-4CA8-9F6B-950F31021BE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xmlns="" id="{0B8493C9-0183-4744-82BE-B59C83B1E0C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xmlns="" id="{C7A7446B-6209-4DEA-8532-45522A35F9C3}"/>
            </a:ext>
          </a:extLst>
        </xdr:cNvPr>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xmlns="" id="{1BE1C295-C372-4300-8AD5-F90601911564}"/>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xmlns="" id="{3BEB02EA-5168-4B27-ADE9-FEEF0139C5D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xmlns="" id="{A0F89568-2CB7-405F-9229-5AEC212767B2}"/>
            </a:ext>
          </a:extLst>
        </xdr:cNvPr>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a16="http://schemas.microsoft.com/office/drawing/2014/main" xmlns="" id="{55E5FFB1-9761-4A9A-9517-51D6B31CB51C}"/>
            </a:ext>
          </a:extLst>
        </xdr:cNvPr>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xmlns="" id="{FDD30A1D-3C1C-40B8-91CD-421A3B2A7B4D}"/>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xmlns="" id="{BFEA95C7-EA06-427E-AE0E-7494113E2B11}"/>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xmlns="" id="{E0857ACE-4F65-469E-AE4E-BAA43A6D51D3}"/>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a:extLst>
            <a:ext uri="{FF2B5EF4-FFF2-40B4-BE49-F238E27FC236}">
              <a16:creationId xmlns:a16="http://schemas.microsoft.com/office/drawing/2014/main" xmlns="" id="{BC1FD16E-9CFE-4849-BC3E-C4890CCBAD3C}"/>
            </a:ext>
          </a:extLst>
        </xdr:cNvPr>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a:extLst>
            <a:ext uri="{FF2B5EF4-FFF2-40B4-BE49-F238E27FC236}">
              <a16:creationId xmlns:a16="http://schemas.microsoft.com/office/drawing/2014/main" xmlns="" id="{9CCAC73D-76A5-475F-BE45-9546D245D3F5}"/>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a:extLst>
            <a:ext uri="{FF2B5EF4-FFF2-40B4-BE49-F238E27FC236}">
              <a16:creationId xmlns:a16="http://schemas.microsoft.com/office/drawing/2014/main" xmlns="" id="{0E61D2EF-1F6E-430C-9615-4B77F74F5DEB}"/>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CAA16973-E755-4C18-A335-F3AD969B6E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xmlns="" id="{D507E4B7-52CB-4907-9C4D-14AFB3A4D47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08DD900D-A606-4FF9-9F2A-49417AD8DB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7EB23252-B96C-4D7E-9401-B235BE4B78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7C433799-396D-4538-9EFD-06C7677C646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487" name="楕円 486">
          <a:extLst>
            <a:ext uri="{FF2B5EF4-FFF2-40B4-BE49-F238E27FC236}">
              <a16:creationId xmlns:a16="http://schemas.microsoft.com/office/drawing/2014/main" xmlns="" id="{E4FDA7CE-5D58-48CA-8872-4FC05F7CA815}"/>
            </a:ext>
          </a:extLst>
        </xdr:cNvPr>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xmlns="" id="{E39EA62C-ACA3-4898-8A36-622BF7958E70}"/>
            </a:ext>
          </a:extLst>
        </xdr:cNvPr>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489" name="楕円 488">
          <a:extLst>
            <a:ext uri="{FF2B5EF4-FFF2-40B4-BE49-F238E27FC236}">
              <a16:creationId xmlns:a16="http://schemas.microsoft.com/office/drawing/2014/main" xmlns="" id="{77971F17-DFEA-4FCF-9E8F-9B9C49B09838}"/>
            </a:ext>
          </a:extLst>
        </xdr:cNvPr>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45720</xdr:rowOff>
    </xdr:to>
    <xdr:cxnSp macro="">
      <xdr:nvCxnSpPr>
        <xdr:cNvPr id="490" name="直線コネクタ 489">
          <a:extLst>
            <a:ext uri="{FF2B5EF4-FFF2-40B4-BE49-F238E27FC236}">
              <a16:creationId xmlns:a16="http://schemas.microsoft.com/office/drawing/2014/main" xmlns="" id="{F7904C2C-7BA4-449A-9D42-6672F6B932A4}"/>
            </a:ext>
          </a:extLst>
        </xdr:cNvPr>
        <xdr:cNvCxnSpPr/>
      </xdr:nvCxnSpPr>
      <xdr:spPr>
        <a:xfrm>
          <a:off x="21323300" y="6896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91" name="楕円 490">
          <a:extLst>
            <a:ext uri="{FF2B5EF4-FFF2-40B4-BE49-F238E27FC236}">
              <a16:creationId xmlns:a16="http://schemas.microsoft.com/office/drawing/2014/main" xmlns="" id="{B8E3FBE4-FEB0-4052-8B25-D7B6334A958F}"/>
            </a:ext>
          </a:extLst>
        </xdr:cNvPr>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38100</xdr:rowOff>
    </xdr:to>
    <xdr:cxnSp macro="">
      <xdr:nvCxnSpPr>
        <xdr:cNvPr id="492" name="直線コネクタ 491">
          <a:extLst>
            <a:ext uri="{FF2B5EF4-FFF2-40B4-BE49-F238E27FC236}">
              <a16:creationId xmlns:a16="http://schemas.microsoft.com/office/drawing/2014/main" xmlns="" id="{C1B6DB10-E9A9-44FD-B6CB-E9D05619789C}"/>
            </a:ext>
          </a:extLst>
        </xdr:cNvPr>
        <xdr:cNvCxnSpPr/>
      </xdr:nvCxnSpPr>
      <xdr:spPr>
        <a:xfrm>
          <a:off x="20434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493" name="楕円 492">
          <a:extLst>
            <a:ext uri="{FF2B5EF4-FFF2-40B4-BE49-F238E27FC236}">
              <a16:creationId xmlns:a16="http://schemas.microsoft.com/office/drawing/2014/main" xmlns="" id="{FCED9C43-38D5-4546-99EF-F83355338091}"/>
            </a:ext>
          </a:extLst>
        </xdr:cNvPr>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38100</xdr:rowOff>
    </xdr:to>
    <xdr:cxnSp macro="">
      <xdr:nvCxnSpPr>
        <xdr:cNvPr id="494" name="直線コネクタ 493">
          <a:extLst>
            <a:ext uri="{FF2B5EF4-FFF2-40B4-BE49-F238E27FC236}">
              <a16:creationId xmlns:a16="http://schemas.microsoft.com/office/drawing/2014/main" xmlns="" id="{73DDD299-BD48-492B-BBE9-C05190A701A3}"/>
            </a:ext>
          </a:extLst>
        </xdr:cNvPr>
        <xdr:cNvCxnSpPr/>
      </xdr:nvCxnSpPr>
      <xdr:spPr>
        <a:xfrm>
          <a:off x="19545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95" name="楕円 494">
          <a:extLst>
            <a:ext uri="{FF2B5EF4-FFF2-40B4-BE49-F238E27FC236}">
              <a16:creationId xmlns:a16="http://schemas.microsoft.com/office/drawing/2014/main" xmlns="" id="{BF4D6C61-60BD-4AE9-B639-0DCEEFA3ABFB}"/>
            </a:ext>
          </a:extLst>
        </xdr:cNvPr>
        <xdr:cNvSpPr/>
      </xdr:nvSpPr>
      <xdr:spPr>
        <a:xfrm>
          <a:off x="18605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38100</xdr:rowOff>
    </xdr:to>
    <xdr:cxnSp macro="">
      <xdr:nvCxnSpPr>
        <xdr:cNvPr id="496" name="直線コネクタ 495">
          <a:extLst>
            <a:ext uri="{FF2B5EF4-FFF2-40B4-BE49-F238E27FC236}">
              <a16:creationId xmlns:a16="http://schemas.microsoft.com/office/drawing/2014/main" xmlns="" id="{94FBB266-F4B2-49E1-A7F9-700F8233AB0B}"/>
            </a:ext>
          </a:extLst>
        </xdr:cNvPr>
        <xdr:cNvCxnSpPr/>
      </xdr:nvCxnSpPr>
      <xdr:spPr>
        <a:xfrm>
          <a:off x="18656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xmlns="" id="{25CFD9FB-426F-45D5-A248-D3D1797E7AAF}"/>
            </a:ext>
          </a:extLst>
        </xdr:cNvPr>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xmlns="" id="{721EBEE0-D97F-42AD-AD6D-88888E770656}"/>
            </a:ext>
          </a:extLst>
        </xdr:cNvPr>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xmlns="" id="{A973D7B9-0080-4C2D-8864-C9A178EF9750}"/>
            </a:ext>
          </a:extLst>
        </xdr:cNvPr>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xmlns="" id="{F6B43AEC-3FA2-4154-91CF-EA98DA0E2A9F}"/>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xmlns="" id="{F05BF4E5-537F-41DF-8DB6-61FDEEACF8AF}"/>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xmlns="" id="{78CCED2C-D061-4FCE-B238-BAB41E300D01}"/>
            </a:ext>
          </a:extLst>
        </xdr:cNvPr>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xmlns="" id="{387D917B-B428-4106-A762-70A6117782E7}"/>
            </a:ext>
          </a:extLst>
        </xdr:cNvPr>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80027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xmlns="" id="{56358534-8FE9-4762-B13E-D9C8959559D5}"/>
            </a:ext>
          </a:extLst>
        </xdr:cNvPr>
        <xdr:cNvSpPr txBox="1"/>
      </xdr:nvSpPr>
      <xdr:spPr>
        <a:xfrm>
          <a:off x="18421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xmlns="" id="{DB76FCF2-A268-42BF-ABAE-49C0A72DC9B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xmlns="" id="{E8B1D17F-A18E-42F8-86A0-7469D472252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xmlns="" id="{E8EE504F-6C28-4124-95FC-BC17B12E2F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xmlns="" id="{B77C5551-7D71-4366-A644-E6B8DC212A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xmlns="" id="{D7D1706A-4EB3-4605-AC51-F924C84FBD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xmlns="" id="{7C7B9A3B-CB9E-4BED-9CF5-155F263B443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xmlns="" id="{58E7327F-F4DE-440A-97EF-D035536C5C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xmlns="" id="{875DFC1C-C28F-47C9-9478-6D08F82FD16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xmlns="" id="{55458071-4177-4296-8ED2-3C7F6CEC467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xmlns="" id="{FA362C40-5545-4366-A46A-97504016320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xmlns="" id="{E72D9D78-96DA-449F-8CDE-E5FCBA47861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xmlns="" id="{2B5D4857-1A4F-4D0C-BD6A-BB4270CD3CE6}"/>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xmlns="" id="{BD39D821-76DC-4905-9DDA-2E022C1B6048}"/>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xmlns="" id="{2201C795-8FE0-41BD-B476-09532878A09C}"/>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xmlns="" id="{9A9001E7-CDFD-415E-89BC-262C4FC26B0E}"/>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xmlns="" id="{41870C64-96FA-4B8C-BC50-14D210F3B2AE}"/>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xmlns="" id="{AF4C2D67-E61A-4A85-8678-6F802EAB6B39}"/>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xmlns="" id="{23689343-342D-4B1F-B2B4-6B9BFB557BF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xmlns="" id="{3B79A93A-94D6-4B42-9372-08AE4BA412E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xmlns="" id="{81C79077-B525-4E6D-A359-0C355B0586FB}"/>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xmlns="" id="{DD7D2201-3937-452C-AB5A-2A5C17CC9584}"/>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xmlns="" id="{66753017-5523-45AF-8239-3DD115FFE7E8}"/>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xmlns="" id="{7F38253C-E8C8-490C-A938-ABAB4A4A5F9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xmlns="" id="{1A0C1FFA-DA21-422A-B755-28EFBE5CAD46}"/>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xmlns="" id="{F70B0494-A47D-4816-BECE-6E72B9C4AE2D}"/>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xmlns="" id="{82C9957B-BC18-4749-AB07-38C1A453E9C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xmlns="" id="{41E3D810-0374-414E-82F1-44523451EEA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xmlns="" id="{0F766B61-9400-4523-8C9E-65C84C52D09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a16="http://schemas.microsoft.com/office/drawing/2014/main" xmlns="" id="{B2A21AEA-2843-4B44-BEC6-1692F1C0277F}"/>
            </a:ext>
          </a:extLst>
        </xdr:cNvPr>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a16="http://schemas.microsoft.com/office/drawing/2014/main" xmlns="" id="{938C509E-979B-4C38-BBE3-17915D30F4FF}"/>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a16="http://schemas.microsoft.com/office/drawing/2014/main" xmlns="" id="{5A797760-CA93-45AE-8C45-437CE1114DDB}"/>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a16="http://schemas.microsoft.com/office/drawing/2014/main" xmlns="" id="{A02E4001-1FEA-43DC-9222-6E9F4A60FBE4}"/>
            </a:ext>
          </a:extLst>
        </xdr:cNvPr>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a16="http://schemas.microsoft.com/office/drawing/2014/main" xmlns="" id="{27BC495E-1F2C-4A9E-862D-8D322F20B92A}"/>
            </a:ext>
          </a:extLst>
        </xdr:cNvPr>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a:extLst>
            <a:ext uri="{FF2B5EF4-FFF2-40B4-BE49-F238E27FC236}">
              <a16:creationId xmlns:a16="http://schemas.microsoft.com/office/drawing/2014/main" xmlns="" id="{F6304228-0E7E-4D02-9C11-B25218F654A4}"/>
            </a:ext>
          </a:extLst>
        </xdr:cNvPr>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a16="http://schemas.microsoft.com/office/drawing/2014/main" xmlns="" id="{31DD5B4E-FAB7-4543-9DC1-D2640214F7CE}"/>
            </a:ext>
          </a:extLst>
        </xdr:cNvPr>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a16="http://schemas.microsoft.com/office/drawing/2014/main" xmlns="" id="{3B0683FC-C0F5-4A2C-B9E7-FA27EAB93A92}"/>
            </a:ext>
          </a:extLst>
        </xdr:cNvPr>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a:extLst>
            <a:ext uri="{FF2B5EF4-FFF2-40B4-BE49-F238E27FC236}">
              <a16:creationId xmlns:a16="http://schemas.microsoft.com/office/drawing/2014/main" xmlns="" id="{A33E7211-B410-429D-B6A0-56EA84D1026E}"/>
            </a:ext>
          </a:extLst>
        </xdr:cNvPr>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a:extLst>
            <a:ext uri="{FF2B5EF4-FFF2-40B4-BE49-F238E27FC236}">
              <a16:creationId xmlns:a16="http://schemas.microsoft.com/office/drawing/2014/main" xmlns="" id="{54F2C8D6-7952-4F41-8539-4C8DEE7D56A7}"/>
            </a:ext>
          </a:extLst>
        </xdr:cNvPr>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a:extLst>
            <a:ext uri="{FF2B5EF4-FFF2-40B4-BE49-F238E27FC236}">
              <a16:creationId xmlns:a16="http://schemas.microsoft.com/office/drawing/2014/main" xmlns="" id="{EDAF4F1F-7AFA-421D-AB22-EE8F7848C5A8}"/>
            </a:ext>
          </a:extLst>
        </xdr:cNvPr>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D041E58F-B63C-4C7C-979E-A24FBDA447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9D754E3A-237B-4675-9F19-E1C5ACA08C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6E0151DD-1D60-4A9A-8A35-2F1E6846D5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DD7C1257-EA36-4E93-B9D7-7488945388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3C51B7BB-FD55-4484-961E-DC0A37A9730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49" name="楕円 548">
          <a:extLst>
            <a:ext uri="{FF2B5EF4-FFF2-40B4-BE49-F238E27FC236}">
              <a16:creationId xmlns:a16="http://schemas.microsoft.com/office/drawing/2014/main" xmlns="" id="{43DC0134-3E65-4080-8100-311C370F2E8C}"/>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50" name="【学校施設】&#10;有形固定資産減価償却率該当値テキスト">
          <a:extLst>
            <a:ext uri="{FF2B5EF4-FFF2-40B4-BE49-F238E27FC236}">
              <a16:creationId xmlns:a16="http://schemas.microsoft.com/office/drawing/2014/main" xmlns="" id="{B14A0FC1-304A-4E4A-9995-96C02E335856}"/>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51" name="楕円 550">
          <a:extLst>
            <a:ext uri="{FF2B5EF4-FFF2-40B4-BE49-F238E27FC236}">
              <a16:creationId xmlns:a16="http://schemas.microsoft.com/office/drawing/2014/main" xmlns="" id="{8EFF7856-BAF5-441C-8683-948A62DA73C5}"/>
            </a:ext>
          </a:extLst>
        </xdr:cNvPr>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11430</xdr:rowOff>
    </xdr:to>
    <xdr:cxnSp macro="">
      <xdr:nvCxnSpPr>
        <xdr:cNvPr id="552" name="直線コネクタ 551">
          <a:extLst>
            <a:ext uri="{FF2B5EF4-FFF2-40B4-BE49-F238E27FC236}">
              <a16:creationId xmlns:a16="http://schemas.microsoft.com/office/drawing/2014/main" xmlns="" id="{017243D6-3A6A-418F-80B1-633BEED1E9AF}"/>
            </a:ext>
          </a:extLst>
        </xdr:cNvPr>
        <xdr:cNvCxnSpPr/>
      </xdr:nvCxnSpPr>
      <xdr:spPr>
        <a:xfrm>
          <a:off x="15481300" y="1045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72072</xdr:rowOff>
    </xdr:from>
    <xdr:to>
      <xdr:col>76</xdr:col>
      <xdr:colOff>165100</xdr:colOff>
      <xdr:row>61</xdr:row>
      <xdr:rowOff>2222</xdr:rowOff>
    </xdr:to>
    <xdr:sp macro="" textlink="">
      <xdr:nvSpPr>
        <xdr:cNvPr id="553" name="楕円 552">
          <a:extLst>
            <a:ext uri="{FF2B5EF4-FFF2-40B4-BE49-F238E27FC236}">
              <a16:creationId xmlns:a16="http://schemas.microsoft.com/office/drawing/2014/main" xmlns="" id="{300630FB-7E80-4726-A727-D9CE2F701BD6}"/>
            </a:ext>
          </a:extLst>
        </xdr:cNvPr>
        <xdr:cNvSpPr/>
      </xdr:nvSpPr>
      <xdr:spPr>
        <a:xfrm>
          <a:off x="14541500" y="103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122872</xdr:rowOff>
    </xdr:from>
    <xdr:to>
      <xdr:col>81</xdr:col>
      <xdr:colOff>50800</xdr:colOff>
      <xdr:row>61</xdr:row>
      <xdr:rowOff>0</xdr:rowOff>
    </xdr:to>
    <xdr:cxnSp macro="">
      <xdr:nvCxnSpPr>
        <xdr:cNvPr id="554" name="直線コネクタ 553">
          <a:extLst>
            <a:ext uri="{FF2B5EF4-FFF2-40B4-BE49-F238E27FC236}">
              <a16:creationId xmlns:a16="http://schemas.microsoft.com/office/drawing/2014/main" xmlns="" id="{59D50644-6FD5-4F86-BBDC-86288FE58026}"/>
            </a:ext>
          </a:extLst>
        </xdr:cNvPr>
        <xdr:cNvCxnSpPr/>
      </xdr:nvCxnSpPr>
      <xdr:spPr>
        <a:xfrm>
          <a:off x="14592300" y="10409872"/>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69215</xdr:rowOff>
    </xdr:from>
    <xdr:to>
      <xdr:col>72</xdr:col>
      <xdr:colOff>38100</xdr:colOff>
      <xdr:row>60</xdr:row>
      <xdr:rowOff>170815</xdr:rowOff>
    </xdr:to>
    <xdr:sp macro="" textlink="">
      <xdr:nvSpPr>
        <xdr:cNvPr id="555" name="楕円 554">
          <a:extLst>
            <a:ext uri="{FF2B5EF4-FFF2-40B4-BE49-F238E27FC236}">
              <a16:creationId xmlns:a16="http://schemas.microsoft.com/office/drawing/2014/main" xmlns="" id="{4860B111-DCAE-4F46-A485-B6D800D58136}"/>
            </a:ext>
          </a:extLst>
        </xdr:cNvPr>
        <xdr:cNvSpPr/>
      </xdr:nvSpPr>
      <xdr:spPr>
        <a:xfrm>
          <a:off x="1365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120015</xdr:rowOff>
    </xdr:from>
    <xdr:to>
      <xdr:col>76</xdr:col>
      <xdr:colOff>114300</xdr:colOff>
      <xdr:row>60</xdr:row>
      <xdr:rowOff>122872</xdr:rowOff>
    </xdr:to>
    <xdr:cxnSp macro="">
      <xdr:nvCxnSpPr>
        <xdr:cNvPr id="556" name="直線コネクタ 555">
          <a:extLst>
            <a:ext uri="{FF2B5EF4-FFF2-40B4-BE49-F238E27FC236}">
              <a16:creationId xmlns:a16="http://schemas.microsoft.com/office/drawing/2014/main" xmlns="" id="{7FBDCAC0-1373-41B2-8710-F29C764401C2}"/>
            </a:ext>
          </a:extLst>
        </xdr:cNvPr>
        <xdr:cNvCxnSpPr/>
      </xdr:nvCxnSpPr>
      <xdr:spPr>
        <a:xfrm>
          <a:off x="13703300" y="10407015"/>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14922</xdr:rowOff>
    </xdr:from>
    <xdr:to>
      <xdr:col>67</xdr:col>
      <xdr:colOff>101600</xdr:colOff>
      <xdr:row>60</xdr:row>
      <xdr:rowOff>116522</xdr:rowOff>
    </xdr:to>
    <xdr:sp macro="" textlink="">
      <xdr:nvSpPr>
        <xdr:cNvPr id="557" name="楕円 556">
          <a:extLst>
            <a:ext uri="{FF2B5EF4-FFF2-40B4-BE49-F238E27FC236}">
              <a16:creationId xmlns:a16="http://schemas.microsoft.com/office/drawing/2014/main" xmlns="" id="{DBB9EDD9-73BD-4352-9962-CC2DE4D21F7F}"/>
            </a:ext>
          </a:extLst>
        </xdr:cNvPr>
        <xdr:cNvSpPr/>
      </xdr:nvSpPr>
      <xdr:spPr>
        <a:xfrm>
          <a:off x="12763500" y="10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65722</xdr:rowOff>
    </xdr:from>
    <xdr:to>
      <xdr:col>71</xdr:col>
      <xdr:colOff>177800</xdr:colOff>
      <xdr:row>60</xdr:row>
      <xdr:rowOff>120015</xdr:rowOff>
    </xdr:to>
    <xdr:cxnSp macro="">
      <xdr:nvCxnSpPr>
        <xdr:cNvPr id="558" name="直線コネクタ 557">
          <a:extLst>
            <a:ext uri="{FF2B5EF4-FFF2-40B4-BE49-F238E27FC236}">
              <a16:creationId xmlns:a16="http://schemas.microsoft.com/office/drawing/2014/main" xmlns="" id="{9E453896-1BE2-4765-BF6E-0CE0CE2BC64E}"/>
            </a:ext>
          </a:extLst>
        </xdr:cNvPr>
        <xdr:cNvCxnSpPr/>
      </xdr:nvCxnSpPr>
      <xdr:spPr>
        <a:xfrm>
          <a:off x="12814300" y="1035272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9" name="n_1aveValue【学校施設】&#10;有形固定資産減価償却率">
          <a:extLst>
            <a:ext uri="{FF2B5EF4-FFF2-40B4-BE49-F238E27FC236}">
              <a16:creationId xmlns:a16="http://schemas.microsoft.com/office/drawing/2014/main" xmlns="" id="{F79E67D4-EDDC-4AA6-BADD-81F1D8C41150}"/>
            </a:ext>
          </a:extLst>
        </xdr:cNvPr>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560" name="n_2aveValue【学校施設】&#10;有形固定資産減価償却率">
          <a:extLst>
            <a:ext uri="{FF2B5EF4-FFF2-40B4-BE49-F238E27FC236}">
              <a16:creationId xmlns:a16="http://schemas.microsoft.com/office/drawing/2014/main" xmlns="" id="{050CBCA1-725A-42DB-AF48-99AAEDCA1812}"/>
            </a:ext>
          </a:extLst>
        </xdr:cNvPr>
        <xdr:cNvSpPr txBox="1"/>
      </xdr:nvSpPr>
      <xdr:spPr>
        <a:xfrm>
          <a:off x="14389744" y="1051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96220</xdr:rowOff>
    </xdr:from>
    <xdr:ext cx="405111" cy="259045"/>
    <xdr:sp macro="" textlink="">
      <xdr:nvSpPr>
        <xdr:cNvPr id="561" name="n_3aveValue【学校施設】&#10;有形固定資産減価償却率">
          <a:extLst>
            <a:ext uri="{FF2B5EF4-FFF2-40B4-BE49-F238E27FC236}">
              <a16:creationId xmlns:a16="http://schemas.microsoft.com/office/drawing/2014/main" xmlns="" id="{B6CD252F-9371-4BA7-9969-6BC95D21B084}"/>
            </a:ext>
          </a:extLst>
        </xdr:cNvPr>
        <xdr:cNvSpPr txBox="1"/>
      </xdr:nvSpPr>
      <xdr:spPr>
        <a:xfrm>
          <a:off x="13500744" y="1055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62" name="n_4aveValue【学校施設】&#10;有形固定資産減価償却率">
          <a:extLst>
            <a:ext uri="{FF2B5EF4-FFF2-40B4-BE49-F238E27FC236}">
              <a16:creationId xmlns:a16="http://schemas.microsoft.com/office/drawing/2014/main" xmlns="" id="{13B02206-316E-4DCC-A8AB-87A45BD0C6FA}"/>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3" name="n_1mainValue【学校施設】&#10;有形固定資産減価償却率">
          <a:extLst>
            <a:ext uri="{FF2B5EF4-FFF2-40B4-BE49-F238E27FC236}">
              <a16:creationId xmlns:a16="http://schemas.microsoft.com/office/drawing/2014/main" xmlns="" id="{093B950A-7551-4F74-8FB9-6F9DB41416F6}"/>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18749</xdr:rowOff>
    </xdr:from>
    <xdr:ext cx="405111" cy="259045"/>
    <xdr:sp macro="" textlink="">
      <xdr:nvSpPr>
        <xdr:cNvPr id="564" name="n_2mainValue【学校施設】&#10;有形固定資産減価償却率">
          <a:extLst>
            <a:ext uri="{FF2B5EF4-FFF2-40B4-BE49-F238E27FC236}">
              <a16:creationId xmlns:a16="http://schemas.microsoft.com/office/drawing/2014/main" xmlns="" id="{6C8046A8-3BE7-47CB-913C-945D41B350A3}"/>
            </a:ext>
          </a:extLst>
        </xdr:cNvPr>
        <xdr:cNvSpPr txBox="1"/>
      </xdr:nvSpPr>
      <xdr:spPr>
        <a:xfrm>
          <a:off x="14389744" y="10134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15892</xdr:rowOff>
    </xdr:from>
    <xdr:ext cx="405111" cy="259045"/>
    <xdr:sp macro="" textlink="">
      <xdr:nvSpPr>
        <xdr:cNvPr id="565" name="n_3mainValue【学校施設】&#10;有形固定資産減価償却率">
          <a:extLst>
            <a:ext uri="{FF2B5EF4-FFF2-40B4-BE49-F238E27FC236}">
              <a16:creationId xmlns:a16="http://schemas.microsoft.com/office/drawing/2014/main" xmlns="" id="{E3261A08-C49A-4506-ABBD-E92389C9F693}"/>
            </a:ext>
          </a:extLst>
        </xdr:cNvPr>
        <xdr:cNvSpPr txBox="1"/>
      </xdr:nvSpPr>
      <xdr:spPr>
        <a:xfrm>
          <a:off x="135007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133049</xdr:rowOff>
    </xdr:from>
    <xdr:ext cx="405111" cy="259045"/>
    <xdr:sp macro="" textlink="">
      <xdr:nvSpPr>
        <xdr:cNvPr id="566" name="n_4mainValue【学校施設】&#10;有形固定資産減価償却率">
          <a:extLst>
            <a:ext uri="{FF2B5EF4-FFF2-40B4-BE49-F238E27FC236}">
              <a16:creationId xmlns:a16="http://schemas.microsoft.com/office/drawing/2014/main" xmlns="" id="{E416F686-213A-4258-A0D3-AEB9F580594F}"/>
            </a:ext>
          </a:extLst>
        </xdr:cNvPr>
        <xdr:cNvSpPr txBox="1"/>
      </xdr:nvSpPr>
      <xdr:spPr>
        <a:xfrm>
          <a:off x="12611744" y="1007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xmlns="" id="{F3607716-6C98-40D1-AE5B-DB363038C1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xmlns="" id="{014A4568-FF47-42B0-B9AE-66ECC471B77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xmlns="" id="{CF4FF764-999D-48CE-9C6F-3EA45E6961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xmlns="" id="{2425E56C-CEAC-42BB-B3EF-7548166868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xmlns="" id="{BCD6B9A8-AB62-4A60-BFF7-1E703A5532B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xmlns="" id="{49AA4709-B8DF-44C9-8C86-1AE5423F16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xmlns="" id="{4D225737-B926-4C04-996C-7B3C719CD0C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xmlns="" id="{DE3708A6-2CFE-4337-9350-1C58345452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xmlns="" id="{9EC9B16D-DA81-41DB-8A2F-013007580D0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xmlns="" id="{E4EA0A55-795F-4720-AFC6-B6B84456FEB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xmlns="" id="{E49C5334-037D-4A43-9DBF-96A1C8A50F5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xmlns="" id="{D1618C2E-2541-4FED-B8A8-0203F7E1F618}"/>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xmlns="" id="{F5306DA3-DD71-4A40-AA71-9653394B2A5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xmlns="" id="{2DFA4F3A-F6D9-47AF-AF4C-8D3459CB50C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xmlns="" id="{673B1CAC-3A2A-4D46-A207-58E4BC0F136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xmlns="" id="{66E0616E-DCE7-4BB0-A23A-4A3BF8C1C6A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xmlns="" id="{E4309A46-E7B1-4EB4-8D2C-8C9CAD5CDEC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xmlns="" id="{B4EC90D6-E00A-4729-8E9A-73D3F86DB9CA}"/>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xmlns="" id="{FCADF8C8-B986-4A62-A286-6F6E138CA3FD}"/>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xmlns="" id="{C99F29BC-64E5-44BA-8545-6E0F12FD956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xmlns="" id="{528E7FAB-6A8C-4523-BBD8-23C9C103FF8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xmlns="" id="{C942E8C0-DA4E-49E2-9A1B-325E5C78F7B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xmlns="" id="{5BDA3025-8A3E-45E4-AA20-4407594F260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xmlns="" id="{1AA62DE6-DFC8-4F68-9A41-2FFCEC0A13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xmlns="" id="{428F71A9-80D9-413F-BC49-A27B63D39A2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xmlns="" id="{753EB8CE-B1F8-4DD6-8B3C-2755ABAFC9F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a16="http://schemas.microsoft.com/office/drawing/2014/main" xmlns="" id="{4ED3DA48-CA84-4F9E-8143-AC3E1397C6BB}"/>
            </a:ext>
          </a:extLst>
        </xdr:cNvPr>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a16="http://schemas.microsoft.com/office/drawing/2014/main" xmlns="" id="{4989ED27-43DA-47EC-A0A3-06E7E24871B8}"/>
            </a:ext>
          </a:extLst>
        </xdr:cNvPr>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a16="http://schemas.microsoft.com/office/drawing/2014/main" xmlns="" id="{36E7481C-7B7E-40DD-B8E2-EE49730AC11E}"/>
            </a:ext>
          </a:extLst>
        </xdr:cNvPr>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a16="http://schemas.microsoft.com/office/drawing/2014/main" xmlns="" id="{353E749C-762D-4C5E-BF91-ECDCE99A1282}"/>
            </a:ext>
          </a:extLst>
        </xdr:cNvPr>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a16="http://schemas.microsoft.com/office/drawing/2014/main" xmlns="" id="{4C6DA298-250E-49FC-92DC-A045BBA421D3}"/>
            </a:ext>
          </a:extLst>
        </xdr:cNvPr>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98" name="【学校施設】&#10;一人当たり面積平均値テキスト">
          <a:extLst>
            <a:ext uri="{FF2B5EF4-FFF2-40B4-BE49-F238E27FC236}">
              <a16:creationId xmlns:a16="http://schemas.microsoft.com/office/drawing/2014/main" xmlns="" id="{25B6FA4E-40EC-43A2-9F70-348A9E78A7BA}"/>
            </a:ext>
          </a:extLst>
        </xdr:cNvPr>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a16="http://schemas.microsoft.com/office/drawing/2014/main" xmlns="" id="{BB055BDF-5A80-4B00-8873-D9A8D9D2F8EF}"/>
            </a:ext>
          </a:extLst>
        </xdr:cNvPr>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a16="http://schemas.microsoft.com/office/drawing/2014/main" xmlns="" id="{74AD7DB9-9138-4FAB-83F2-AB20799CB36E}"/>
            </a:ext>
          </a:extLst>
        </xdr:cNvPr>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a:extLst>
            <a:ext uri="{FF2B5EF4-FFF2-40B4-BE49-F238E27FC236}">
              <a16:creationId xmlns:a16="http://schemas.microsoft.com/office/drawing/2014/main" xmlns="" id="{5CC9B49B-AC1D-432D-B9A4-314042812122}"/>
            </a:ext>
          </a:extLst>
        </xdr:cNvPr>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a:extLst>
            <a:ext uri="{FF2B5EF4-FFF2-40B4-BE49-F238E27FC236}">
              <a16:creationId xmlns:a16="http://schemas.microsoft.com/office/drawing/2014/main" xmlns="" id="{91C697D0-EC91-4CC0-B19A-07F2AC985E09}"/>
            </a:ext>
          </a:extLst>
        </xdr:cNvPr>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a:extLst>
            <a:ext uri="{FF2B5EF4-FFF2-40B4-BE49-F238E27FC236}">
              <a16:creationId xmlns:a16="http://schemas.microsoft.com/office/drawing/2014/main" xmlns="" id="{24942077-8ACA-433C-AED9-262A3CEED874}"/>
            </a:ext>
          </a:extLst>
        </xdr:cNvPr>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6E6580CE-3764-412E-BB0B-E17907C579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43FF1563-2B8A-46E1-9ECE-9B2D4EA2A87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965723C7-70EF-4E49-A12A-D9A73EDD17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1B18EBCE-B8DC-4181-8796-818C73560BE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00CE8C44-9C4C-4F1F-BD7C-4D83EA7C1C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40096</xdr:rowOff>
    </xdr:from>
    <xdr:to>
      <xdr:col>116</xdr:col>
      <xdr:colOff>114300</xdr:colOff>
      <xdr:row>61</xdr:row>
      <xdr:rowOff>141696</xdr:rowOff>
    </xdr:to>
    <xdr:sp macro="" textlink="">
      <xdr:nvSpPr>
        <xdr:cNvPr id="609" name="楕円 608">
          <a:extLst>
            <a:ext uri="{FF2B5EF4-FFF2-40B4-BE49-F238E27FC236}">
              <a16:creationId xmlns:a16="http://schemas.microsoft.com/office/drawing/2014/main" xmlns="" id="{06B78F9D-E383-4CC1-B7F9-94C379275291}"/>
            </a:ext>
          </a:extLst>
        </xdr:cNvPr>
        <xdr:cNvSpPr/>
      </xdr:nvSpPr>
      <xdr:spPr>
        <a:xfrm>
          <a:off x="22110700" y="104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18523</xdr:rowOff>
    </xdr:from>
    <xdr:ext cx="469744" cy="259045"/>
    <xdr:sp macro="" textlink="">
      <xdr:nvSpPr>
        <xdr:cNvPr id="610" name="【学校施設】&#10;一人当たり面積該当値テキスト">
          <a:extLst>
            <a:ext uri="{FF2B5EF4-FFF2-40B4-BE49-F238E27FC236}">
              <a16:creationId xmlns:a16="http://schemas.microsoft.com/office/drawing/2014/main" xmlns="" id="{AEE7469C-B329-416A-B7ED-4D9F37D13AB7}"/>
            </a:ext>
          </a:extLst>
        </xdr:cNvPr>
        <xdr:cNvSpPr txBox="1"/>
      </xdr:nvSpPr>
      <xdr:spPr>
        <a:xfrm>
          <a:off x="22199600" y="1047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31387</xdr:rowOff>
    </xdr:from>
    <xdr:to>
      <xdr:col>112</xdr:col>
      <xdr:colOff>38100</xdr:colOff>
      <xdr:row>61</xdr:row>
      <xdr:rowOff>132987</xdr:rowOff>
    </xdr:to>
    <xdr:sp macro="" textlink="">
      <xdr:nvSpPr>
        <xdr:cNvPr id="611" name="楕円 610">
          <a:extLst>
            <a:ext uri="{FF2B5EF4-FFF2-40B4-BE49-F238E27FC236}">
              <a16:creationId xmlns:a16="http://schemas.microsoft.com/office/drawing/2014/main" xmlns="" id="{A4891896-CBAD-4AAC-900F-BC82E83875BF}"/>
            </a:ext>
          </a:extLst>
        </xdr:cNvPr>
        <xdr:cNvSpPr/>
      </xdr:nvSpPr>
      <xdr:spPr>
        <a:xfrm>
          <a:off x="21272500" y="10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82187</xdr:rowOff>
    </xdr:from>
    <xdr:to>
      <xdr:col>116</xdr:col>
      <xdr:colOff>63500</xdr:colOff>
      <xdr:row>61</xdr:row>
      <xdr:rowOff>90896</xdr:rowOff>
    </xdr:to>
    <xdr:cxnSp macro="">
      <xdr:nvCxnSpPr>
        <xdr:cNvPr id="612" name="直線コネクタ 611">
          <a:extLst>
            <a:ext uri="{FF2B5EF4-FFF2-40B4-BE49-F238E27FC236}">
              <a16:creationId xmlns:a16="http://schemas.microsoft.com/office/drawing/2014/main" xmlns="" id="{F7AE5B46-9691-4C7B-9E7B-149AAB967F42}"/>
            </a:ext>
          </a:extLst>
        </xdr:cNvPr>
        <xdr:cNvCxnSpPr/>
      </xdr:nvCxnSpPr>
      <xdr:spPr>
        <a:xfrm>
          <a:off x="21323300" y="10540637"/>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19413</xdr:rowOff>
    </xdr:from>
    <xdr:to>
      <xdr:col>107</xdr:col>
      <xdr:colOff>101600</xdr:colOff>
      <xdr:row>61</xdr:row>
      <xdr:rowOff>121013</xdr:rowOff>
    </xdr:to>
    <xdr:sp macro="" textlink="">
      <xdr:nvSpPr>
        <xdr:cNvPr id="613" name="楕円 612">
          <a:extLst>
            <a:ext uri="{FF2B5EF4-FFF2-40B4-BE49-F238E27FC236}">
              <a16:creationId xmlns:a16="http://schemas.microsoft.com/office/drawing/2014/main" xmlns="" id="{01E59189-59EA-4DB9-B6DE-08D96C6E4029}"/>
            </a:ext>
          </a:extLst>
        </xdr:cNvPr>
        <xdr:cNvSpPr/>
      </xdr:nvSpPr>
      <xdr:spPr>
        <a:xfrm>
          <a:off x="20383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70213</xdr:rowOff>
    </xdr:from>
    <xdr:to>
      <xdr:col>111</xdr:col>
      <xdr:colOff>177800</xdr:colOff>
      <xdr:row>61</xdr:row>
      <xdr:rowOff>82187</xdr:rowOff>
    </xdr:to>
    <xdr:cxnSp macro="">
      <xdr:nvCxnSpPr>
        <xdr:cNvPr id="614" name="直線コネクタ 613">
          <a:extLst>
            <a:ext uri="{FF2B5EF4-FFF2-40B4-BE49-F238E27FC236}">
              <a16:creationId xmlns:a16="http://schemas.microsoft.com/office/drawing/2014/main" xmlns="" id="{8D65353D-8715-455D-B91D-061537761249}"/>
            </a:ext>
          </a:extLst>
        </xdr:cNvPr>
        <xdr:cNvCxnSpPr/>
      </xdr:nvCxnSpPr>
      <xdr:spPr>
        <a:xfrm>
          <a:off x="20434300" y="105286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12881</xdr:rowOff>
    </xdr:from>
    <xdr:to>
      <xdr:col>102</xdr:col>
      <xdr:colOff>165100</xdr:colOff>
      <xdr:row>61</xdr:row>
      <xdr:rowOff>114481</xdr:rowOff>
    </xdr:to>
    <xdr:sp macro="" textlink="">
      <xdr:nvSpPr>
        <xdr:cNvPr id="615" name="楕円 614">
          <a:extLst>
            <a:ext uri="{FF2B5EF4-FFF2-40B4-BE49-F238E27FC236}">
              <a16:creationId xmlns:a16="http://schemas.microsoft.com/office/drawing/2014/main" xmlns="" id="{1D1993B0-0150-4CEB-8B2A-5BD9436FB4F1}"/>
            </a:ext>
          </a:extLst>
        </xdr:cNvPr>
        <xdr:cNvSpPr/>
      </xdr:nvSpPr>
      <xdr:spPr>
        <a:xfrm>
          <a:off x="19494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63681</xdr:rowOff>
    </xdr:from>
    <xdr:to>
      <xdr:col>107</xdr:col>
      <xdr:colOff>50800</xdr:colOff>
      <xdr:row>61</xdr:row>
      <xdr:rowOff>70213</xdr:rowOff>
    </xdr:to>
    <xdr:cxnSp macro="">
      <xdr:nvCxnSpPr>
        <xdr:cNvPr id="616" name="直線コネクタ 615">
          <a:extLst>
            <a:ext uri="{FF2B5EF4-FFF2-40B4-BE49-F238E27FC236}">
              <a16:creationId xmlns:a16="http://schemas.microsoft.com/office/drawing/2014/main" xmlns="" id="{242EC2D4-DB12-4671-B834-8C3D3F8702FE}"/>
            </a:ext>
          </a:extLst>
        </xdr:cNvPr>
        <xdr:cNvCxnSpPr/>
      </xdr:nvCxnSpPr>
      <xdr:spPr>
        <a:xfrm>
          <a:off x="19545300" y="105221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10704</xdr:rowOff>
    </xdr:from>
    <xdr:to>
      <xdr:col>98</xdr:col>
      <xdr:colOff>38100</xdr:colOff>
      <xdr:row>61</xdr:row>
      <xdr:rowOff>112304</xdr:rowOff>
    </xdr:to>
    <xdr:sp macro="" textlink="">
      <xdr:nvSpPr>
        <xdr:cNvPr id="617" name="楕円 616">
          <a:extLst>
            <a:ext uri="{FF2B5EF4-FFF2-40B4-BE49-F238E27FC236}">
              <a16:creationId xmlns:a16="http://schemas.microsoft.com/office/drawing/2014/main" xmlns="" id="{0D3A13E2-98FB-434A-897C-B78FF5EB289A}"/>
            </a:ext>
          </a:extLst>
        </xdr:cNvPr>
        <xdr:cNvSpPr/>
      </xdr:nvSpPr>
      <xdr:spPr>
        <a:xfrm>
          <a:off x="18605500" y="10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61504</xdr:rowOff>
    </xdr:from>
    <xdr:to>
      <xdr:col>102</xdr:col>
      <xdr:colOff>114300</xdr:colOff>
      <xdr:row>61</xdr:row>
      <xdr:rowOff>63681</xdr:rowOff>
    </xdr:to>
    <xdr:cxnSp macro="">
      <xdr:nvCxnSpPr>
        <xdr:cNvPr id="618" name="直線コネクタ 617">
          <a:extLst>
            <a:ext uri="{FF2B5EF4-FFF2-40B4-BE49-F238E27FC236}">
              <a16:creationId xmlns:a16="http://schemas.microsoft.com/office/drawing/2014/main" xmlns="" id="{3CEBBB6F-F5B2-4AFE-AC9A-9C75096A9664}"/>
            </a:ext>
          </a:extLst>
        </xdr:cNvPr>
        <xdr:cNvCxnSpPr/>
      </xdr:nvCxnSpPr>
      <xdr:spPr>
        <a:xfrm>
          <a:off x="18656300" y="1051995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619" name="n_1aveValue【学校施設】&#10;一人当たり面積">
          <a:extLst>
            <a:ext uri="{FF2B5EF4-FFF2-40B4-BE49-F238E27FC236}">
              <a16:creationId xmlns:a16="http://schemas.microsoft.com/office/drawing/2014/main" xmlns="" id="{D36CF4BC-A781-450A-9EAF-07FC4EF2BA9F}"/>
            </a:ext>
          </a:extLst>
        </xdr:cNvPr>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620" name="n_2aveValue【学校施設】&#10;一人当たり面積">
          <a:extLst>
            <a:ext uri="{FF2B5EF4-FFF2-40B4-BE49-F238E27FC236}">
              <a16:creationId xmlns:a16="http://schemas.microsoft.com/office/drawing/2014/main" xmlns="" id="{4170CE08-9255-494C-8877-BE92081AE162}"/>
            </a:ext>
          </a:extLst>
        </xdr:cNvPr>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621" name="n_3aveValue【学校施設】&#10;一人当たり面積">
          <a:extLst>
            <a:ext uri="{FF2B5EF4-FFF2-40B4-BE49-F238E27FC236}">
              <a16:creationId xmlns:a16="http://schemas.microsoft.com/office/drawing/2014/main" xmlns="" id="{9622F000-C900-4BFE-83C0-96EAE3300A17}"/>
            </a:ext>
          </a:extLst>
        </xdr:cNvPr>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622" name="n_4aveValue【学校施設】&#10;一人当たり面積">
          <a:extLst>
            <a:ext uri="{FF2B5EF4-FFF2-40B4-BE49-F238E27FC236}">
              <a16:creationId xmlns:a16="http://schemas.microsoft.com/office/drawing/2014/main" xmlns="" id="{9FD7ADEC-BB20-4B47-A646-A2C5D33376D8}"/>
            </a:ext>
          </a:extLst>
        </xdr:cNvPr>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124114</xdr:rowOff>
    </xdr:from>
    <xdr:ext cx="469744" cy="259045"/>
    <xdr:sp macro="" textlink="">
      <xdr:nvSpPr>
        <xdr:cNvPr id="623" name="n_1mainValue【学校施設】&#10;一人当たり面積">
          <a:extLst>
            <a:ext uri="{FF2B5EF4-FFF2-40B4-BE49-F238E27FC236}">
              <a16:creationId xmlns:a16="http://schemas.microsoft.com/office/drawing/2014/main" xmlns="" id="{8E8E847A-6711-4D2A-A291-D483CC0DB7A6}"/>
            </a:ext>
          </a:extLst>
        </xdr:cNvPr>
        <xdr:cNvSpPr txBox="1"/>
      </xdr:nvSpPr>
      <xdr:spPr>
        <a:xfrm>
          <a:off x="21075727" y="1058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112140</xdr:rowOff>
    </xdr:from>
    <xdr:ext cx="469744" cy="259045"/>
    <xdr:sp macro="" textlink="">
      <xdr:nvSpPr>
        <xdr:cNvPr id="624" name="n_2mainValue【学校施設】&#10;一人当たり面積">
          <a:extLst>
            <a:ext uri="{FF2B5EF4-FFF2-40B4-BE49-F238E27FC236}">
              <a16:creationId xmlns:a16="http://schemas.microsoft.com/office/drawing/2014/main" xmlns="" id="{2462AD21-9A33-4DA0-9CBD-10137E7B503A}"/>
            </a:ext>
          </a:extLst>
        </xdr:cNvPr>
        <xdr:cNvSpPr txBox="1"/>
      </xdr:nvSpPr>
      <xdr:spPr>
        <a:xfrm>
          <a:off x="201994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105608</xdr:rowOff>
    </xdr:from>
    <xdr:ext cx="469744" cy="259045"/>
    <xdr:sp macro="" textlink="">
      <xdr:nvSpPr>
        <xdr:cNvPr id="625" name="n_3mainValue【学校施設】&#10;一人当たり面積">
          <a:extLst>
            <a:ext uri="{FF2B5EF4-FFF2-40B4-BE49-F238E27FC236}">
              <a16:creationId xmlns:a16="http://schemas.microsoft.com/office/drawing/2014/main" xmlns="" id="{B399F8B7-3DCA-48FD-A4D1-DFC5B94FA33E}"/>
            </a:ext>
          </a:extLst>
        </xdr:cNvPr>
        <xdr:cNvSpPr txBox="1"/>
      </xdr:nvSpPr>
      <xdr:spPr>
        <a:xfrm>
          <a:off x="19310427" y="1056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103431</xdr:rowOff>
    </xdr:from>
    <xdr:ext cx="469744" cy="259045"/>
    <xdr:sp macro="" textlink="">
      <xdr:nvSpPr>
        <xdr:cNvPr id="626" name="n_4mainValue【学校施設】&#10;一人当たり面積">
          <a:extLst>
            <a:ext uri="{FF2B5EF4-FFF2-40B4-BE49-F238E27FC236}">
              <a16:creationId xmlns:a16="http://schemas.microsoft.com/office/drawing/2014/main" xmlns="" id="{53553A87-C70C-4BF3-B2E1-ED439F8B5301}"/>
            </a:ext>
          </a:extLst>
        </xdr:cNvPr>
        <xdr:cNvSpPr txBox="1"/>
      </xdr:nvSpPr>
      <xdr:spPr>
        <a:xfrm>
          <a:off x="18421427" y="105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xmlns="" id="{24599615-1A46-4270-A4FD-FA3696ECD2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xmlns="" id="{3E4E49FB-02C7-46D8-942F-F789D071DE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xmlns="" id="{F50B70C0-E3DD-4C3C-BA9D-F8BB41E4A4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xmlns="" id="{40D61FBB-85D3-4989-A698-6D090F3274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xmlns="" id="{471D1C3E-A633-4A22-B13B-83C162D9FAA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xmlns="" id="{164F37D1-B80E-4B5A-B8CD-9D1347DB184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xmlns="" id="{087404D7-B691-453F-B68B-9849F801BE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xmlns="" id="{14AC2A00-23C2-416C-BE9A-FAA9D17A350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xmlns="" id="{64B92395-2ABF-4C80-8989-FA597E2C9CA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xmlns="" id="{F776B886-1532-4D31-8F5E-12DBCD09C9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xmlns="" id="{475F2E21-E0D4-4D25-B5F3-7992BFA9A12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xmlns="" id="{6F8D288C-C544-47EA-BACF-2EBB25B0554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xmlns="" id="{B7C970EB-EA91-4E72-8608-B9E156B4AFC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xmlns="" id="{BCAA5FDF-CC4D-438F-8EE8-974D3AFD97A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xmlns="" id="{68DC3A11-19D6-4AE0-9AB9-A17A5322E01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xmlns="" id="{FCF33D9D-2042-498D-8F66-09743D9C561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xmlns="" id="{26DF14C2-F78E-4495-AD9B-78D39830D49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xmlns="" id="{4B7C8E15-C145-4BEF-B16F-10E248B9F9A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xmlns="" id="{51AD5A74-AE11-4D91-AEED-170667AA6D4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xmlns="" id="{8F0B4631-2ECA-4F2E-931C-0BFBF7AD537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xmlns="" id="{1EB92B21-66CB-44A6-BE66-D15CD7C61F6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xmlns="" id="{CDB43904-07C7-4110-A14A-313F547E9E8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xmlns="" id="{FE4E2398-549C-40F4-ADCA-DC6DE33BF8F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xmlns="" id="{1D06E0BC-F7DD-4794-937A-D8EBED569A6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xmlns="" id="{0986C51E-0D0E-4101-B75F-7C9DB4D1DCDC}"/>
            </a:ext>
          </a:extLst>
        </xdr:cNvPr>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xmlns="" id="{18F70AAE-79B6-479E-8115-F0621C4A651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xmlns="" id="{4C9EABCD-06B9-4590-B339-30BFAEDEDBD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54" name="【児童館】&#10;有形固定資産減価償却率最大値テキスト">
          <a:extLst>
            <a:ext uri="{FF2B5EF4-FFF2-40B4-BE49-F238E27FC236}">
              <a16:creationId xmlns:a16="http://schemas.microsoft.com/office/drawing/2014/main" xmlns="" id="{FBB690CA-8CAB-4290-AA47-9AA51B081EE2}"/>
            </a:ext>
          </a:extLst>
        </xdr:cNvPr>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5" name="直線コネクタ 654">
          <a:extLst>
            <a:ext uri="{FF2B5EF4-FFF2-40B4-BE49-F238E27FC236}">
              <a16:creationId xmlns:a16="http://schemas.microsoft.com/office/drawing/2014/main" xmlns="" id="{1AC1825A-B4BA-4B21-AEE2-8975AEAE0312}"/>
            </a:ext>
          </a:extLst>
        </xdr:cNvPr>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56" name="【児童館】&#10;有形固定資産減価償却率平均値テキスト">
          <a:extLst>
            <a:ext uri="{FF2B5EF4-FFF2-40B4-BE49-F238E27FC236}">
              <a16:creationId xmlns:a16="http://schemas.microsoft.com/office/drawing/2014/main" xmlns="" id="{66F1D64E-17A9-4D35-A92A-6E2E913F7195}"/>
            </a:ext>
          </a:extLst>
        </xdr:cNvPr>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7" name="フローチャート: 判断 656">
          <a:extLst>
            <a:ext uri="{FF2B5EF4-FFF2-40B4-BE49-F238E27FC236}">
              <a16:creationId xmlns:a16="http://schemas.microsoft.com/office/drawing/2014/main" xmlns="" id="{9AF27276-4E1B-494E-9A39-2922A9AAD4EA}"/>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8" name="フローチャート: 判断 657">
          <a:extLst>
            <a:ext uri="{FF2B5EF4-FFF2-40B4-BE49-F238E27FC236}">
              <a16:creationId xmlns:a16="http://schemas.microsoft.com/office/drawing/2014/main" xmlns="" id="{FB9D3CDA-DA13-4196-AC36-FDEAED30D07B}"/>
            </a:ext>
          </a:extLst>
        </xdr:cNvPr>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9" name="フローチャート: 判断 658">
          <a:extLst>
            <a:ext uri="{FF2B5EF4-FFF2-40B4-BE49-F238E27FC236}">
              <a16:creationId xmlns:a16="http://schemas.microsoft.com/office/drawing/2014/main" xmlns="" id="{27DBD00A-A3CA-44C5-BBBD-461071D2A4BC}"/>
            </a:ext>
          </a:extLst>
        </xdr:cNvPr>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0" name="フローチャート: 判断 659">
          <a:extLst>
            <a:ext uri="{FF2B5EF4-FFF2-40B4-BE49-F238E27FC236}">
              <a16:creationId xmlns:a16="http://schemas.microsoft.com/office/drawing/2014/main" xmlns="" id="{C29FB406-CD09-43D9-B1A7-A7BAB2610804}"/>
            </a:ext>
          </a:extLst>
        </xdr:cNvPr>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61" name="フローチャート: 判断 660">
          <a:extLst>
            <a:ext uri="{FF2B5EF4-FFF2-40B4-BE49-F238E27FC236}">
              <a16:creationId xmlns:a16="http://schemas.microsoft.com/office/drawing/2014/main" xmlns="" id="{11288AE0-63BE-4D92-B9E7-30A80A3F1405}"/>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B8C4535F-B97E-415E-827F-089F91A9262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19088D6D-025B-449B-AAED-E79B965826E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DB13317E-C460-464A-A369-08B0A873B77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30CA2BBE-CAFD-435A-BEE7-EFE11A3F682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5DCD36B7-24F0-404B-9125-AAAA39376B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53975</xdr:rowOff>
    </xdr:from>
    <xdr:to>
      <xdr:col>85</xdr:col>
      <xdr:colOff>177800</xdr:colOff>
      <xdr:row>83</xdr:row>
      <xdr:rowOff>155575</xdr:rowOff>
    </xdr:to>
    <xdr:sp macro="" textlink="">
      <xdr:nvSpPr>
        <xdr:cNvPr id="667" name="楕円 666">
          <a:extLst>
            <a:ext uri="{FF2B5EF4-FFF2-40B4-BE49-F238E27FC236}">
              <a16:creationId xmlns:a16="http://schemas.microsoft.com/office/drawing/2014/main" xmlns="" id="{B3297933-9AE5-4403-8C49-8F3DAE639BA5}"/>
            </a:ext>
          </a:extLst>
        </xdr:cNvPr>
        <xdr:cNvSpPr/>
      </xdr:nvSpPr>
      <xdr:spPr>
        <a:xfrm>
          <a:off x="162687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32402</xdr:rowOff>
    </xdr:from>
    <xdr:ext cx="405111" cy="259045"/>
    <xdr:sp macro="" textlink="">
      <xdr:nvSpPr>
        <xdr:cNvPr id="668" name="【児童館】&#10;有形固定資産減価償却率該当値テキスト">
          <a:extLst>
            <a:ext uri="{FF2B5EF4-FFF2-40B4-BE49-F238E27FC236}">
              <a16:creationId xmlns:a16="http://schemas.microsoft.com/office/drawing/2014/main" xmlns="" id="{8D969C30-F726-4800-B48E-270AC0637E07}"/>
            </a:ext>
          </a:extLst>
        </xdr:cNvPr>
        <xdr:cNvSpPr txBox="1"/>
      </xdr:nvSpPr>
      <xdr:spPr>
        <a:xfrm>
          <a:off x="16357600"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80645</xdr:rowOff>
    </xdr:from>
    <xdr:to>
      <xdr:col>81</xdr:col>
      <xdr:colOff>101600</xdr:colOff>
      <xdr:row>84</xdr:row>
      <xdr:rowOff>10795</xdr:rowOff>
    </xdr:to>
    <xdr:sp macro="" textlink="">
      <xdr:nvSpPr>
        <xdr:cNvPr id="669" name="楕円 668">
          <a:extLst>
            <a:ext uri="{FF2B5EF4-FFF2-40B4-BE49-F238E27FC236}">
              <a16:creationId xmlns:a16="http://schemas.microsoft.com/office/drawing/2014/main" xmlns="" id="{FB3E5B2D-0381-4674-8D45-615676EE7216}"/>
            </a:ext>
          </a:extLst>
        </xdr:cNvPr>
        <xdr:cNvSpPr/>
      </xdr:nvSpPr>
      <xdr:spPr>
        <a:xfrm>
          <a:off x="15430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104775</xdr:rowOff>
    </xdr:from>
    <xdr:to>
      <xdr:col>85</xdr:col>
      <xdr:colOff>127000</xdr:colOff>
      <xdr:row>83</xdr:row>
      <xdr:rowOff>131445</xdr:rowOff>
    </xdr:to>
    <xdr:cxnSp macro="">
      <xdr:nvCxnSpPr>
        <xdr:cNvPr id="670" name="直線コネクタ 669">
          <a:extLst>
            <a:ext uri="{FF2B5EF4-FFF2-40B4-BE49-F238E27FC236}">
              <a16:creationId xmlns:a16="http://schemas.microsoft.com/office/drawing/2014/main" xmlns="" id="{7B883215-1C62-4031-A35C-FF0246AC9FAD}"/>
            </a:ext>
          </a:extLst>
        </xdr:cNvPr>
        <xdr:cNvCxnSpPr/>
      </xdr:nvCxnSpPr>
      <xdr:spPr>
        <a:xfrm flipV="1">
          <a:off x="15481300" y="1433512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109220</xdr:rowOff>
    </xdr:from>
    <xdr:to>
      <xdr:col>76</xdr:col>
      <xdr:colOff>165100</xdr:colOff>
      <xdr:row>84</xdr:row>
      <xdr:rowOff>39370</xdr:rowOff>
    </xdr:to>
    <xdr:sp macro="" textlink="">
      <xdr:nvSpPr>
        <xdr:cNvPr id="671" name="楕円 670">
          <a:extLst>
            <a:ext uri="{FF2B5EF4-FFF2-40B4-BE49-F238E27FC236}">
              <a16:creationId xmlns:a16="http://schemas.microsoft.com/office/drawing/2014/main" xmlns="" id="{BFDFA982-70AA-45A9-B2DC-7B0CE81F87C9}"/>
            </a:ext>
          </a:extLst>
        </xdr:cNvPr>
        <xdr:cNvSpPr/>
      </xdr:nvSpPr>
      <xdr:spPr>
        <a:xfrm>
          <a:off x="14541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131445</xdr:rowOff>
    </xdr:from>
    <xdr:to>
      <xdr:col>81</xdr:col>
      <xdr:colOff>50800</xdr:colOff>
      <xdr:row>83</xdr:row>
      <xdr:rowOff>160020</xdr:rowOff>
    </xdr:to>
    <xdr:cxnSp macro="">
      <xdr:nvCxnSpPr>
        <xdr:cNvPr id="672" name="直線コネクタ 671">
          <a:extLst>
            <a:ext uri="{FF2B5EF4-FFF2-40B4-BE49-F238E27FC236}">
              <a16:creationId xmlns:a16="http://schemas.microsoft.com/office/drawing/2014/main" xmlns="" id="{1033D536-1257-47DA-B367-3DD9606622AC}"/>
            </a:ext>
          </a:extLst>
        </xdr:cNvPr>
        <xdr:cNvCxnSpPr/>
      </xdr:nvCxnSpPr>
      <xdr:spPr>
        <a:xfrm flipV="1">
          <a:off x="14592300" y="143617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69214</xdr:rowOff>
    </xdr:from>
    <xdr:to>
      <xdr:col>72</xdr:col>
      <xdr:colOff>38100</xdr:colOff>
      <xdr:row>83</xdr:row>
      <xdr:rowOff>170814</xdr:rowOff>
    </xdr:to>
    <xdr:sp macro="" textlink="">
      <xdr:nvSpPr>
        <xdr:cNvPr id="673" name="楕円 672">
          <a:extLst>
            <a:ext uri="{FF2B5EF4-FFF2-40B4-BE49-F238E27FC236}">
              <a16:creationId xmlns:a16="http://schemas.microsoft.com/office/drawing/2014/main" xmlns="" id="{9EBBD33F-680B-4273-9605-83C4E38C8A9A}"/>
            </a:ext>
          </a:extLst>
        </xdr:cNvPr>
        <xdr:cNvSpPr/>
      </xdr:nvSpPr>
      <xdr:spPr>
        <a:xfrm>
          <a:off x="13652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120014</xdr:rowOff>
    </xdr:from>
    <xdr:to>
      <xdr:col>76</xdr:col>
      <xdr:colOff>114300</xdr:colOff>
      <xdr:row>83</xdr:row>
      <xdr:rowOff>160020</xdr:rowOff>
    </xdr:to>
    <xdr:cxnSp macro="">
      <xdr:nvCxnSpPr>
        <xdr:cNvPr id="674" name="直線コネクタ 673">
          <a:extLst>
            <a:ext uri="{FF2B5EF4-FFF2-40B4-BE49-F238E27FC236}">
              <a16:creationId xmlns:a16="http://schemas.microsoft.com/office/drawing/2014/main" xmlns="" id="{C96170EC-52EB-4B2C-9917-AD9A609FA385}"/>
            </a:ext>
          </a:extLst>
        </xdr:cNvPr>
        <xdr:cNvCxnSpPr/>
      </xdr:nvCxnSpPr>
      <xdr:spPr>
        <a:xfrm>
          <a:off x="13703300" y="14350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128270</xdr:rowOff>
    </xdr:from>
    <xdr:to>
      <xdr:col>67</xdr:col>
      <xdr:colOff>101600</xdr:colOff>
      <xdr:row>84</xdr:row>
      <xdr:rowOff>58420</xdr:rowOff>
    </xdr:to>
    <xdr:sp macro="" textlink="">
      <xdr:nvSpPr>
        <xdr:cNvPr id="675" name="楕円 674">
          <a:extLst>
            <a:ext uri="{FF2B5EF4-FFF2-40B4-BE49-F238E27FC236}">
              <a16:creationId xmlns:a16="http://schemas.microsoft.com/office/drawing/2014/main" xmlns="" id="{33E5BAE2-A84F-4AE0-8783-01231B53FF8B}"/>
            </a:ext>
          </a:extLst>
        </xdr:cNvPr>
        <xdr:cNvSpPr/>
      </xdr:nvSpPr>
      <xdr:spPr>
        <a:xfrm>
          <a:off x="12763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120014</xdr:rowOff>
    </xdr:from>
    <xdr:to>
      <xdr:col>71</xdr:col>
      <xdr:colOff>177800</xdr:colOff>
      <xdr:row>84</xdr:row>
      <xdr:rowOff>7620</xdr:rowOff>
    </xdr:to>
    <xdr:cxnSp macro="">
      <xdr:nvCxnSpPr>
        <xdr:cNvPr id="676" name="直線コネクタ 675">
          <a:extLst>
            <a:ext uri="{FF2B5EF4-FFF2-40B4-BE49-F238E27FC236}">
              <a16:creationId xmlns:a16="http://schemas.microsoft.com/office/drawing/2014/main" xmlns="" id="{607E5A29-75F0-435F-B0B3-F160052C4151}"/>
            </a:ext>
          </a:extLst>
        </xdr:cNvPr>
        <xdr:cNvCxnSpPr/>
      </xdr:nvCxnSpPr>
      <xdr:spPr>
        <a:xfrm flipV="1">
          <a:off x="12814300" y="143503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677" name="n_1aveValue【児童館】&#10;有形固定資産減価償却率">
          <a:extLst>
            <a:ext uri="{FF2B5EF4-FFF2-40B4-BE49-F238E27FC236}">
              <a16:creationId xmlns:a16="http://schemas.microsoft.com/office/drawing/2014/main" xmlns="" id="{AA90290A-0CC7-4267-9FB2-EA50A9493325}"/>
            </a:ext>
          </a:extLst>
        </xdr:cNvPr>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678" name="n_2aveValue【児童館】&#10;有形固定資産減価償却率">
          <a:extLst>
            <a:ext uri="{FF2B5EF4-FFF2-40B4-BE49-F238E27FC236}">
              <a16:creationId xmlns:a16="http://schemas.microsoft.com/office/drawing/2014/main" xmlns="" id="{F2F09AA5-7AD3-464A-AC44-9C67EEF79B23}"/>
            </a:ext>
          </a:extLst>
        </xdr:cNvPr>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9" name="n_3aveValue【児童館】&#10;有形固定資産減価償却率">
          <a:extLst>
            <a:ext uri="{FF2B5EF4-FFF2-40B4-BE49-F238E27FC236}">
              <a16:creationId xmlns:a16="http://schemas.microsoft.com/office/drawing/2014/main" xmlns="" id="{2D284DA7-FFC0-425B-A94A-81DD047CD863}"/>
            </a:ext>
          </a:extLst>
        </xdr:cNvPr>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80" name="n_4aveValue【児童館】&#10;有形固定資産減価償却率">
          <a:extLst>
            <a:ext uri="{FF2B5EF4-FFF2-40B4-BE49-F238E27FC236}">
              <a16:creationId xmlns:a16="http://schemas.microsoft.com/office/drawing/2014/main" xmlns="" id="{F78D23A6-12AA-4FFE-81AC-AA2809CE4BF1}"/>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1922</xdr:rowOff>
    </xdr:from>
    <xdr:ext cx="405111" cy="259045"/>
    <xdr:sp macro="" textlink="">
      <xdr:nvSpPr>
        <xdr:cNvPr id="681" name="n_1mainValue【児童館】&#10;有形固定資産減価償却率">
          <a:extLst>
            <a:ext uri="{FF2B5EF4-FFF2-40B4-BE49-F238E27FC236}">
              <a16:creationId xmlns:a16="http://schemas.microsoft.com/office/drawing/2014/main" xmlns="" id="{2365BCB4-0671-4BFA-8894-B88193F5DD3A}"/>
            </a:ext>
          </a:extLst>
        </xdr:cNvPr>
        <xdr:cNvSpPr txBox="1"/>
      </xdr:nvSpPr>
      <xdr:spPr>
        <a:xfrm>
          <a:off x="152660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30497</xdr:rowOff>
    </xdr:from>
    <xdr:ext cx="405111" cy="259045"/>
    <xdr:sp macro="" textlink="">
      <xdr:nvSpPr>
        <xdr:cNvPr id="682" name="n_2mainValue【児童館】&#10;有形固定資産減価償却率">
          <a:extLst>
            <a:ext uri="{FF2B5EF4-FFF2-40B4-BE49-F238E27FC236}">
              <a16:creationId xmlns:a16="http://schemas.microsoft.com/office/drawing/2014/main" xmlns="" id="{9021F13E-285D-4B77-84C1-4FF2747AAA99}"/>
            </a:ext>
          </a:extLst>
        </xdr:cNvPr>
        <xdr:cNvSpPr txBox="1"/>
      </xdr:nvSpPr>
      <xdr:spPr>
        <a:xfrm>
          <a:off x="14389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161941</xdr:rowOff>
    </xdr:from>
    <xdr:ext cx="405111" cy="259045"/>
    <xdr:sp macro="" textlink="">
      <xdr:nvSpPr>
        <xdr:cNvPr id="683" name="n_3mainValue【児童館】&#10;有形固定資産減価償却率">
          <a:extLst>
            <a:ext uri="{FF2B5EF4-FFF2-40B4-BE49-F238E27FC236}">
              <a16:creationId xmlns:a16="http://schemas.microsoft.com/office/drawing/2014/main" xmlns="" id="{6E895D88-EC82-4657-90FE-92F0151D5335}"/>
            </a:ext>
          </a:extLst>
        </xdr:cNvPr>
        <xdr:cNvSpPr txBox="1"/>
      </xdr:nvSpPr>
      <xdr:spPr>
        <a:xfrm>
          <a:off x="13500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49547</xdr:rowOff>
    </xdr:from>
    <xdr:ext cx="405111" cy="259045"/>
    <xdr:sp macro="" textlink="">
      <xdr:nvSpPr>
        <xdr:cNvPr id="684" name="n_4mainValue【児童館】&#10;有形固定資産減価償却率">
          <a:extLst>
            <a:ext uri="{FF2B5EF4-FFF2-40B4-BE49-F238E27FC236}">
              <a16:creationId xmlns:a16="http://schemas.microsoft.com/office/drawing/2014/main" xmlns="" id="{6E011E78-BE09-478A-9ADA-DC544FD7DB2A}"/>
            </a:ext>
          </a:extLst>
        </xdr:cNvPr>
        <xdr:cNvSpPr txBox="1"/>
      </xdr:nvSpPr>
      <xdr:spPr>
        <a:xfrm>
          <a:off x="12611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xmlns="" id="{EFAAB874-99F6-472C-B6A1-0F0110ACC80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xmlns="" id="{B5319D38-E023-4E94-B45A-BC9B8A548F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xmlns="" id="{952CCBF6-2F9E-40C5-A082-161AD5998FE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xmlns="" id="{C5B93A86-3749-4EFD-B18C-AD73C13C4FF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xmlns="" id="{011EAB6D-FA54-4E5F-AB81-C75DDF2A4BC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xmlns="" id="{09F706AF-BF02-4768-AF23-998CB2A1CD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xmlns="" id="{3AEF8265-F05D-4EB2-ABB8-9ECA61BD901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xmlns="" id="{0F5B36AE-094D-46B3-8379-AC591EB31D2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xmlns="" id="{E9216832-9582-4ABD-840C-2477B8670FB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xmlns="" id="{DBFD8A2B-5FB3-498D-9C2E-3454303555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xmlns="" id="{F5C0E0C0-3C90-422E-A778-A1E885B9EEA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xmlns="" id="{E677525F-2945-4DCC-B87B-0A11EA972F6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xmlns="" id="{BC84A87A-A459-4AE6-B876-34B4B1088D7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xmlns="" id="{F09B63BA-751B-442E-9DA5-A3903A12972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xmlns="" id="{B884A2F7-1F1E-45FD-BD9A-D9BBC8F23D4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xmlns="" id="{28276F33-9A22-4A2A-804A-E948CF86675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xmlns="" id="{D43CFAA3-2C85-4BF6-9B26-566007EFF70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xmlns="" id="{B76C0426-38DA-4D47-9DE1-C874543F308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xmlns="" id="{81ADD00F-F227-4E64-934F-A1EBA4C5DB6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xmlns="" id="{063F33F1-A764-423B-8256-FAC94A06876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xmlns="" id="{BD5E3402-B4B3-44DC-8EC0-C51D67BBBFF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xmlns="" id="{B9EA0B3A-B986-4B74-B493-FEE16C8FB7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xmlns="" id="{5E18A3BF-82E7-4EA1-A322-D9CBCC5B246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8" name="直線コネクタ 707">
          <a:extLst>
            <a:ext uri="{FF2B5EF4-FFF2-40B4-BE49-F238E27FC236}">
              <a16:creationId xmlns:a16="http://schemas.microsoft.com/office/drawing/2014/main" xmlns="" id="{035BC6E5-A559-4E66-BB47-B31597D3B946}"/>
            </a:ext>
          </a:extLst>
        </xdr:cNvPr>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a:extLst>
            <a:ext uri="{FF2B5EF4-FFF2-40B4-BE49-F238E27FC236}">
              <a16:creationId xmlns:a16="http://schemas.microsoft.com/office/drawing/2014/main" xmlns="" id="{2E3BC934-4029-4FBC-9F4E-D63BD04033D5}"/>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a:extLst>
            <a:ext uri="{FF2B5EF4-FFF2-40B4-BE49-F238E27FC236}">
              <a16:creationId xmlns:a16="http://schemas.microsoft.com/office/drawing/2014/main" xmlns="" id="{EC15F678-2B61-4245-A8E7-085064E33212}"/>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11" name="【児童館】&#10;一人当たり面積最大値テキスト">
          <a:extLst>
            <a:ext uri="{FF2B5EF4-FFF2-40B4-BE49-F238E27FC236}">
              <a16:creationId xmlns:a16="http://schemas.microsoft.com/office/drawing/2014/main" xmlns="" id="{6012A7B7-FD05-42B6-9AF1-4E78A13FC43A}"/>
            </a:ext>
          </a:extLst>
        </xdr:cNvPr>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12" name="直線コネクタ 711">
          <a:extLst>
            <a:ext uri="{FF2B5EF4-FFF2-40B4-BE49-F238E27FC236}">
              <a16:creationId xmlns:a16="http://schemas.microsoft.com/office/drawing/2014/main" xmlns="" id="{289F28A1-2EEC-4C11-800B-9BFF0749EA20}"/>
            </a:ext>
          </a:extLst>
        </xdr:cNvPr>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713" name="【児童館】&#10;一人当たり面積平均値テキスト">
          <a:extLst>
            <a:ext uri="{FF2B5EF4-FFF2-40B4-BE49-F238E27FC236}">
              <a16:creationId xmlns:a16="http://schemas.microsoft.com/office/drawing/2014/main" xmlns="" id="{70F72D35-8590-4AA6-B2DE-91AF58CCFCD3}"/>
            </a:ext>
          </a:extLst>
        </xdr:cNvPr>
        <xdr:cNvSpPr txBox="1"/>
      </xdr:nvSpPr>
      <xdr:spPr>
        <a:xfrm>
          <a:off x="221996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フローチャート: 判断 713">
          <a:extLst>
            <a:ext uri="{FF2B5EF4-FFF2-40B4-BE49-F238E27FC236}">
              <a16:creationId xmlns:a16="http://schemas.microsoft.com/office/drawing/2014/main" xmlns="" id="{1E144EFA-7A9E-48EF-9792-0084787288E4}"/>
            </a:ext>
          </a:extLst>
        </xdr:cNvPr>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5" name="フローチャート: 判断 714">
          <a:extLst>
            <a:ext uri="{FF2B5EF4-FFF2-40B4-BE49-F238E27FC236}">
              <a16:creationId xmlns:a16="http://schemas.microsoft.com/office/drawing/2014/main" xmlns="" id="{D654B19A-0CC0-4832-A667-B0B2C696B176}"/>
            </a:ext>
          </a:extLst>
        </xdr:cNvPr>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716" name="フローチャート: 判断 715">
          <a:extLst>
            <a:ext uri="{FF2B5EF4-FFF2-40B4-BE49-F238E27FC236}">
              <a16:creationId xmlns:a16="http://schemas.microsoft.com/office/drawing/2014/main" xmlns="" id="{B144CCF5-EBF7-4A81-955C-50B26B7E7A01}"/>
            </a:ext>
          </a:extLst>
        </xdr:cNvPr>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7" name="フローチャート: 判断 716">
          <a:extLst>
            <a:ext uri="{FF2B5EF4-FFF2-40B4-BE49-F238E27FC236}">
              <a16:creationId xmlns:a16="http://schemas.microsoft.com/office/drawing/2014/main" xmlns="" id="{3DBDA57E-A1B2-4B5F-8D93-C8C559E67C28}"/>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a:extLst>
            <a:ext uri="{FF2B5EF4-FFF2-40B4-BE49-F238E27FC236}">
              <a16:creationId xmlns:a16="http://schemas.microsoft.com/office/drawing/2014/main" xmlns="" id="{2A9B1B63-7FE3-451A-9F73-0FA14EE3F5F6}"/>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BAEDCCAA-140E-41F4-99B5-DB86D3386B5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437657D4-CB3F-4E5B-BB01-62E71FB287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BE08AE30-0C54-4F76-9513-8DEABA3D27B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6CECE571-4CA2-4AB3-AFF6-B2B7882234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8C780A16-F90C-445E-923B-5215BEF1CE5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4" name="楕円 723">
          <a:extLst>
            <a:ext uri="{FF2B5EF4-FFF2-40B4-BE49-F238E27FC236}">
              <a16:creationId xmlns:a16="http://schemas.microsoft.com/office/drawing/2014/main" xmlns="" id="{FB631E3E-4F1B-4C2F-97F0-B5BAA873A5A7}"/>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5" name="【児童館】&#10;一人当たり面積該当値テキスト">
          <a:extLst>
            <a:ext uri="{FF2B5EF4-FFF2-40B4-BE49-F238E27FC236}">
              <a16:creationId xmlns:a16="http://schemas.microsoft.com/office/drawing/2014/main" xmlns="" id="{3BEBA433-035B-4F46-A810-D09DEE1BB97B}"/>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6" name="楕円 725">
          <a:extLst>
            <a:ext uri="{FF2B5EF4-FFF2-40B4-BE49-F238E27FC236}">
              <a16:creationId xmlns:a16="http://schemas.microsoft.com/office/drawing/2014/main" xmlns="" id="{8FDA87EB-3DA7-4E42-AB50-EDDEA0A1E7C4}"/>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7" name="直線コネクタ 726">
          <a:extLst>
            <a:ext uri="{FF2B5EF4-FFF2-40B4-BE49-F238E27FC236}">
              <a16:creationId xmlns:a16="http://schemas.microsoft.com/office/drawing/2014/main" xmlns="" id="{E9D71244-AFC2-4C64-9518-2944EB17FE15}"/>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8" name="楕円 727">
          <a:extLst>
            <a:ext uri="{FF2B5EF4-FFF2-40B4-BE49-F238E27FC236}">
              <a16:creationId xmlns:a16="http://schemas.microsoft.com/office/drawing/2014/main" xmlns="" id="{B7256EAB-8B42-45BF-976F-DF5D5468FBFD}"/>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9" name="直線コネクタ 728">
          <a:extLst>
            <a:ext uri="{FF2B5EF4-FFF2-40B4-BE49-F238E27FC236}">
              <a16:creationId xmlns:a16="http://schemas.microsoft.com/office/drawing/2014/main" xmlns="" id="{8CFF9BC6-8064-4CFB-848E-E4AE063928DA}"/>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30" name="楕円 729">
          <a:extLst>
            <a:ext uri="{FF2B5EF4-FFF2-40B4-BE49-F238E27FC236}">
              <a16:creationId xmlns:a16="http://schemas.microsoft.com/office/drawing/2014/main" xmlns="" id="{F6CD607C-1A76-4924-9892-3EF5DBFC28B3}"/>
            </a:ext>
          </a:extLst>
        </xdr:cNvPr>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86</xdr:row>
      <xdr:rowOff>0</xdr:rowOff>
    </xdr:to>
    <xdr:cxnSp macro="">
      <xdr:nvCxnSpPr>
        <xdr:cNvPr id="731" name="直線コネクタ 730">
          <a:extLst>
            <a:ext uri="{FF2B5EF4-FFF2-40B4-BE49-F238E27FC236}">
              <a16:creationId xmlns:a16="http://schemas.microsoft.com/office/drawing/2014/main" xmlns="" id="{68B72836-9635-4C70-995A-9C15679A1C68}"/>
            </a:ext>
          </a:extLst>
        </xdr:cNvPr>
        <xdr:cNvCxnSpPr/>
      </xdr:nvCxnSpPr>
      <xdr:spPr>
        <a:xfrm>
          <a:off x="19545300" y="14725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732" name="楕円 731">
          <a:extLst>
            <a:ext uri="{FF2B5EF4-FFF2-40B4-BE49-F238E27FC236}">
              <a16:creationId xmlns:a16="http://schemas.microsoft.com/office/drawing/2014/main" xmlns="" id="{5B6B8C6D-9A0D-452A-AD13-FFB3D5AF5D83}"/>
            </a:ext>
          </a:extLst>
        </xdr:cNvPr>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152400</xdr:rowOff>
    </xdr:to>
    <xdr:cxnSp macro="">
      <xdr:nvCxnSpPr>
        <xdr:cNvPr id="733" name="直線コネクタ 732">
          <a:extLst>
            <a:ext uri="{FF2B5EF4-FFF2-40B4-BE49-F238E27FC236}">
              <a16:creationId xmlns:a16="http://schemas.microsoft.com/office/drawing/2014/main" xmlns="" id="{CF04E4F1-2F5D-4974-9D11-0715B22DEC25}"/>
            </a:ext>
          </a:extLst>
        </xdr:cNvPr>
        <xdr:cNvCxnSpPr/>
      </xdr:nvCxnSpPr>
      <xdr:spPr>
        <a:xfrm>
          <a:off x="18656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734" name="n_1aveValue【児童館】&#10;一人当たり面積">
          <a:extLst>
            <a:ext uri="{FF2B5EF4-FFF2-40B4-BE49-F238E27FC236}">
              <a16:creationId xmlns:a16="http://schemas.microsoft.com/office/drawing/2014/main" xmlns="" id="{22CE70C9-48A9-41AF-AB50-1BC782CB8917}"/>
            </a:ext>
          </a:extLst>
        </xdr:cNvPr>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735" name="n_2aveValue【児童館】&#10;一人当たり面積">
          <a:extLst>
            <a:ext uri="{FF2B5EF4-FFF2-40B4-BE49-F238E27FC236}">
              <a16:creationId xmlns:a16="http://schemas.microsoft.com/office/drawing/2014/main" xmlns="" id="{3A63BA0A-0674-46ED-89AF-D2F6CA32F224}"/>
            </a:ext>
          </a:extLst>
        </xdr:cNvPr>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36" name="n_3aveValue【児童館】&#10;一人当たり面積">
          <a:extLst>
            <a:ext uri="{FF2B5EF4-FFF2-40B4-BE49-F238E27FC236}">
              <a16:creationId xmlns:a16="http://schemas.microsoft.com/office/drawing/2014/main" xmlns="" id="{3C45BF6D-CDFD-43F1-8534-B24DC0981457}"/>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7" name="n_4aveValue【児童館】&#10;一人当たり面積">
          <a:extLst>
            <a:ext uri="{FF2B5EF4-FFF2-40B4-BE49-F238E27FC236}">
              <a16:creationId xmlns:a16="http://schemas.microsoft.com/office/drawing/2014/main" xmlns="" id="{6491E6CE-B3A7-485A-BB6A-CE490FD0A223}"/>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8" name="n_1mainValue【児童館】&#10;一人当たり面積">
          <a:extLst>
            <a:ext uri="{FF2B5EF4-FFF2-40B4-BE49-F238E27FC236}">
              <a16:creationId xmlns:a16="http://schemas.microsoft.com/office/drawing/2014/main" xmlns="" id="{6BDB0A9F-08F0-46D0-9ABC-9AE649A7A5C9}"/>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9" name="n_2mainValue【児童館】&#10;一人当たり面積">
          <a:extLst>
            <a:ext uri="{FF2B5EF4-FFF2-40B4-BE49-F238E27FC236}">
              <a16:creationId xmlns:a16="http://schemas.microsoft.com/office/drawing/2014/main" xmlns="" id="{06630A28-DF2F-4926-A953-57B473926BC7}"/>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740" name="n_3mainValue【児童館】&#10;一人当たり面積">
          <a:extLst>
            <a:ext uri="{FF2B5EF4-FFF2-40B4-BE49-F238E27FC236}">
              <a16:creationId xmlns:a16="http://schemas.microsoft.com/office/drawing/2014/main" xmlns="" id="{B070179F-8BCB-4D20-BDE8-89B0F80E60E3}"/>
            </a:ext>
          </a:extLst>
        </xdr:cNvPr>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741" name="n_4mainValue【児童館】&#10;一人当たり面積">
          <a:extLst>
            <a:ext uri="{FF2B5EF4-FFF2-40B4-BE49-F238E27FC236}">
              <a16:creationId xmlns:a16="http://schemas.microsoft.com/office/drawing/2014/main" xmlns="" id="{3487EA70-32F2-4BC3-83F9-CDC40F7BFF32}"/>
            </a:ext>
          </a:extLst>
        </xdr:cNvPr>
        <xdr:cNvSpPr txBox="1"/>
      </xdr:nvSpPr>
      <xdr:spPr>
        <a:xfrm>
          <a:off x="18421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xmlns="" id="{F790181D-0D3D-46F6-A172-760595DB46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xmlns="" id="{493BF0EA-65AB-4304-B6CB-7CB8BB41E0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xmlns="" id="{FD4D2F9C-CF69-4B0A-9897-BE237B365D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xmlns="" id="{D8D42363-D0A9-4F01-9B8E-6CCA306A7E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xmlns="" id="{A3116FF5-0BE8-41D3-A640-79D7828B9DE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xmlns="" id="{8FD67320-7E83-4D37-9BC3-108D0FB526A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xmlns="" id="{FD9FECA2-6B18-4ED3-B895-F196D3EAC5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xmlns="" id="{245EAB67-23D7-491B-A1AE-516631DEF11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xmlns="" id="{34650C8A-7536-4616-B235-285FAFDC2B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xmlns="" id="{E4ED03F5-61CA-4AFA-AF8B-8CFE0B22E42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xmlns="" id="{2329E2F6-BFAF-49F6-9B88-7193804A69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xmlns="" id="{7D983E7F-FFA6-4FD6-AE13-E8BEBCC74B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xmlns="" id="{5BD8566D-D10E-4B10-B21B-8337C653548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xmlns="" id="{3346F830-E2EA-4CE3-8E2C-2B711E6A9E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xmlns="" id="{0D753AC1-6DFF-4F98-BEB4-E911DF4864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xmlns="" id="{AA4A4773-29BE-42F3-A245-051B522E697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xmlns="" id="{515BBC8D-2210-47D5-8550-0AD848091EC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xmlns="" id="{FFE27F40-0AAC-4453-AE6C-596AF3DD5DA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xmlns="" id="{69332FCF-AC3B-40F9-9932-AAAAE6FB58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類似団体と比較して、有形固定資産減価償却率が低くなっている施設は道路であり、高くなっている施設は、橋りょう・トンネル、公営住宅、保育所、学校施設、児童館である。</a:t>
          </a:r>
        </a:p>
        <a:p>
          <a:r>
            <a:rPr kumimoji="1" lang="ja-JP" altLang="en-US" sz="1300">
              <a:latin typeface="ＭＳ Ｐゴシック" panose="020B0600070205080204" pitchFamily="50" charset="-128"/>
              <a:ea typeface="ＭＳ Ｐゴシック" panose="020B0600070205080204" pitchFamily="50" charset="-128"/>
            </a:rPr>
            <a:t>公共施設等の個別施設計画による計画的な施設の維持管理を適切に進めていく。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055073B-E612-4E22-B872-109F0E362B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DA43979-805D-4DB8-97E9-5CF7C7AB5C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67B82D92-D5E5-4BC9-9122-38798BD0343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423F7C6-DBA1-452A-8C0C-5151B808DF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797E457-8271-452B-B801-2727B7B8B04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7CC6B10-800F-4857-A5AC-EE91941EF4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E6F512F-283B-42E7-9871-7661CE1FF9D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4BFFA58-C174-475A-ADE9-0F6DA99EB9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EFB4166-4DC4-42D0-8BE5-4613A0B311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070FE8B-4892-4FC8-BCCE-D408488C0A9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106,442
105,593
87.73
39,118,599
37,883,543
1,184,569
20,512,072
23,052,907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25E3246-AA86-4CCE-ADB6-8100D953CF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6B39E26-ECE8-40D1-B9F7-5DA5B2E1AE8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C3DC876-43AF-4128-A987-29CAC14110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7423FD9-4AFB-4C91-BBBC-404E2FBD8B4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F699B12-182E-45C7-8089-25A0A997E4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A821075A-9901-4BEC-B873-94B72AFC3D2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43F4F59-1C0B-43C8-B4A3-0F9FC28BFA6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1626EB0-607B-441B-88F8-36BE42EC00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237773B8-C9D9-4CF7-A845-F455745AD8E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A829B86-E071-4A3A-A19A-190B9E14336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45E09E1-6F5B-4A7F-8CEE-0342785C2B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4C312EB-EE59-426D-B57D-0627D3881F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9F3E574-E8FF-482F-809D-6140048682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28844EF-C523-4298-9E58-9FC8C33750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9E9B3E7-4253-4736-83BE-B24E9A912E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43BE0EB-5407-4D5F-844B-6214865994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BBBD5A5-0174-4769-921E-56A5FF8983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9BEE839-12BB-49DF-ABFC-6AF1E4B71E9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527B8DEC-3CE1-4635-B96D-8C7D0643F4E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A43E2F7D-77EC-4D4C-9EEC-187016FE06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C6495E6-E077-4BF8-B1C9-E0E16524B0C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2A34186-0BA0-4761-B94A-7C72D3B3A6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D7AAD6F-7953-43C0-BA3B-2DB2C1927A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F622E4D-C958-4EDF-AEDB-EF4DF288B7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8F743A2-CC52-46A1-B883-CE48B5F6BCE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443FC88-5D6B-4FAD-B62B-4D8D140478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D73F1D3-1D47-4AD8-8B01-74264523A28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6780B81-202E-460E-910A-D1A50070C6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8902C951-2F3C-403B-906B-7176CD7A2C1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6EFBD894-55E3-42EC-A372-C3BFDFFB1F9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A26E7C8-4508-49FB-BE60-1F45F0BA696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32338CB8-864C-4321-992F-A02B63E65E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E90CAD38-2ABB-41DD-88EA-BDD99E75F42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614EF80B-AC04-4D53-A294-EDD0D459BEF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CE6F4A12-54E5-4E95-874D-D0B311A563A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21FBE742-87B9-4D61-BA8A-BB9A2BF3E7E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7E6FB750-7A1D-40DC-9928-03018942A27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FB13DB64-954E-49DA-8EBF-76A3AF8AB98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1EBBFCF0-BB7E-4B57-9040-8410115BCF2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14C32483-2A1A-4EC7-87FB-F5FC4224514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D207F54-F7C7-497A-80B0-08F15559252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9A2CDCBC-95CF-4070-8407-3A48F3DF779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65B82552-26BD-49A0-915F-23AD6091A8F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A033CD8A-EF8F-45AB-BD68-3097302EAC5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885FCDC2-957C-43CD-AD0A-52F0F3BCF1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C53F359C-9507-4DCB-94BA-03BBF085693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xmlns="" id="{18236A6E-578C-4270-AAA7-70B66E86E255}"/>
            </a:ext>
          </a:extLst>
        </xdr:cNvPr>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C74988DC-33B6-4AFF-B0E4-36A97A6FB5A4}"/>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xmlns="" id="{DB19417F-1183-49D4-ABD3-5CF3A556B6EF}"/>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6E8B2B32-165F-4192-8C5A-2A2E72953206}"/>
            </a:ext>
          </a:extLst>
        </xdr:cNvPr>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xmlns="" id="{318D80CF-46EE-4D92-9CE5-405E8C100D55}"/>
            </a:ext>
          </a:extLst>
        </xdr:cNvPr>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220E3C9C-8319-4122-A4DE-844B8F48C101}"/>
            </a:ext>
          </a:extLst>
        </xdr:cNvPr>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xmlns="" id="{96A995CE-C40C-4567-83D3-9F516598E3AE}"/>
            </a:ext>
          </a:extLst>
        </xdr:cNvPr>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xmlns="" id="{67565D82-B65C-4564-B4C1-D0D56B3391F0}"/>
            </a:ext>
          </a:extLst>
        </xdr:cNvPr>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xmlns="" id="{E057E3E1-6216-459B-B17D-7CEB1880A415}"/>
            </a:ext>
          </a:extLst>
        </xdr:cNvPr>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xmlns="" id="{DB37586A-148F-4036-9863-E3F692B6DA34}"/>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xmlns="" id="{345B50A0-E947-4871-B188-9391A5643362}"/>
            </a:ext>
          </a:extLst>
        </xdr:cNvPr>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214343FC-640D-43A8-829E-BEE90A4F132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33A2B51-41A7-479A-9836-21FC0746BD1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2C95036-3454-4FBA-9C81-7A182C67D14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48BBB2CA-4344-449D-BF7A-417A8965009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7D2FA875-890D-403F-BEFF-9742DED1102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131535</xdr:rowOff>
    </xdr:from>
    <xdr:to>
      <xdr:col>24</xdr:col>
      <xdr:colOff>114300</xdr:colOff>
      <xdr:row>39</xdr:row>
      <xdr:rowOff>61685</xdr:rowOff>
    </xdr:to>
    <xdr:sp macro="" textlink="">
      <xdr:nvSpPr>
        <xdr:cNvPr id="74" name="楕円 73">
          <a:extLst>
            <a:ext uri="{FF2B5EF4-FFF2-40B4-BE49-F238E27FC236}">
              <a16:creationId xmlns:a16="http://schemas.microsoft.com/office/drawing/2014/main" xmlns="" id="{7ABE7BDA-E056-459D-BF46-F8BBCE2F95BB}"/>
            </a:ext>
          </a:extLst>
        </xdr:cNvPr>
        <xdr:cNvSpPr/>
      </xdr:nvSpPr>
      <xdr:spPr>
        <a:xfrm>
          <a:off x="45847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109962</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CCC6303F-9FF4-49E9-BB3D-6AA8CF5F6E2C}"/>
            </a:ext>
          </a:extLst>
        </xdr:cNvPr>
        <xdr:cNvSpPr txBox="1"/>
      </xdr:nvSpPr>
      <xdr:spPr>
        <a:xfrm>
          <a:off x="4673600"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125004</xdr:rowOff>
    </xdr:from>
    <xdr:to>
      <xdr:col>20</xdr:col>
      <xdr:colOff>38100</xdr:colOff>
      <xdr:row>39</xdr:row>
      <xdr:rowOff>55154</xdr:rowOff>
    </xdr:to>
    <xdr:sp macro="" textlink="">
      <xdr:nvSpPr>
        <xdr:cNvPr id="76" name="楕円 75">
          <a:extLst>
            <a:ext uri="{FF2B5EF4-FFF2-40B4-BE49-F238E27FC236}">
              <a16:creationId xmlns:a16="http://schemas.microsoft.com/office/drawing/2014/main" xmlns="" id="{7695CF1C-174D-458E-83B7-1FBA92FACBA9}"/>
            </a:ext>
          </a:extLst>
        </xdr:cNvPr>
        <xdr:cNvSpPr/>
      </xdr:nvSpPr>
      <xdr:spPr>
        <a:xfrm>
          <a:off x="3746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4354</xdr:rowOff>
    </xdr:from>
    <xdr:to>
      <xdr:col>24</xdr:col>
      <xdr:colOff>63500</xdr:colOff>
      <xdr:row>39</xdr:row>
      <xdr:rowOff>10885</xdr:rowOff>
    </xdr:to>
    <xdr:cxnSp macro="">
      <xdr:nvCxnSpPr>
        <xdr:cNvPr id="77" name="直線コネクタ 76">
          <a:extLst>
            <a:ext uri="{FF2B5EF4-FFF2-40B4-BE49-F238E27FC236}">
              <a16:creationId xmlns:a16="http://schemas.microsoft.com/office/drawing/2014/main" xmlns="" id="{82D96E12-2937-4E75-A5D2-C85C7398BC7B}"/>
            </a:ext>
          </a:extLst>
        </xdr:cNvPr>
        <xdr:cNvCxnSpPr/>
      </xdr:nvCxnSpPr>
      <xdr:spPr>
        <a:xfrm>
          <a:off x="3797300" y="669090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92347</xdr:rowOff>
    </xdr:from>
    <xdr:to>
      <xdr:col>15</xdr:col>
      <xdr:colOff>101600</xdr:colOff>
      <xdr:row>39</xdr:row>
      <xdr:rowOff>22497</xdr:rowOff>
    </xdr:to>
    <xdr:sp macro="" textlink="">
      <xdr:nvSpPr>
        <xdr:cNvPr id="78" name="楕円 77">
          <a:extLst>
            <a:ext uri="{FF2B5EF4-FFF2-40B4-BE49-F238E27FC236}">
              <a16:creationId xmlns:a16="http://schemas.microsoft.com/office/drawing/2014/main" xmlns="" id="{8D71169A-EF83-4414-94F5-A5E2CD75015D}"/>
            </a:ext>
          </a:extLst>
        </xdr:cNvPr>
        <xdr:cNvSpPr/>
      </xdr:nvSpPr>
      <xdr:spPr>
        <a:xfrm>
          <a:off x="2857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143147</xdr:rowOff>
    </xdr:from>
    <xdr:to>
      <xdr:col>19</xdr:col>
      <xdr:colOff>177800</xdr:colOff>
      <xdr:row>39</xdr:row>
      <xdr:rowOff>4354</xdr:rowOff>
    </xdr:to>
    <xdr:cxnSp macro="">
      <xdr:nvCxnSpPr>
        <xdr:cNvPr id="79" name="直線コネクタ 78">
          <a:extLst>
            <a:ext uri="{FF2B5EF4-FFF2-40B4-BE49-F238E27FC236}">
              <a16:creationId xmlns:a16="http://schemas.microsoft.com/office/drawing/2014/main" xmlns="" id="{462ABF4A-BE08-4104-9F3F-3D5E0F683075}"/>
            </a:ext>
          </a:extLst>
        </xdr:cNvPr>
        <xdr:cNvCxnSpPr/>
      </xdr:nvCxnSpPr>
      <xdr:spPr>
        <a:xfrm>
          <a:off x="2908300" y="66582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62956</xdr:rowOff>
    </xdr:from>
    <xdr:to>
      <xdr:col>10</xdr:col>
      <xdr:colOff>165100</xdr:colOff>
      <xdr:row>38</xdr:row>
      <xdr:rowOff>164556</xdr:rowOff>
    </xdr:to>
    <xdr:sp macro="" textlink="">
      <xdr:nvSpPr>
        <xdr:cNvPr id="80" name="楕円 79">
          <a:extLst>
            <a:ext uri="{FF2B5EF4-FFF2-40B4-BE49-F238E27FC236}">
              <a16:creationId xmlns:a16="http://schemas.microsoft.com/office/drawing/2014/main" xmlns="" id="{8AE3782F-8D20-4C1A-875E-8DBEC7E31B89}"/>
            </a:ext>
          </a:extLst>
        </xdr:cNvPr>
        <xdr:cNvSpPr/>
      </xdr:nvSpPr>
      <xdr:spPr>
        <a:xfrm>
          <a:off x="1968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113756</xdr:rowOff>
    </xdr:from>
    <xdr:to>
      <xdr:col>15</xdr:col>
      <xdr:colOff>50800</xdr:colOff>
      <xdr:row>38</xdr:row>
      <xdr:rowOff>143147</xdr:rowOff>
    </xdr:to>
    <xdr:cxnSp macro="">
      <xdr:nvCxnSpPr>
        <xdr:cNvPr id="81" name="直線コネクタ 80">
          <a:extLst>
            <a:ext uri="{FF2B5EF4-FFF2-40B4-BE49-F238E27FC236}">
              <a16:creationId xmlns:a16="http://schemas.microsoft.com/office/drawing/2014/main" xmlns="" id="{3AFCAD0C-B02B-49E9-BD8B-4298159311C6}"/>
            </a:ext>
          </a:extLst>
        </xdr:cNvPr>
        <xdr:cNvCxnSpPr/>
      </xdr:nvCxnSpPr>
      <xdr:spPr>
        <a:xfrm>
          <a:off x="2019300" y="66288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35197</xdr:rowOff>
    </xdr:from>
    <xdr:to>
      <xdr:col>6</xdr:col>
      <xdr:colOff>38100</xdr:colOff>
      <xdr:row>38</xdr:row>
      <xdr:rowOff>136797</xdr:rowOff>
    </xdr:to>
    <xdr:sp macro="" textlink="">
      <xdr:nvSpPr>
        <xdr:cNvPr id="82" name="楕円 81">
          <a:extLst>
            <a:ext uri="{FF2B5EF4-FFF2-40B4-BE49-F238E27FC236}">
              <a16:creationId xmlns:a16="http://schemas.microsoft.com/office/drawing/2014/main" xmlns="" id="{3BCD8FBD-A744-4D41-9AF2-DBDE980B38F7}"/>
            </a:ext>
          </a:extLst>
        </xdr:cNvPr>
        <xdr:cNvSpPr/>
      </xdr:nvSpPr>
      <xdr:spPr>
        <a:xfrm>
          <a:off x="1079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85997</xdr:rowOff>
    </xdr:from>
    <xdr:to>
      <xdr:col>10</xdr:col>
      <xdr:colOff>114300</xdr:colOff>
      <xdr:row>38</xdr:row>
      <xdr:rowOff>113756</xdr:rowOff>
    </xdr:to>
    <xdr:cxnSp macro="">
      <xdr:nvCxnSpPr>
        <xdr:cNvPr id="83" name="直線コネクタ 82">
          <a:extLst>
            <a:ext uri="{FF2B5EF4-FFF2-40B4-BE49-F238E27FC236}">
              <a16:creationId xmlns:a16="http://schemas.microsoft.com/office/drawing/2014/main" xmlns="" id="{D42373B1-7169-45D6-BF48-757A57BF8F61}"/>
            </a:ext>
          </a:extLst>
        </xdr:cNvPr>
        <xdr:cNvCxnSpPr/>
      </xdr:nvCxnSpPr>
      <xdr:spPr>
        <a:xfrm>
          <a:off x="1130300" y="660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xmlns="" id="{41997BEC-6950-4DC3-9EE8-1C4E05091BE1}"/>
            </a:ext>
          </a:extLst>
        </xdr:cNvPr>
        <xdr:cNvSpPr txBox="1"/>
      </xdr:nvSpPr>
      <xdr:spPr>
        <a:xfrm>
          <a:off x="3582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a:extLst>
            <a:ext uri="{FF2B5EF4-FFF2-40B4-BE49-F238E27FC236}">
              <a16:creationId xmlns:a16="http://schemas.microsoft.com/office/drawing/2014/main" xmlns="" id="{F55C9DFA-FAE6-4DFC-B6F6-840E349DD2BD}"/>
            </a:ext>
          </a:extLst>
        </xdr:cNvPr>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xmlns="" id="{3EF18554-13C1-4CFF-AB09-881C584A7398}"/>
            </a:ext>
          </a:extLst>
        </xdr:cNvPr>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7" name="n_4aveValue【図書館】&#10;有形固定資産減価償却率">
          <a:extLst>
            <a:ext uri="{FF2B5EF4-FFF2-40B4-BE49-F238E27FC236}">
              <a16:creationId xmlns:a16="http://schemas.microsoft.com/office/drawing/2014/main" xmlns="" id="{F44582E8-AA78-4BCE-99FD-4BB00C23CCC0}"/>
            </a:ext>
          </a:extLst>
        </xdr:cNvPr>
        <xdr:cNvSpPr txBox="1"/>
      </xdr:nvSpPr>
      <xdr:spPr>
        <a:xfrm>
          <a:off x="927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46281</xdr:rowOff>
    </xdr:from>
    <xdr:ext cx="405111" cy="259045"/>
    <xdr:sp macro="" textlink="">
      <xdr:nvSpPr>
        <xdr:cNvPr id="88" name="n_1mainValue【図書館】&#10;有形固定資産減価償却率">
          <a:extLst>
            <a:ext uri="{FF2B5EF4-FFF2-40B4-BE49-F238E27FC236}">
              <a16:creationId xmlns:a16="http://schemas.microsoft.com/office/drawing/2014/main" xmlns="" id="{CCE49804-D4C1-4B29-A20D-129A49C2A4A3}"/>
            </a:ext>
          </a:extLst>
        </xdr:cNvPr>
        <xdr:cNvSpPr txBox="1"/>
      </xdr:nvSpPr>
      <xdr:spPr>
        <a:xfrm>
          <a:off x="35820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13624</xdr:rowOff>
    </xdr:from>
    <xdr:ext cx="405111" cy="259045"/>
    <xdr:sp macro="" textlink="">
      <xdr:nvSpPr>
        <xdr:cNvPr id="89" name="n_2mainValue【図書館】&#10;有形固定資産減価償却率">
          <a:extLst>
            <a:ext uri="{FF2B5EF4-FFF2-40B4-BE49-F238E27FC236}">
              <a16:creationId xmlns:a16="http://schemas.microsoft.com/office/drawing/2014/main" xmlns="" id="{06748083-6E53-4C8D-B24E-0E1B9BC34342}"/>
            </a:ext>
          </a:extLst>
        </xdr:cNvPr>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155683</xdr:rowOff>
    </xdr:from>
    <xdr:ext cx="405111" cy="259045"/>
    <xdr:sp macro="" textlink="">
      <xdr:nvSpPr>
        <xdr:cNvPr id="90" name="n_3mainValue【図書館】&#10;有形固定資産減価償却率">
          <a:extLst>
            <a:ext uri="{FF2B5EF4-FFF2-40B4-BE49-F238E27FC236}">
              <a16:creationId xmlns:a16="http://schemas.microsoft.com/office/drawing/2014/main" xmlns="" id="{0E08388F-4F9F-4CCA-8B83-43532BB9906D}"/>
            </a:ext>
          </a:extLst>
        </xdr:cNvPr>
        <xdr:cNvSpPr txBox="1"/>
      </xdr:nvSpPr>
      <xdr:spPr>
        <a:xfrm>
          <a:off x="1816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127924</xdr:rowOff>
    </xdr:from>
    <xdr:ext cx="405111" cy="259045"/>
    <xdr:sp macro="" textlink="">
      <xdr:nvSpPr>
        <xdr:cNvPr id="91" name="n_4mainValue【図書館】&#10;有形固定資産減価償却率">
          <a:extLst>
            <a:ext uri="{FF2B5EF4-FFF2-40B4-BE49-F238E27FC236}">
              <a16:creationId xmlns:a16="http://schemas.microsoft.com/office/drawing/2014/main" xmlns="" id="{45583A56-8361-4B9F-BE35-9909446F2AA0}"/>
            </a:ext>
          </a:extLst>
        </xdr:cNvPr>
        <xdr:cNvSpPr txBox="1"/>
      </xdr:nvSpPr>
      <xdr:spPr>
        <a:xfrm>
          <a:off x="927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6A1DBC6C-DA8D-4858-A610-98CE25AB8A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27D4413C-70A0-459A-A75F-85EB8FEE82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2E70FA3A-A0D0-455A-AD08-380D39BACC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31DFDAE0-2E7C-42E5-B855-DCC12B69F64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557483BA-61F7-463A-A627-3367BD905F4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C2849569-AFAC-45F7-BBBB-1347A1DA87B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CD95E1D8-6DDA-485A-BD77-D1D616B12DF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A61EF5E1-B9DE-4A4A-B1F4-16E74D7B677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52A9BDC3-5E1E-46B5-A8E2-3DE071948D8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9E171C6B-48CB-4C02-A280-39C5E402392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xmlns="" id="{284597C5-269B-4171-BBE0-B84F0B81963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xmlns="" id="{3B4A385D-22B8-4320-BEC1-9633DD1D567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xmlns="" id="{09D205F3-0824-4752-992D-F79A0E68526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xmlns="" id="{5D9140F0-7F3F-42C9-9A97-C97C99F49BF8}"/>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xmlns="" id="{D85B923F-A3B2-4CD6-94D1-49EB9700C79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xmlns="" id="{B081C02D-AB34-40E4-BED4-F0A76A5BC1D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xmlns="" id="{358233F2-9CEF-427B-A3B9-76A5A4D6EEF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xmlns="" id="{4ADE0513-76C8-4A72-B4C5-5FABBE5E088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xmlns="" id="{69A95D74-31CB-4113-AEDA-BEB6333AE2C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xmlns="" id="{9AB47937-72DC-4E3D-B91E-88E6E75B947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xmlns="" id="{DC3AF2ED-FD6C-47A7-9A09-6E7C8539068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xmlns="" id="{8F718A37-A651-454B-A37E-C834FE9DD17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xmlns="" id="{69D1A366-DC39-40FE-8598-6785E0773A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xmlns="" id="{FE6CB87E-3BA6-4BDC-BA14-6283D557262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xmlns="" id="{6E9E5EA9-86E6-4377-BF24-50A5DDC72E2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xmlns="" id="{9334A7B0-ED79-4AA4-BDD3-DB7DA39ABBE4}"/>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xmlns="" id="{333FFD61-828E-45CA-848B-5612BEE14F1E}"/>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xmlns="" id="{F432A01B-55B6-43D1-9C69-68A1EACCA367}"/>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xmlns="" id="{F3D92306-10E2-443C-9B03-E9556E6F0A0B}"/>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xmlns="" id="{9BF6689C-E827-44F9-A956-1D4CF2BB5D59}"/>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xmlns="" id="{A717A842-28CF-477C-B9FE-5D5AACCE0A26}"/>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xmlns="" id="{860B4048-A21C-4AFD-9713-17D3ADBF733B}"/>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xmlns="" id="{8767E95E-B93F-4ABC-8F85-49B4A5E71BB8}"/>
            </a:ext>
          </a:extLst>
        </xdr:cNvPr>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xmlns="" id="{C8CB99E9-61A7-4312-9D7A-3D14EE811152}"/>
            </a:ext>
          </a:extLst>
        </xdr:cNvPr>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xmlns="" id="{66A58EE1-C649-43D1-8319-370F66DFD7C1}"/>
            </a:ext>
          </a:extLst>
        </xdr:cNvPr>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xmlns="" id="{7D32CCC5-7589-4C3E-A366-842707463E7D}"/>
            </a:ext>
          </a:extLst>
        </xdr:cNvPr>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994E00F7-F6C6-463C-AA90-D476120004F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8D57DC13-9F76-47E1-BA19-2D13C1D5216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D5A21B30-0950-49DF-9093-745FC1F4E6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68A69FA9-5E7E-4DEB-9579-6042A9FD72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D4C88DDF-DB6A-417F-8CC1-A5E22D23325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166915</xdr:rowOff>
    </xdr:from>
    <xdr:to>
      <xdr:col>55</xdr:col>
      <xdr:colOff>50800</xdr:colOff>
      <xdr:row>41</xdr:row>
      <xdr:rowOff>97065</xdr:rowOff>
    </xdr:to>
    <xdr:sp macro="" textlink="">
      <xdr:nvSpPr>
        <xdr:cNvPr id="133" name="楕円 132">
          <a:extLst>
            <a:ext uri="{FF2B5EF4-FFF2-40B4-BE49-F238E27FC236}">
              <a16:creationId xmlns:a16="http://schemas.microsoft.com/office/drawing/2014/main" xmlns="" id="{49293DA2-E7BF-4AE5-AA0C-97DF8207B1AE}"/>
            </a:ext>
          </a:extLst>
        </xdr:cNvPr>
        <xdr:cNvSpPr/>
      </xdr:nvSpPr>
      <xdr:spPr>
        <a:xfrm>
          <a:off x="104267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145342</xdr:rowOff>
    </xdr:from>
    <xdr:ext cx="469744" cy="259045"/>
    <xdr:sp macro="" textlink="">
      <xdr:nvSpPr>
        <xdr:cNvPr id="134" name="【図書館】&#10;一人当たり面積該当値テキスト">
          <a:extLst>
            <a:ext uri="{FF2B5EF4-FFF2-40B4-BE49-F238E27FC236}">
              <a16:creationId xmlns:a16="http://schemas.microsoft.com/office/drawing/2014/main" xmlns="" id="{D397CD34-F8F8-429E-A3E2-9EA69A0D9D69}"/>
            </a:ext>
          </a:extLst>
        </xdr:cNvPr>
        <xdr:cNvSpPr txBox="1"/>
      </xdr:nvSpPr>
      <xdr:spPr>
        <a:xfrm>
          <a:off x="10515600" y="700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166915</xdr:rowOff>
    </xdr:from>
    <xdr:to>
      <xdr:col>50</xdr:col>
      <xdr:colOff>165100</xdr:colOff>
      <xdr:row>41</xdr:row>
      <xdr:rowOff>97065</xdr:rowOff>
    </xdr:to>
    <xdr:sp macro="" textlink="">
      <xdr:nvSpPr>
        <xdr:cNvPr id="135" name="楕円 134">
          <a:extLst>
            <a:ext uri="{FF2B5EF4-FFF2-40B4-BE49-F238E27FC236}">
              <a16:creationId xmlns:a16="http://schemas.microsoft.com/office/drawing/2014/main" xmlns="" id="{EAD65924-0F7C-48DB-9FD4-38BC25B5BFA4}"/>
            </a:ext>
          </a:extLst>
        </xdr:cNvPr>
        <xdr:cNvSpPr/>
      </xdr:nvSpPr>
      <xdr:spPr>
        <a:xfrm>
          <a:off x="9588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46265</xdr:rowOff>
    </xdr:from>
    <xdr:to>
      <xdr:col>55</xdr:col>
      <xdr:colOff>0</xdr:colOff>
      <xdr:row>41</xdr:row>
      <xdr:rowOff>46265</xdr:rowOff>
    </xdr:to>
    <xdr:cxnSp macro="">
      <xdr:nvCxnSpPr>
        <xdr:cNvPr id="136" name="直線コネクタ 135">
          <a:extLst>
            <a:ext uri="{FF2B5EF4-FFF2-40B4-BE49-F238E27FC236}">
              <a16:creationId xmlns:a16="http://schemas.microsoft.com/office/drawing/2014/main" xmlns="" id="{17FD1A58-3056-4292-8B4C-124962B50FEC}"/>
            </a:ext>
          </a:extLst>
        </xdr:cNvPr>
        <xdr:cNvCxnSpPr/>
      </xdr:nvCxnSpPr>
      <xdr:spPr>
        <a:xfrm>
          <a:off x="9639300" y="7075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37" name="楕円 136">
          <a:extLst>
            <a:ext uri="{FF2B5EF4-FFF2-40B4-BE49-F238E27FC236}">
              <a16:creationId xmlns:a16="http://schemas.microsoft.com/office/drawing/2014/main" xmlns="" id="{270BFCEE-F243-4BB1-88AB-0333DABE4514}"/>
            </a:ext>
          </a:extLst>
        </xdr:cNvPr>
        <xdr:cNvSpPr/>
      </xdr:nvSpPr>
      <xdr:spPr>
        <a:xfrm>
          <a:off x="8699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46265</xdr:rowOff>
    </xdr:to>
    <xdr:cxnSp macro="">
      <xdr:nvCxnSpPr>
        <xdr:cNvPr id="138" name="直線コネクタ 137">
          <a:extLst>
            <a:ext uri="{FF2B5EF4-FFF2-40B4-BE49-F238E27FC236}">
              <a16:creationId xmlns:a16="http://schemas.microsoft.com/office/drawing/2014/main" xmlns="" id="{22348A54-63A0-4CF6-87A5-0E8174537B6A}"/>
            </a:ext>
          </a:extLst>
        </xdr:cNvPr>
        <xdr:cNvCxnSpPr/>
      </xdr:nvCxnSpPr>
      <xdr:spPr>
        <a:xfrm>
          <a:off x="8750300" y="70648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39" name="楕円 138">
          <a:extLst>
            <a:ext uri="{FF2B5EF4-FFF2-40B4-BE49-F238E27FC236}">
              <a16:creationId xmlns:a16="http://schemas.microsoft.com/office/drawing/2014/main" xmlns="" id="{552BEF1C-B8ED-49D1-82D9-076A8E00337D}"/>
            </a:ext>
          </a:extLst>
        </xdr:cNvPr>
        <xdr:cNvSpPr/>
      </xdr:nvSpPr>
      <xdr:spPr>
        <a:xfrm>
          <a:off x="781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35378</xdr:rowOff>
    </xdr:from>
    <xdr:to>
      <xdr:col>45</xdr:col>
      <xdr:colOff>177800</xdr:colOff>
      <xdr:row>41</xdr:row>
      <xdr:rowOff>35378</xdr:rowOff>
    </xdr:to>
    <xdr:cxnSp macro="">
      <xdr:nvCxnSpPr>
        <xdr:cNvPr id="140" name="直線コネクタ 139">
          <a:extLst>
            <a:ext uri="{FF2B5EF4-FFF2-40B4-BE49-F238E27FC236}">
              <a16:creationId xmlns:a16="http://schemas.microsoft.com/office/drawing/2014/main" xmlns="" id="{F4530C91-4D32-4CDE-A13B-134F6A247EE7}"/>
            </a:ext>
          </a:extLst>
        </xdr:cNvPr>
        <xdr:cNvCxnSpPr/>
      </xdr:nvCxnSpPr>
      <xdr:spPr>
        <a:xfrm>
          <a:off x="7861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156028</xdr:rowOff>
    </xdr:from>
    <xdr:to>
      <xdr:col>36</xdr:col>
      <xdr:colOff>165100</xdr:colOff>
      <xdr:row>41</xdr:row>
      <xdr:rowOff>86178</xdr:rowOff>
    </xdr:to>
    <xdr:sp macro="" textlink="">
      <xdr:nvSpPr>
        <xdr:cNvPr id="141" name="楕円 140">
          <a:extLst>
            <a:ext uri="{FF2B5EF4-FFF2-40B4-BE49-F238E27FC236}">
              <a16:creationId xmlns:a16="http://schemas.microsoft.com/office/drawing/2014/main" xmlns="" id="{39041722-0958-4396-838F-07B5FB0FA030}"/>
            </a:ext>
          </a:extLst>
        </xdr:cNvPr>
        <xdr:cNvSpPr/>
      </xdr:nvSpPr>
      <xdr:spPr>
        <a:xfrm>
          <a:off x="692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35378</xdr:rowOff>
    </xdr:from>
    <xdr:to>
      <xdr:col>41</xdr:col>
      <xdr:colOff>50800</xdr:colOff>
      <xdr:row>41</xdr:row>
      <xdr:rowOff>35378</xdr:rowOff>
    </xdr:to>
    <xdr:cxnSp macro="">
      <xdr:nvCxnSpPr>
        <xdr:cNvPr id="142" name="直線コネクタ 141">
          <a:extLst>
            <a:ext uri="{FF2B5EF4-FFF2-40B4-BE49-F238E27FC236}">
              <a16:creationId xmlns:a16="http://schemas.microsoft.com/office/drawing/2014/main" xmlns="" id="{FC9F175C-6F99-4FE2-8918-F280A0F9842C}"/>
            </a:ext>
          </a:extLst>
        </xdr:cNvPr>
        <xdr:cNvCxnSpPr/>
      </xdr:nvCxnSpPr>
      <xdr:spPr>
        <a:xfrm>
          <a:off x="6972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a:extLst>
            <a:ext uri="{FF2B5EF4-FFF2-40B4-BE49-F238E27FC236}">
              <a16:creationId xmlns:a16="http://schemas.microsoft.com/office/drawing/2014/main" xmlns="" id="{BB9E820B-0B5D-4747-8326-587956C7B0DB}"/>
            </a:ext>
          </a:extLst>
        </xdr:cNvPr>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4" name="n_2aveValue【図書館】&#10;一人当たり面積">
          <a:extLst>
            <a:ext uri="{FF2B5EF4-FFF2-40B4-BE49-F238E27FC236}">
              <a16:creationId xmlns:a16="http://schemas.microsoft.com/office/drawing/2014/main" xmlns="" id="{CA720B9C-D69B-48F8-8C67-B8D58B2DD43A}"/>
            </a:ext>
          </a:extLst>
        </xdr:cNvPr>
        <xdr:cNvSpPr txBox="1"/>
      </xdr:nvSpPr>
      <xdr:spPr>
        <a:xfrm>
          <a:off x="8515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a:extLst>
            <a:ext uri="{FF2B5EF4-FFF2-40B4-BE49-F238E27FC236}">
              <a16:creationId xmlns:a16="http://schemas.microsoft.com/office/drawing/2014/main" xmlns="" id="{4A6C01BC-02BC-4EEA-B400-D8EEC3C2A7DC}"/>
            </a:ext>
          </a:extLst>
        </xdr:cNvPr>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a:extLst>
            <a:ext uri="{FF2B5EF4-FFF2-40B4-BE49-F238E27FC236}">
              <a16:creationId xmlns:a16="http://schemas.microsoft.com/office/drawing/2014/main" xmlns="" id="{05BC6CDB-0526-415A-ACF2-0D5B494F3E10}"/>
            </a:ext>
          </a:extLst>
        </xdr:cNvPr>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88192</xdr:rowOff>
    </xdr:from>
    <xdr:ext cx="469744" cy="259045"/>
    <xdr:sp macro="" textlink="">
      <xdr:nvSpPr>
        <xdr:cNvPr id="147" name="n_1mainValue【図書館】&#10;一人当たり面積">
          <a:extLst>
            <a:ext uri="{FF2B5EF4-FFF2-40B4-BE49-F238E27FC236}">
              <a16:creationId xmlns:a16="http://schemas.microsoft.com/office/drawing/2014/main" xmlns="" id="{B02891D1-4B5A-4BBA-AE47-89798F33C958}"/>
            </a:ext>
          </a:extLst>
        </xdr:cNvPr>
        <xdr:cNvSpPr txBox="1"/>
      </xdr:nvSpPr>
      <xdr:spPr>
        <a:xfrm>
          <a:off x="93917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48" name="n_2mainValue【図書館】&#10;一人当たり面積">
          <a:extLst>
            <a:ext uri="{FF2B5EF4-FFF2-40B4-BE49-F238E27FC236}">
              <a16:creationId xmlns:a16="http://schemas.microsoft.com/office/drawing/2014/main" xmlns="" id="{C82422FB-837F-4DD9-9DC7-9A078BBC3A60}"/>
            </a:ext>
          </a:extLst>
        </xdr:cNvPr>
        <xdr:cNvSpPr txBox="1"/>
      </xdr:nvSpPr>
      <xdr:spPr>
        <a:xfrm>
          <a:off x="8515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49" name="n_3mainValue【図書館】&#10;一人当たり面積">
          <a:extLst>
            <a:ext uri="{FF2B5EF4-FFF2-40B4-BE49-F238E27FC236}">
              <a16:creationId xmlns:a16="http://schemas.microsoft.com/office/drawing/2014/main" xmlns="" id="{7E77EA53-370F-441D-B2DF-E468868372A4}"/>
            </a:ext>
          </a:extLst>
        </xdr:cNvPr>
        <xdr:cNvSpPr txBox="1"/>
      </xdr:nvSpPr>
      <xdr:spPr>
        <a:xfrm>
          <a:off x="7626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77305</xdr:rowOff>
    </xdr:from>
    <xdr:ext cx="469744" cy="259045"/>
    <xdr:sp macro="" textlink="">
      <xdr:nvSpPr>
        <xdr:cNvPr id="150" name="n_4mainValue【図書館】&#10;一人当たり面積">
          <a:extLst>
            <a:ext uri="{FF2B5EF4-FFF2-40B4-BE49-F238E27FC236}">
              <a16:creationId xmlns:a16="http://schemas.microsoft.com/office/drawing/2014/main" xmlns="" id="{4526DBB9-F678-4E2E-A50A-AD3F410FC6F4}"/>
            </a:ext>
          </a:extLst>
        </xdr:cNvPr>
        <xdr:cNvSpPr txBox="1"/>
      </xdr:nvSpPr>
      <xdr:spPr>
        <a:xfrm>
          <a:off x="6737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xmlns="" id="{7DB7B8F7-2A90-4999-9D12-0411E48D786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xmlns="" id="{5FA50EBE-C7E3-4EA4-8FCE-2CFF77184D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xmlns="" id="{1A341B4C-55D0-4352-93DD-038A30CA2BD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xmlns="" id="{6F456016-26D0-41BC-9117-F7FC2D1A2C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xmlns="" id="{23AF47B4-C29A-42A4-84BB-B428174008A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xmlns="" id="{656DCF6F-71A5-4083-A26E-68DE81B3E75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xmlns="" id="{31A4011E-0AE1-4588-9C25-DD137DBB8C3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xmlns="" id="{A61934F8-EAE2-42BD-92D9-7CDB1A16009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xmlns="" id="{171AD018-DC43-4E9B-AFF5-C67943D53D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xmlns="" id="{4D47D12C-7A70-4456-AFA9-797EE31DEB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xmlns="" id="{1E350FA5-B471-4B67-8A59-D3AEB01DC5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xmlns="" id="{13F6A0FA-8CB7-4266-AC5F-4B162435821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xmlns="" id="{BDD4DF5F-7819-4E5B-8B34-EC15D8CA7AC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xmlns="" id="{B141BB42-1274-4FC2-AE75-287814F78F7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xmlns="" id="{D452C44F-2782-4386-98EA-C7F8694EC3C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xmlns="" id="{DA1C02FD-40CA-4554-8232-FAF6B57FF6F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xmlns="" id="{400B1F53-F272-4FED-B045-061F6292CFE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xmlns="" id="{B3F7EB8B-7CDF-46B2-BCB1-911C6804052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xmlns="" id="{77C9C110-85F0-4D24-9844-AA86494FF95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xmlns="" id="{40D5C340-A26D-4E22-983E-B0DC5640E8C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xmlns="" id="{F0D8DC0C-4912-4A29-9163-86ED0D5E84C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16B40477-236C-474F-B1EC-BE444A6966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xmlns="" id="{193557B6-B089-4414-9056-BA35B0B7C1C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xmlns="" id="{89DE365A-4A2D-4B37-A173-16F65A4EB0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xmlns="" id="{F984DC4B-99EC-407A-A6E7-DE5B16B353AD}"/>
            </a:ext>
          </a:extLst>
        </xdr:cNvPr>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xmlns="" id="{4352BA8D-C67A-4C2C-A583-A6C51BA2D4B4}"/>
            </a:ext>
          </a:extLst>
        </xdr:cNvPr>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xmlns="" id="{9A7EE0F4-8461-410F-B970-DF88B42E53C9}"/>
            </a:ext>
          </a:extLst>
        </xdr:cNvPr>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xmlns="" id="{BD30DF61-86FA-4239-A9FF-8D7B5A71B999}"/>
            </a:ext>
          </a:extLst>
        </xdr:cNvPr>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xmlns="" id="{6F2F76E9-C501-426B-8535-21EF1CE2BFB6}"/>
            </a:ext>
          </a:extLst>
        </xdr:cNvPr>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xmlns="" id="{FB827F43-169A-4DBE-92E8-2956040F09AB}"/>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xmlns="" id="{6DD32606-98F3-4CA5-9CDD-4240C464A084}"/>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xmlns="" id="{22F4EB55-CB4C-4C62-9E73-EB8D5DF3C7D1}"/>
            </a:ext>
          </a:extLst>
        </xdr:cNvPr>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xmlns="" id="{67B153B7-2330-4E7A-ACAD-3F615C9F579D}"/>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xmlns="" id="{0C191136-7639-48CA-985E-68E54E5BA5DD}"/>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xmlns="" id="{E322D3A9-82F4-453C-8974-0CC7A299CAEB}"/>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8E563F0B-F794-48EE-A42E-25064C3FEB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91492444-74C9-4B37-A127-F1E96FB69C8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BC1BD5DD-6D98-432C-8808-962529AFD1A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126F62CC-CE94-429E-BDBC-9E7AE5181B8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8B06F7BA-FCBF-413B-9DBA-E38AD652B0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65405</xdr:rowOff>
    </xdr:from>
    <xdr:to>
      <xdr:col>24</xdr:col>
      <xdr:colOff>114300</xdr:colOff>
      <xdr:row>62</xdr:row>
      <xdr:rowOff>167005</xdr:rowOff>
    </xdr:to>
    <xdr:sp macro="" textlink="">
      <xdr:nvSpPr>
        <xdr:cNvPr id="191" name="楕円 190">
          <a:extLst>
            <a:ext uri="{FF2B5EF4-FFF2-40B4-BE49-F238E27FC236}">
              <a16:creationId xmlns:a16="http://schemas.microsoft.com/office/drawing/2014/main" xmlns="" id="{94CA65BA-6522-4F1A-B5A3-F85D601CE9E6}"/>
            </a:ext>
          </a:extLst>
        </xdr:cNvPr>
        <xdr:cNvSpPr/>
      </xdr:nvSpPr>
      <xdr:spPr>
        <a:xfrm>
          <a:off x="4584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43832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xmlns="" id="{BB317F54-01BE-4019-A921-8BF789539B7A}"/>
            </a:ext>
          </a:extLst>
        </xdr:cNvPr>
        <xdr:cNvSpPr txBox="1"/>
      </xdr:nvSpPr>
      <xdr:spPr>
        <a:xfrm>
          <a:off x="467360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23495</xdr:rowOff>
    </xdr:from>
    <xdr:to>
      <xdr:col>20</xdr:col>
      <xdr:colOff>38100</xdr:colOff>
      <xdr:row>62</xdr:row>
      <xdr:rowOff>125095</xdr:rowOff>
    </xdr:to>
    <xdr:sp macro="" textlink="">
      <xdr:nvSpPr>
        <xdr:cNvPr id="193" name="楕円 192">
          <a:extLst>
            <a:ext uri="{FF2B5EF4-FFF2-40B4-BE49-F238E27FC236}">
              <a16:creationId xmlns:a16="http://schemas.microsoft.com/office/drawing/2014/main" xmlns="" id="{1E9E4A70-2A63-4652-A531-B22DA548AE3C}"/>
            </a:ext>
          </a:extLst>
        </xdr:cNvPr>
        <xdr:cNvSpPr/>
      </xdr:nvSpPr>
      <xdr:spPr>
        <a:xfrm>
          <a:off x="3746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74295</xdr:rowOff>
    </xdr:from>
    <xdr:to>
      <xdr:col>24</xdr:col>
      <xdr:colOff>63500</xdr:colOff>
      <xdr:row>62</xdr:row>
      <xdr:rowOff>116205</xdr:rowOff>
    </xdr:to>
    <xdr:cxnSp macro="">
      <xdr:nvCxnSpPr>
        <xdr:cNvPr id="194" name="直線コネクタ 193">
          <a:extLst>
            <a:ext uri="{FF2B5EF4-FFF2-40B4-BE49-F238E27FC236}">
              <a16:creationId xmlns:a16="http://schemas.microsoft.com/office/drawing/2014/main" xmlns="" id="{A49D7D74-9E83-491D-A1B2-D4A21BD8B94B}"/>
            </a:ext>
          </a:extLst>
        </xdr:cNvPr>
        <xdr:cNvCxnSpPr/>
      </xdr:nvCxnSpPr>
      <xdr:spPr>
        <a:xfrm>
          <a:off x="3797300" y="107041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153035</xdr:rowOff>
    </xdr:from>
    <xdr:to>
      <xdr:col>15</xdr:col>
      <xdr:colOff>101600</xdr:colOff>
      <xdr:row>62</xdr:row>
      <xdr:rowOff>83185</xdr:rowOff>
    </xdr:to>
    <xdr:sp macro="" textlink="">
      <xdr:nvSpPr>
        <xdr:cNvPr id="195" name="楕円 194">
          <a:extLst>
            <a:ext uri="{FF2B5EF4-FFF2-40B4-BE49-F238E27FC236}">
              <a16:creationId xmlns:a16="http://schemas.microsoft.com/office/drawing/2014/main" xmlns="" id="{68FBDC48-D2BD-4B15-80EF-E09C068952AA}"/>
            </a:ext>
          </a:extLst>
        </xdr:cNvPr>
        <xdr:cNvSpPr/>
      </xdr:nvSpPr>
      <xdr:spPr>
        <a:xfrm>
          <a:off x="2857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32385</xdr:rowOff>
    </xdr:from>
    <xdr:to>
      <xdr:col>19</xdr:col>
      <xdr:colOff>177800</xdr:colOff>
      <xdr:row>62</xdr:row>
      <xdr:rowOff>74295</xdr:rowOff>
    </xdr:to>
    <xdr:cxnSp macro="">
      <xdr:nvCxnSpPr>
        <xdr:cNvPr id="196" name="直線コネクタ 195">
          <a:extLst>
            <a:ext uri="{FF2B5EF4-FFF2-40B4-BE49-F238E27FC236}">
              <a16:creationId xmlns:a16="http://schemas.microsoft.com/office/drawing/2014/main" xmlns="" id="{B1A447CA-29C1-4FB6-97B5-DD03D5862D34}"/>
            </a:ext>
          </a:extLst>
        </xdr:cNvPr>
        <xdr:cNvCxnSpPr/>
      </xdr:nvCxnSpPr>
      <xdr:spPr>
        <a:xfrm>
          <a:off x="2908300" y="106622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97" name="楕円 196">
          <a:extLst>
            <a:ext uri="{FF2B5EF4-FFF2-40B4-BE49-F238E27FC236}">
              <a16:creationId xmlns:a16="http://schemas.microsoft.com/office/drawing/2014/main" xmlns="" id="{428C0B4F-840D-41EF-A5A0-46A1BDE8982F}"/>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32385</xdr:rowOff>
    </xdr:to>
    <xdr:cxnSp macro="">
      <xdr:nvCxnSpPr>
        <xdr:cNvPr id="198" name="直線コネクタ 197">
          <a:extLst>
            <a:ext uri="{FF2B5EF4-FFF2-40B4-BE49-F238E27FC236}">
              <a16:creationId xmlns:a16="http://schemas.microsoft.com/office/drawing/2014/main" xmlns="" id="{AD8F626A-898E-4595-B947-D02ECCFEF1EF}"/>
            </a:ext>
          </a:extLst>
        </xdr:cNvPr>
        <xdr:cNvCxnSpPr/>
      </xdr:nvCxnSpPr>
      <xdr:spPr>
        <a:xfrm>
          <a:off x="2019300" y="106527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101600</xdr:rowOff>
    </xdr:from>
    <xdr:to>
      <xdr:col>6</xdr:col>
      <xdr:colOff>38100</xdr:colOff>
      <xdr:row>62</xdr:row>
      <xdr:rowOff>31750</xdr:rowOff>
    </xdr:to>
    <xdr:sp macro="" textlink="">
      <xdr:nvSpPr>
        <xdr:cNvPr id="199" name="楕円 198">
          <a:extLst>
            <a:ext uri="{FF2B5EF4-FFF2-40B4-BE49-F238E27FC236}">
              <a16:creationId xmlns:a16="http://schemas.microsoft.com/office/drawing/2014/main" xmlns="" id="{0B4092C6-613B-4FBD-89B5-0875423912AA}"/>
            </a:ext>
          </a:extLst>
        </xdr:cNvPr>
        <xdr:cNvSpPr/>
      </xdr:nvSpPr>
      <xdr:spPr>
        <a:xfrm>
          <a:off x="1079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152400</xdr:rowOff>
    </xdr:from>
    <xdr:to>
      <xdr:col>10</xdr:col>
      <xdr:colOff>114300</xdr:colOff>
      <xdr:row>62</xdr:row>
      <xdr:rowOff>22860</xdr:rowOff>
    </xdr:to>
    <xdr:cxnSp macro="">
      <xdr:nvCxnSpPr>
        <xdr:cNvPr id="200" name="直線コネクタ 199">
          <a:extLst>
            <a:ext uri="{FF2B5EF4-FFF2-40B4-BE49-F238E27FC236}">
              <a16:creationId xmlns:a16="http://schemas.microsoft.com/office/drawing/2014/main" xmlns="" id="{D3B8ED65-2EEE-417A-BAEF-F7CC3C34AD79}"/>
            </a:ext>
          </a:extLst>
        </xdr:cNvPr>
        <xdr:cNvCxnSpPr/>
      </xdr:nvCxnSpPr>
      <xdr:spPr>
        <a:xfrm>
          <a:off x="1130300" y="10610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xmlns="" id="{7036C57C-CC63-48D1-8B7A-908AE36FD4C6}"/>
            </a:ext>
          </a:extLst>
        </xdr:cNvPr>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202" name="n_2aveValue【体育館・プール】&#10;有形固定資産減価償却率">
          <a:extLst>
            <a:ext uri="{FF2B5EF4-FFF2-40B4-BE49-F238E27FC236}">
              <a16:creationId xmlns:a16="http://schemas.microsoft.com/office/drawing/2014/main" xmlns="" id="{B103BFDB-2D8A-42E8-AA91-44DD14B5F320}"/>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xmlns="" id="{E31427EF-FDBD-46E5-96B0-5F0AA4F4B96E}"/>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xmlns="" id="{4DEB1FF7-9B04-4512-A9B6-1555D6D1C74B}"/>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116222</xdr:rowOff>
    </xdr:from>
    <xdr:ext cx="405111" cy="259045"/>
    <xdr:sp macro="" textlink="">
      <xdr:nvSpPr>
        <xdr:cNvPr id="205" name="n_1mainValue【体育館・プール】&#10;有形固定資産減価償却率">
          <a:extLst>
            <a:ext uri="{FF2B5EF4-FFF2-40B4-BE49-F238E27FC236}">
              <a16:creationId xmlns:a16="http://schemas.microsoft.com/office/drawing/2014/main" xmlns="" id="{3F8DF582-B7BF-40BA-8664-470B67C9534D}"/>
            </a:ext>
          </a:extLst>
        </xdr:cNvPr>
        <xdr:cNvSpPr txBox="1"/>
      </xdr:nvSpPr>
      <xdr:spPr>
        <a:xfrm>
          <a:off x="35820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74312</xdr:rowOff>
    </xdr:from>
    <xdr:ext cx="405111" cy="259045"/>
    <xdr:sp macro="" textlink="">
      <xdr:nvSpPr>
        <xdr:cNvPr id="206" name="n_2mainValue【体育館・プール】&#10;有形固定資産減価償却率">
          <a:extLst>
            <a:ext uri="{FF2B5EF4-FFF2-40B4-BE49-F238E27FC236}">
              <a16:creationId xmlns:a16="http://schemas.microsoft.com/office/drawing/2014/main" xmlns="" id="{80E0D19C-7D89-496C-A4BA-66C4A09EDC75}"/>
            </a:ext>
          </a:extLst>
        </xdr:cNvPr>
        <xdr:cNvSpPr txBox="1"/>
      </xdr:nvSpPr>
      <xdr:spPr>
        <a:xfrm>
          <a:off x="2705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64787</xdr:rowOff>
    </xdr:from>
    <xdr:ext cx="405111" cy="259045"/>
    <xdr:sp macro="" textlink="">
      <xdr:nvSpPr>
        <xdr:cNvPr id="207" name="n_3mainValue【体育館・プール】&#10;有形固定資産減価償却率">
          <a:extLst>
            <a:ext uri="{FF2B5EF4-FFF2-40B4-BE49-F238E27FC236}">
              <a16:creationId xmlns:a16="http://schemas.microsoft.com/office/drawing/2014/main" xmlns="" id="{EF956D47-405F-4FB2-A240-8245F53A24C7}"/>
            </a:ext>
          </a:extLst>
        </xdr:cNvPr>
        <xdr:cNvSpPr txBox="1"/>
      </xdr:nvSpPr>
      <xdr:spPr>
        <a:xfrm>
          <a:off x="1816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22877</xdr:rowOff>
    </xdr:from>
    <xdr:ext cx="405111" cy="259045"/>
    <xdr:sp macro="" textlink="">
      <xdr:nvSpPr>
        <xdr:cNvPr id="208" name="n_4mainValue【体育館・プール】&#10;有形固定資産減価償却率">
          <a:extLst>
            <a:ext uri="{FF2B5EF4-FFF2-40B4-BE49-F238E27FC236}">
              <a16:creationId xmlns:a16="http://schemas.microsoft.com/office/drawing/2014/main" xmlns="" id="{730DDC2A-F408-42C2-A815-20F16EDD34F4}"/>
            </a:ext>
          </a:extLst>
        </xdr:cNvPr>
        <xdr:cNvSpPr txBox="1"/>
      </xdr:nvSpPr>
      <xdr:spPr>
        <a:xfrm>
          <a:off x="927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xmlns="" id="{D4BD2622-0F00-4192-BEDE-B4279904CFD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xmlns="" id="{EB82F1F1-3F05-40BF-9152-035939D2245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xmlns="" id="{D7730F1E-5552-42C2-9DF7-DEAC26D61E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xmlns="" id="{5638227F-67FD-4B0D-BD8C-5D0B02800AB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xmlns="" id="{AF951E3E-43C5-430D-A90A-0DEC6FBBD78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xmlns="" id="{46FD7C57-3332-4777-A246-B25DB29CB0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xmlns="" id="{32923423-CE82-4094-A7AD-72BBE8A2D8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xmlns="" id="{29DD03CB-FF11-4651-AFD8-B5FE4E78F4A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xmlns="" id="{F417A6E2-C670-4EA2-8361-A0FF14E520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xmlns="" id="{F368D334-DAFB-476C-A719-3C1AEB7E84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xmlns="" id="{C4273BAA-2A6D-4CCA-B7CF-826B87C084F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xmlns="" id="{D3F0F340-3D9F-4997-AA2A-F0DEA34C4D8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xmlns="" id="{A13101B7-984F-4990-A94A-D6790F1B360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xmlns="" id="{9496DA07-CEB6-4EAA-B335-12DDABD06DD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xmlns="" id="{9C2E43BB-2767-46CD-84CC-AEBB48A9D65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xmlns="" id="{5AF7AD7C-D753-48A3-ADEE-56D6E1FBF8E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xmlns="" id="{019AC6FA-0582-4FE7-977D-3342133D8DD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xmlns="" id="{1359DDA3-22C9-4135-AC8A-A6E2D91E690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xmlns="" id="{FE5E8231-D549-45E2-86ED-98A44829D38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xmlns="" id="{B3C3042F-F476-4665-96F1-62961AF0E76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DB35770F-EE6F-4907-AAB1-7478A2E056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xmlns="" id="{2C1E2A94-DB5C-4A24-AAF6-D0740A0DEB8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xmlns="" id="{A028BDF7-0C38-44FC-BBB8-655AD8E038A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xmlns="" id="{66F28821-6E68-4080-92F7-20F5F72B0574}"/>
            </a:ext>
          </a:extLst>
        </xdr:cNvPr>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xmlns="" id="{2F5142BC-2A10-4DEB-86AA-2B13B97834A9}"/>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xmlns="" id="{A499833E-F980-483B-B554-DE401D854B2D}"/>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xmlns="" id="{6C5E9386-D96A-4A1D-B8FA-57EA126AF022}"/>
            </a:ext>
          </a:extLst>
        </xdr:cNvPr>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xmlns="" id="{38E80FBC-2990-4044-8CD9-348DE3EF420F}"/>
            </a:ext>
          </a:extLst>
        </xdr:cNvPr>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7" name="【体育館・プール】&#10;一人当たり面積平均値テキスト">
          <a:extLst>
            <a:ext uri="{FF2B5EF4-FFF2-40B4-BE49-F238E27FC236}">
              <a16:creationId xmlns:a16="http://schemas.microsoft.com/office/drawing/2014/main" xmlns="" id="{F9B8E35B-9E81-41BF-B264-3B3FD6BBC7D2}"/>
            </a:ext>
          </a:extLst>
        </xdr:cNvPr>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xmlns="" id="{60A990A4-39DD-4B37-A984-52AA7041F3B3}"/>
            </a:ext>
          </a:extLst>
        </xdr:cNvPr>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xmlns="" id="{975852D9-904D-49A9-9092-188760A7EB1A}"/>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xmlns="" id="{0EA13737-DB06-4E98-BBF0-ED28C57736D6}"/>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xmlns="" id="{412BD9D1-E583-436E-9AD3-7DB2F3C8C4F2}"/>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xmlns="" id="{55E44E38-9E3A-45B2-A89D-5E3CB734A2F8}"/>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4612D37A-B304-4428-AECD-E5511BC54E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7072CFFA-A986-4DDE-BC0F-A2395B18F8E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D144889C-798A-41B3-8B61-E86A94D5DC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98E8F3B7-E7FC-4D4D-BF70-C64FDF2F448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4D1A490D-FFB8-4521-8603-1E1DCDB8B4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67310</xdr:rowOff>
    </xdr:from>
    <xdr:to>
      <xdr:col>55</xdr:col>
      <xdr:colOff>50800</xdr:colOff>
      <xdr:row>63</xdr:row>
      <xdr:rowOff>168910</xdr:rowOff>
    </xdr:to>
    <xdr:sp macro="" textlink="">
      <xdr:nvSpPr>
        <xdr:cNvPr id="248" name="楕円 247">
          <a:extLst>
            <a:ext uri="{FF2B5EF4-FFF2-40B4-BE49-F238E27FC236}">
              <a16:creationId xmlns:a16="http://schemas.microsoft.com/office/drawing/2014/main" xmlns="" id="{5D91754F-F52A-4754-BAEF-9DAF9787526F}"/>
            </a:ext>
          </a:extLst>
        </xdr:cNvPr>
        <xdr:cNvSpPr/>
      </xdr:nvSpPr>
      <xdr:spPr>
        <a:xfrm>
          <a:off x="10426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249" name="【体育館・プール】&#10;一人当たり面積該当値テキスト">
          <a:extLst>
            <a:ext uri="{FF2B5EF4-FFF2-40B4-BE49-F238E27FC236}">
              <a16:creationId xmlns:a16="http://schemas.microsoft.com/office/drawing/2014/main" xmlns="" id="{5D807AA4-CC12-44C8-BC5A-73B877F801A2}"/>
            </a:ext>
          </a:extLst>
        </xdr:cNvPr>
        <xdr:cNvSpPr txBox="1"/>
      </xdr:nvSpPr>
      <xdr:spPr>
        <a:xfrm>
          <a:off x="10515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50" name="楕円 249">
          <a:extLst>
            <a:ext uri="{FF2B5EF4-FFF2-40B4-BE49-F238E27FC236}">
              <a16:creationId xmlns:a16="http://schemas.microsoft.com/office/drawing/2014/main" xmlns="" id="{89298F1F-B773-4485-99C8-9F1B9501BC1F}"/>
            </a:ext>
          </a:extLst>
        </xdr:cNvPr>
        <xdr:cNvSpPr/>
      </xdr:nvSpPr>
      <xdr:spPr>
        <a:xfrm>
          <a:off x="9588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118110</xdr:rowOff>
    </xdr:to>
    <xdr:cxnSp macro="">
      <xdr:nvCxnSpPr>
        <xdr:cNvPr id="251" name="直線コネクタ 250">
          <a:extLst>
            <a:ext uri="{FF2B5EF4-FFF2-40B4-BE49-F238E27FC236}">
              <a16:creationId xmlns:a16="http://schemas.microsoft.com/office/drawing/2014/main" xmlns="" id="{09D03252-24BC-4AD9-AE3F-F8F5F2D5571F}"/>
            </a:ext>
          </a:extLst>
        </xdr:cNvPr>
        <xdr:cNvCxnSpPr/>
      </xdr:nvCxnSpPr>
      <xdr:spPr>
        <a:xfrm>
          <a:off x="9639300" y="109156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52" name="楕円 251">
          <a:extLst>
            <a:ext uri="{FF2B5EF4-FFF2-40B4-BE49-F238E27FC236}">
              <a16:creationId xmlns:a16="http://schemas.microsoft.com/office/drawing/2014/main" xmlns="" id="{DE45A98E-7BCE-4ECF-9AEB-20132778644F}"/>
            </a:ext>
          </a:extLst>
        </xdr:cNvPr>
        <xdr:cNvSpPr/>
      </xdr:nvSpPr>
      <xdr:spPr>
        <a:xfrm>
          <a:off x="8699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114300</xdr:rowOff>
    </xdr:to>
    <xdr:cxnSp macro="">
      <xdr:nvCxnSpPr>
        <xdr:cNvPr id="253" name="直線コネクタ 252">
          <a:extLst>
            <a:ext uri="{FF2B5EF4-FFF2-40B4-BE49-F238E27FC236}">
              <a16:creationId xmlns:a16="http://schemas.microsoft.com/office/drawing/2014/main" xmlns="" id="{1FF5E24B-A6CB-45C8-9C19-6AF04D5C6B1D}"/>
            </a:ext>
          </a:extLst>
        </xdr:cNvPr>
        <xdr:cNvCxnSpPr/>
      </xdr:nvCxnSpPr>
      <xdr:spPr>
        <a:xfrm>
          <a:off x="8750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63500</xdr:rowOff>
    </xdr:from>
    <xdr:to>
      <xdr:col>41</xdr:col>
      <xdr:colOff>101600</xdr:colOff>
      <xdr:row>63</xdr:row>
      <xdr:rowOff>165100</xdr:rowOff>
    </xdr:to>
    <xdr:sp macro="" textlink="">
      <xdr:nvSpPr>
        <xdr:cNvPr id="254" name="楕円 253">
          <a:extLst>
            <a:ext uri="{FF2B5EF4-FFF2-40B4-BE49-F238E27FC236}">
              <a16:creationId xmlns:a16="http://schemas.microsoft.com/office/drawing/2014/main" xmlns="" id="{9F67E959-F164-436D-8798-E2FD5F7AF7AA}"/>
            </a:ext>
          </a:extLst>
        </xdr:cNvPr>
        <xdr:cNvSpPr/>
      </xdr:nvSpPr>
      <xdr:spPr>
        <a:xfrm>
          <a:off x="7810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114300</xdr:rowOff>
    </xdr:to>
    <xdr:cxnSp macro="">
      <xdr:nvCxnSpPr>
        <xdr:cNvPr id="255" name="直線コネクタ 254">
          <a:extLst>
            <a:ext uri="{FF2B5EF4-FFF2-40B4-BE49-F238E27FC236}">
              <a16:creationId xmlns:a16="http://schemas.microsoft.com/office/drawing/2014/main" xmlns="" id="{854B1495-1266-439E-82D7-FF20FC33977C}"/>
            </a:ext>
          </a:extLst>
        </xdr:cNvPr>
        <xdr:cNvCxnSpPr/>
      </xdr:nvCxnSpPr>
      <xdr:spPr>
        <a:xfrm>
          <a:off x="7861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63500</xdr:rowOff>
    </xdr:from>
    <xdr:to>
      <xdr:col>36</xdr:col>
      <xdr:colOff>165100</xdr:colOff>
      <xdr:row>63</xdr:row>
      <xdr:rowOff>165100</xdr:rowOff>
    </xdr:to>
    <xdr:sp macro="" textlink="">
      <xdr:nvSpPr>
        <xdr:cNvPr id="256" name="楕円 255">
          <a:extLst>
            <a:ext uri="{FF2B5EF4-FFF2-40B4-BE49-F238E27FC236}">
              <a16:creationId xmlns:a16="http://schemas.microsoft.com/office/drawing/2014/main" xmlns="" id="{43368250-6242-4A44-A543-22735681FF51}"/>
            </a:ext>
          </a:extLst>
        </xdr:cNvPr>
        <xdr:cNvSpPr/>
      </xdr:nvSpPr>
      <xdr:spPr>
        <a:xfrm>
          <a:off x="6921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114300</xdr:rowOff>
    </xdr:to>
    <xdr:cxnSp macro="">
      <xdr:nvCxnSpPr>
        <xdr:cNvPr id="257" name="直線コネクタ 256">
          <a:extLst>
            <a:ext uri="{FF2B5EF4-FFF2-40B4-BE49-F238E27FC236}">
              <a16:creationId xmlns:a16="http://schemas.microsoft.com/office/drawing/2014/main" xmlns="" id="{F532037F-3862-43A6-A86E-298C48E6383D}"/>
            </a:ext>
          </a:extLst>
        </xdr:cNvPr>
        <xdr:cNvCxnSpPr/>
      </xdr:nvCxnSpPr>
      <xdr:spPr>
        <a:xfrm>
          <a:off x="6972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8" name="n_1aveValue【体育館・プール】&#10;一人当たり面積">
          <a:extLst>
            <a:ext uri="{FF2B5EF4-FFF2-40B4-BE49-F238E27FC236}">
              <a16:creationId xmlns:a16="http://schemas.microsoft.com/office/drawing/2014/main" xmlns="" id="{09224415-0C58-47D0-9816-EF2A71F0EB5C}"/>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9" name="n_2aveValue【体育館・プール】&#10;一人当たり面積">
          <a:extLst>
            <a:ext uri="{FF2B5EF4-FFF2-40B4-BE49-F238E27FC236}">
              <a16:creationId xmlns:a16="http://schemas.microsoft.com/office/drawing/2014/main" xmlns="" id="{DCF0182B-9EF1-45EA-B444-B4BA7120FEDB}"/>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60" name="n_3aveValue【体育館・プール】&#10;一人当たり面積">
          <a:extLst>
            <a:ext uri="{FF2B5EF4-FFF2-40B4-BE49-F238E27FC236}">
              <a16:creationId xmlns:a16="http://schemas.microsoft.com/office/drawing/2014/main" xmlns="" id="{3141235E-422A-46BB-B2C0-186B575CEAC7}"/>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61" name="n_4aveValue【体育館・プール】&#10;一人当たり面積">
          <a:extLst>
            <a:ext uri="{FF2B5EF4-FFF2-40B4-BE49-F238E27FC236}">
              <a16:creationId xmlns:a16="http://schemas.microsoft.com/office/drawing/2014/main" xmlns="" id="{CB65BE70-41A5-43BE-BA46-EEA240CCCE2D}"/>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262" name="n_1mainValue【体育館・プール】&#10;一人当たり面積">
          <a:extLst>
            <a:ext uri="{FF2B5EF4-FFF2-40B4-BE49-F238E27FC236}">
              <a16:creationId xmlns:a16="http://schemas.microsoft.com/office/drawing/2014/main" xmlns="" id="{D275052E-F296-436F-A682-7D610FBB6EC2}"/>
            </a:ext>
          </a:extLst>
        </xdr:cNvPr>
        <xdr:cNvSpPr txBox="1"/>
      </xdr:nvSpPr>
      <xdr:spPr>
        <a:xfrm>
          <a:off x="9391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63" name="n_2mainValue【体育館・プール】&#10;一人当たり面積">
          <a:extLst>
            <a:ext uri="{FF2B5EF4-FFF2-40B4-BE49-F238E27FC236}">
              <a16:creationId xmlns:a16="http://schemas.microsoft.com/office/drawing/2014/main" xmlns="" id="{E2EC8C10-A497-4FC7-8CD8-F0C1BA5971F9}"/>
            </a:ext>
          </a:extLst>
        </xdr:cNvPr>
        <xdr:cNvSpPr txBox="1"/>
      </xdr:nvSpPr>
      <xdr:spPr>
        <a:xfrm>
          <a:off x="8515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156227</xdr:rowOff>
    </xdr:from>
    <xdr:ext cx="469744" cy="259045"/>
    <xdr:sp macro="" textlink="">
      <xdr:nvSpPr>
        <xdr:cNvPr id="264" name="n_3mainValue【体育館・プール】&#10;一人当たり面積">
          <a:extLst>
            <a:ext uri="{FF2B5EF4-FFF2-40B4-BE49-F238E27FC236}">
              <a16:creationId xmlns:a16="http://schemas.microsoft.com/office/drawing/2014/main" xmlns="" id="{FA27B303-2A46-4309-8432-E4AAF37C694B}"/>
            </a:ext>
          </a:extLst>
        </xdr:cNvPr>
        <xdr:cNvSpPr txBox="1"/>
      </xdr:nvSpPr>
      <xdr:spPr>
        <a:xfrm>
          <a:off x="7626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156227</xdr:rowOff>
    </xdr:from>
    <xdr:ext cx="469744" cy="259045"/>
    <xdr:sp macro="" textlink="">
      <xdr:nvSpPr>
        <xdr:cNvPr id="265" name="n_4mainValue【体育館・プール】&#10;一人当たり面積">
          <a:extLst>
            <a:ext uri="{FF2B5EF4-FFF2-40B4-BE49-F238E27FC236}">
              <a16:creationId xmlns:a16="http://schemas.microsoft.com/office/drawing/2014/main" xmlns="" id="{C85D4881-15B4-486F-A632-97F895A1A511}"/>
            </a:ext>
          </a:extLst>
        </xdr:cNvPr>
        <xdr:cNvSpPr txBox="1"/>
      </xdr:nvSpPr>
      <xdr:spPr>
        <a:xfrm>
          <a:off x="6737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67A6AF76-2446-4F23-AA1D-A712558F619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BED53A24-3150-4092-92B9-395D5158688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FE4F9C27-A97D-4FBA-966B-57EAF3A2A8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74388031-DEF6-4E49-8C55-A24C53C4E5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62D6944E-FC92-4B45-AE47-D09BE64F923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B4A12E90-A15A-4AF6-A2B3-24E5565331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ACA82A6B-D56B-49D9-9BFE-27660F42C53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76EEBBE4-C102-4B9F-AF47-6F72BE1A836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1926FC34-A5EA-491C-B31C-0434866B4DD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467101EF-9223-4025-83BC-724E2465255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7E628681-D524-4845-ACE5-A02A217847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xmlns="" id="{3C2CD270-A29A-4A93-843E-6811FC82874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xmlns="" id="{426C5726-7D5E-4F5E-B8BE-89D3FB73997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xmlns="" id="{AF6CCB26-D2DB-437E-950C-5376FDACB79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xmlns="" id="{647E3161-B572-45EA-8B51-6729757D397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xmlns="" id="{41E29237-A73B-4192-B05D-2FA8DD6C445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xmlns="" id="{4A53D6F1-311D-42C9-BEC8-A5B82A74351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xmlns="" id="{65503AC1-CFCA-4240-AFC9-D4060263D20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xmlns="" id="{E07ED074-2BE5-40BB-83DF-9D9AEF52F60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E94A2C8C-D680-4DBF-884B-CAA17B81B41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xmlns="" id="{38B17696-76B6-4CF5-95AE-41D4CB0D848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xmlns="" id="{EAF4BA1D-BB03-4DCA-AACE-2004D61FEBD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xmlns="" id="{D1344F98-7F7F-4849-B737-85F053D298F3}"/>
            </a:ext>
          </a:extLst>
        </xdr:cNvPr>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xmlns="" id="{132C9633-EF6C-4A85-A8A0-96DAC9A0488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xmlns="" id="{1CC1DBDB-2E93-429C-B8C1-F7281F799316}"/>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xmlns="" id="{C7353101-B4A6-4691-8CA7-DE954BCD87F6}"/>
            </a:ext>
          </a:extLst>
        </xdr:cNvPr>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xmlns="" id="{B6CF4348-3FA0-4E8A-97E6-853096579F41}"/>
            </a:ext>
          </a:extLst>
        </xdr:cNvPr>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xmlns="" id="{3C238B45-C9EE-4235-A8F0-C299687B7365}"/>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xmlns="" id="{E37D5241-8024-4173-94DA-CB5C697A7882}"/>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xmlns="" id="{C8D41BA8-DCCB-48AF-8FD8-8C1E773A1105}"/>
            </a:ext>
          </a:extLst>
        </xdr:cNvPr>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xmlns="" id="{19DFAB0B-219A-44EA-8A91-531828BF1E63}"/>
            </a:ext>
          </a:extLst>
        </xdr:cNvPr>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xmlns="" id="{EE5CC97A-522F-4155-96E6-B46F58928A76}"/>
            </a:ext>
          </a:extLst>
        </xdr:cNvPr>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xmlns="" id="{69C79E09-ADB2-41D4-9C6C-012EB78DB1A9}"/>
            </a:ext>
          </a:extLst>
        </xdr:cNvPr>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843A877E-1910-4FC1-A9BD-8539EB0B491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F081DCD2-A19A-4003-8C96-B3ED230D6A3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BCA5AE9B-8F58-47B8-A41D-2DC275F94E8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EE8CA0F5-E040-4F0C-B755-D2E654D0DB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7AF3864-E622-47DF-9DB8-505B04D748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117602</xdr:rowOff>
    </xdr:from>
    <xdr:to>
      <xdr:col>24</xdr:col>
      <xdr:colOff>114300</xdr:colOff>
      <xdr:row>80</xdr:row>
      <xdr:rowOff>47752</xdr:rowOff>
    </xdr:to>
    <xdr:sp macro="" textlink="">
      <xdr:nvSpPr>
        <xdr:cNvPr id="304" name="楕円 303">
          <a:extLst>
            <a:ext uri="{FF2B5EF4-FFF2-40B4-BE49-F238E27FC236}">
              <a16:creationId xmlns:a16="http://schemas.microsoft.com/office/drawing/2014/main" xmlns="" id="{E8601C11-B553-40E3-B813-E003215D96D7}"/>
            </a:ext>
          </a:extLst>
        </xdr:cNvPr>
        <xdr:cNvSpPr/>
      </xdr:nvSpPr>
      <xdr:spPr>
        <a:xfrm>
          <a:off x="45847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140479</xdr:rowOff>
    </xdr:from>
    <xdr:ext cx="405111" cy="259045"/>
    <xdr:sp macro="" textlink="">
      <xdr:nvSpPr>
        <xdr:cNvPr id="305" name="【福祉施設】&#10;有形固定資産減価償却率該当値テキスト">
          <a:extLst>
            <a:ext uri="{FF2B5EF4-FFF2-40B4-BE49-F238E27FC236}">
              <a16:creationId xmlns:a16="http://schemas.microsoft.com/office/drawing/2014/main" xmlns="" id="{B788B081-EE19-4A4B-99C3-1CF062096722}"/>
            </a:ext>
          </a:extLst>
        </xdr:cNvPr>
        <xdr:cNvSpPr txBox="1"/>
      </xdr:nvSpPr>
      <xdr:spPr>
        <a:xfrm>
          <a:off x="4673600" y="1351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129032</xdr:rowOff>
    </xdr:from>
    <xdr:to>
      <xdr:col>20</xdr:col>
      <xdr:colOff>38100</xdr:colOff>
      <xdr:row>82</xdr:row>
      <xdr:rowOff>59182</xdr:rowOff>
    </xdr:to>
    <xdr:sp macro="" textlink="">
      <xdr:nvSpPr>
        <xdr:cNvPr id="306" name="楕円 305">
          <a:extLst>
            <a:ext uri="{FF2B5EF4-FFF2-40B4-BE49-F238E27FC236}">
              <a16:creationId xmlns:a16="http://schemas.microsoft.com/office/drawing/2014/main" xmlns="" id="{570C2A27-6D12-48EF-A466-9F57B555B2DA}"/>
            </a:ext>
          </a:extLst>
        </xdr:cNvPr>
        <xdr:cNvSpPr/>
      </xdr:nvSpPr>
      <xdr:spPr>
        <a:xfrm>
          <a:off x="3746500" y="1401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168402</xdr:rowOff>
    </xdr:from>
    <xdr:to>
      <xdr:col>24</xdr:col>
      <xdr:colOff>63500</xdr:colOff>
      <xdr:row>82</xdr:row>
      <xdr:rowOff>8382</xdr:rowOff>
    </xdr:to>
    <xdr:cxnSp macro="">
      <xdr:nvCxnSpPr>
        <xdr:cNvPr id="307" name="直線コネクタ 306">
          <a:extLst>
            <a:ext uri="{FF2B5EF4-FFF2-40B4-BE49-F238E27FC236}">
              <a16:creationId xmlns:a16="http://schemas.microsoft.com/office/drawing/2014/main" xmlns="" id="{7008B8CD-9622-4B21-BBDC-0D5A54AC1702}"/>
            </a:ext>
          </a:extLst>
        </xdr:cNvPr>
        <xdr:cNvCxnSpPr/>
      </xdr:nvCxnSpPr>
      <xdr:spPr>
        <a:xfrm flipV="1">
          <a:off x="3797300" y="13712952"/>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76454</xdr:rowOff>
    </xdr:from>
    <xdr:to>
      <xdr:col>15</xdr:col>
      <xdr:colOff>101600</xdr:colOff>
      <xdr:row>82</xdr:row>
      <xdr:rowOff>6604</xdr:rowOff>
    </xdr:to>
    <xdr:sp macro="" textlink="">
      <xdr:nvSpPr>
        <xdr:cNvPr id="308" name="楕円 307">
          <a:extLst>
            <a:ext uri="{FF2B5EF4-FFF2-40B4-BE49-F238E27FC236}">
              <a16:creationId xmlns:a16="http://schemas.microsoft.com/office/drawing/2014/main" xmlns="" id="{8C02D686-21BC-4C8C-9009-441021004B10}"/>
            </a:ext>
          </a:extLst>
        </xdr:cNvPr>
        <xdr:cNvSpPr/>
      </xdr:nvSpPr>
      <xdr:spPr>
        <a:xfrm>
          <a:off x="2857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127254</xdr:rowOff>
    </xdr:from>
    <xdr:to>
      <xdr:col>19</xdr:col>
      <xdr:colOff>177800</xdr:colOff>
      <xdr:row>82</xdr:row>
      <xdr:rowOff>8382</xdr:rowOff>
    </xdr:to>
    <xdr:cxnSp macro="">
      <xdr:nvCxnSpPr>
        <xdr:cNvPr id="309" name="直線コネクタ 308">
          <a:extLst>
            <a:ext uri="{FF2B5EF4-FFF2-40B4-BE49-F238E27FC236}">
              <a16:creationId xmlns:a16="http://schemas.microsoft.com/office/drawing/2014/main" xmlns="" id="{A880F57F-EB51-4589-9F6C-530071225B74}"/>
            </a:ext>
          </a:extLst>
        </xdr:cNvPr>
        <xdr:cNvCxnSpPr/>
      </xdr:nvCxnSpPr>
      <xdr:spPr>
        <a:xfrm>
          <a:off x="2908300" y="140147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23876</xdr:rowOff>
    </xdr:from>
    <xdr:to>
      <xdr:col>10</xdr:col>
      <xdr:colOff>165100</xdr:colOff>
      <xdr:row>81</xdr:row>
      <xdr:rowOff>125476</xdr:rowOff>
    </xdr:to>
    <xdr:sp macro="" textlink="">
      <xdr:nvSpPr>
        <xdr:cNvPr id="310" name="楕円 309">
          <a:extLst>
            <a:ext uri="{FF2B5EF4-FFF2-40B4-BE49-F238E27FC236}">
              <a16:creationId xmlns:a16="http://schemas.microsoft.com/office/drawing/2014/main" xmlns="" id="{BA6EEF9E-D3F3-4D38-B1BC-E0C3AD307ACE}"/>
            </a:ext>
          </a:extLst>
        </xdr:cNvPr>
        <xdr:cNvSpPr/>
      </xdr:nvSpPr>
      <xdr:spPr>
        <a:xfrm>
          <a:off x="1968500" y="1391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74676</xdr:rowOff>
    </xdr:from>
    <xdr:to>
      <xdr:col>15</xdr:col>
      <xdr:colOff>50800</xdr:colOff>
      <xdr:row>81</xdr:row>
      <xdr:rowOff>127254</xdr:rowOff>
    </xdr:to>
    <xdr:cxnSp macro="">
      <xdr:nvCxnSpPr>
        <xdr:cNvPr id="311" name="直線コネクタ 310">
          <a:extLst>
            <a:ext uri="{FF2B5EF4-FFF2-40B4-BE49-F238E27FC236}">
              <a16:creationId xmlns:a16="http://schemas.microsoft.com/office/drawing/2014/main" xmlns="" id="{0154B205-2582-4972-9286-B5DA1DBB4744}"/>
            </a:ext>
          </a:extLst>
        </xdr:cNvPr>
        <xdr:cNvCxnSpPr/>
      </xdr:nvCxnSpPr>
      <xdr:spPr>
        <a:xfrm>
          <a:off x="2019300" y="1396212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161037</xdr:rowOff>
    </xdr:from>
    <xdr:to>
      <xdr:col>6</xdr:col>
      <xdr:colOff>38100</xdr:colOff>
      <xdr:row>81</xdr:row>
      <xdr:rowOff>91187</xdr:rowOff>
    </xdr:to>
    <xdr:sp macro="" textlink="">
      <xdr:nvSpPr>
        <xdr:cNvPr id="312" name="楕円 311">
          <a:extLst>
            <a:ext uri="{FF2B5EF4-FFF2-40B4-BE49-F238E27FC236}">
              <a16:creationId xmlns:a16="http://schemas.microsoft.com/office/drawing/2014/main" xmlns="" id="{4FA18C76-A409-4780-927A-CD1CB60770AF}"/>
            </a:ext>
          </a:extLst>
        </xdr:cNvPr>
        <xdr:cNvSpPr/>
      </xdr:nvSpPr>
      <xdr:spPr>
        <a:xfrm>
          <a:off x="1079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40387</xdr:rowOff>
    </xdr:from>
    <xdr:to>
      <xdr:col>10</xdr:col>
      <xdr:colOff>114300</xdr:colOff>
      <xdr:row>81</xdr:row>
      <xdr:rowOff>74676</xdr:rowOff>
    </xdr:to>
    <xdr:cxnSp macro="">
      <xdr:nvCxnSpPr>
        <xdr:cNvPr id="313" name="直線コネクタ 312">
          <a:extLst>
            <a:ext uri="{FF2B5EF4-FFF2-40B4-BE49-F238E27FC236}">
              <a16:creationId xmlns:a16="http://schemas.microsoft.com/office/drawing/2014/main" xmlns="" id="{18B043B1-4EE2-4302-AE37-BD1A4B8F3C89}"/>
            </a:ext>
          </a:extLst>
        </xdr:cNvPr>
        <xdr:cNvCxnSpPr/>
      </xdr:nvCxnSpPr>
      <xdr:spPr>
        <a:xfrm>
          <a:off x="1130300" y="1392783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11701</xdr:rowOff>
    </xdr:from>
    <xdr:ext cx="405111" cy="259045"/>
    <xdr:sp macro="" textlink="">
      <xdr:nvSpPr>
        <xdr:cNvPr id="314" name="n_1aveValue【福祉施設】&#10;有形固定資産減価償却率">
          <a:extLst>
            <a:ext uri="{FF2B5EF4-FFF2-40B4-BE49-F238E27FC236}">
              <a16:creationId xmlns:a16="http://schemas.microsoft.com/office/drawing/2014/main" xmlns="" id="{81F42271-28D0-4434-BF36-263B923B273E}"/>
            </a:ext>
          </a:extLst>
        </xdr:cNvPr>
        <xdr:cNvSpPr txBox="1"/>
      </xdr:nvSpPr>
      <xdr:spPr>
        <a:xfrm>
          <a:off x="35820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164864</xdr:rowOff>
    </xdr:from>
    <xdr:ext cx="405111" cy="259045"/>
    <xdr:sp macro="" textlink="">
      <xdr:nvSpPr>
        <xdr:cNvPr id="315" name="n_2aveValue【福祉施設】&#10;有形固定資産減価償却率">
          <a:extLst>
            <a:ext uri="{FF2B5EF4-FFF2-40B4-BE49-F238E27FC236}">
              <a16:creationId xmlns:a16="http://schemas.microsoft.com/office/drawing/2014/main" xmlns="" id="{4B4FC51F-E4AD-4E0A-BFBB-521F9A91A209}"/>
            </a:ext>
          </a:extLst>
        </xdr:cNvPr>
        <xdr:cNvSpPr txBox="1"/>
      </xdr:nvSpPr>
      <xdr:spPr>
        <a:xfrm>
          <a:off x="2705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316" name="n_3aveValue【福祉施設】&#10;有形固定資産減価償却率">
          <a:extLst>
            <a:ext uri="{FF2B5EF4-FFF2-40B4-BE49-F238E27FC236}">
              <a16:creationId xmlns:a16="http://schemas.microsoft.com/office/drawing/2014/main" xmlns="" id="{2D15713C-6105-474F-AA06-2B3D0FC32F1F}"/>
            </a:ext>
          </a:extLst>
        </xdr:cNvPr>
        <xdr:cNvSpPr txBox="1"/>
      </xdr:nvSpPr>
      <xdr:spPr>
        <a:xfrm>
          <a:off x="1816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137431</xdr:rowOff>
    </xdr:from>
    <xdr:ext cx="405111" cy="259045"/>
    <xdr:sp macro="" textlink="">
      <xdr:nvSpPr>
        <xdr:cNvPr id="317" name="n_4aveValue【福祉施設】&#10;有形固定資産減価償却率">
          <a:extLst>
            <a:ext uri="{FF2B5EF4-FFF2-40B4-BE49-F238E27FC236}">
              <a16:creationId xmlns:a16="http://schemas.microsoft.com/office/drawing/2014/main" xmlns="" id="{FAB94D19-6975-4EBC-948C-B21CE7B5071B}"/>
            </a:ext>
          </a:extLst>
        </xdr:cNvPr>
        <xdr:cNvSpPr txBox="1"/>
      </xdr:nvSpPr>
      <xdr:spPr>
        <a:xfrm>
          <a:off x="927744"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50309</xdr:rowOff>
    </xdr:from>
    <xdr:ext cx="405111" cy="259045"/>
    <xdr:sp macro="" textlink="">
      <xdr:nvSpPr>
        <xdr:cNvPr id="318" name="n_1mainValue【福祉施設】&#10;有形固定資産減価償却率">
          <a:extLst>
            <a:ext uri="{FF2B5EF4-FFF2-40B4-BE49-F238E27FC236}">
              <a16:creationId xmlns:a16="http://schemas.microsoft.com/office/drawing/2014/main" xmlns="" id="{83608BD3-3D2F-4210-9C9E-8E3D490E63F7}"/>
            </a:ext>
          </a:extLst>
        </xdr:cNvPr>
        <xdr:cNvSpPr txBox="1"/>
      </xdr:nvSpPr>
      <xdr:spPr>
        <a:xfrm>
          <a:off x="3582044" y="1410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169181</xdr:rowOff>
    </xdr:from>
    <xdr:ext cx="405111" cy="259045"/>
    <xdr:sp macro="" textlink="">
      <xdr:nvSpPr>
        <xdr:cNvPr id="319" name="n_2mainValue【福祉施設】&#10;有形固定資産減価償却率">
          <a:extLst>
            <a:ext uri="{FF2B5EF4-FFF2-40B4-BE49-F238E27FC236}">
              <a16:creationId xmlns:a16="http://schemas.microsoft.com/office/drawing/2014/main" xmlns="" id="{EADCE660-1293-4D28-AC6D-0895C483E5E3}"/>
            </a:ext>
          </a:extLst>
        </xdr:cNvPr>
        <xdr:cNvSpPr txBox="1"/>
      </xdr:nvSpPr>
      <xdr:spPr>
        <a:xfrm>
          <a:off x="2705744" y="1405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116603</xdr:rowOff>
    </xdr:from>
    <xdr:ext cx="405111" cy="259045"/>
    <xdr:sp macro="" textlink="">
      <xdr:nvSpPr>
        <xdr:cNvPr id="320" name="n_3mainValue【福祉施設】&#10;有形固定資産減価償却率">
          <a:extLst>
            <a:ext uri="{FF2B5EF4-FFF2-40B4-BE49-F238E27FC236}">
              <a16:creationId xmlns:a16="http://schemas.microsoft.com/office/drawing/2014/main" xmlns="" id="{F295B0D4-5B5F-4472-BB19-A7AE0EF8FC2A}"/>
            </a:ext>
          </a:extLst>
        </xdr:cNvPr>
        <xdr:cNvSpPr txBox="1"/>
      </xdr:nvSpPr>
      <xdr:spPr>
        <a:xfrm>
          <a:off x="1816744" y="1400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82314</xdr:rowOff>
    </xdr:from>
    <xdr:ext cx="405111" cy="259045"/>
    <xdr:sp macro="" textlink="">
      <xdr:nvSpPr>
        <xdr:cNvPr id="321" name="n_4mainValue【福祉施設】&#10;有形固定資産減価償却率">
          <a:extLst>
            <a:ext uri="{FF2B5EF4-FFF2-40B4-BE49-F238E27FC236}">
              <a16:creationId xmlns:a16="http://schemas.microsoft.com/office/drawing/2014/main" xmlns="" id="{E8296DC0-4ED6-4E77-B182-8C34BB3AB607}"/>
            </a:ext>
          </a:extLst>
        </xdr:cNvPr>
        <xdr:cNvSpPr txBox="1"/>
      </xdr:nvSpPr>
      <xdr:spPr>
        <a:xfrm>
          <a:off x="927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6AA6F424-4382-474F-A5E2-8DA9E36D91C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883129D1-1666-471E-9728-C2D5B10506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AF79677E-D252-4D53-8CF5-F29F701A021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23D8ECFD-C276-48F4-BB16-745977E326A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65B60069-ADAE-42FD-98E2-16FAA6E496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4E5D8025-8173-49FF-BC05-39906E000BB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31C3F6FB-7C4D-49CB-8AC8-046009AC65C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EE27B702-07A7-4E62-BD11-2D53391EB67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7F809445-691F-4C1B-929B-7ABB153111B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46177E6D-3B62-43FD-940F-3D2632D3D2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xmlns="" id="{DC534C6F-A32B-4CF1-AF90-ECC952B95DA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xmlns="" id="{208CA822-845A-4CB2-80BE-00E826B6D4D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xmlns="" id="{DD13ED3A-0426-4C62-8E16-664E8D89C9C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xmlns="" id="{E21DE91D-8A4E-4C4D-AE0E-E7933298CCE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xmlns="" id="{3A298EB0-8800-459D-948C-EC3162530FA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xmlns="" id="{363C3118-2D5C-47D5-90BB-C27908C0513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xmlns="" id="{3BD2D3BA-F5D5-40F9-A0CB-01502C920A3F}"/>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xmlns="" id="{C09170DB-8DD8-4658-BE65-50F0F772047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xmlns="" id="{5C87C850-C1A8-49CF-9399-824C7B40236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xmlns="" id="{EB01CDC6-651E-414D-85BF-9C72D43C45C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xmlns="" id="{6240B673-210D-427B-8B9A-DF0A5FC0B2A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xmlns="" id="{60A9BBB8-BA23-488F-9CB4-593BE9B732B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xmlns="" id="{BEA23890-042D-4484-A0B1-0B132D9F170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xmlns="" id="{FFA39191-7F5C-429C-B827-FFEB97CDAC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xmlns="" id="{81991267-AC65-428B-9BC6-CFEA12ED5EF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xmlns="" id="{4A9B160F-6DDB-47BA-8926-741B18E498A6}"/>
            </a:ext>
          </a:extLst>
        </xdr:cNvPr>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xmlns="" id="{EC64899B-5C04-42A8-B870-194813ECD211}"/>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xmlns="" id="{C774C7B5-1182-4240-A894-BF7ADA432F05}"/>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xmlns="" id="{0FA8A456-C3D8-4CE1-ACEC-CC35FEB59B0F}"/>
            </a:ext>
          </a:extLst>
        </xdr:cNvPr>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xmlns="" id="{3255F1E5-70F9-43BF-B987-35797481697B}"/>
            </a:ext>
          </a:extLst>
        </xdr:cNvPr>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xmlns="" id="{055E97B2-1BD2-4958-9B7A-FB564B0F6AD8}"/>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xmlns="" id="{23340D6D-077F-451B-9B5B-6BA3582B36B8}"/>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xmlns="" id="{E7035B8A-DD58-4205-8B49-E9AAE395EB7F}"/>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xmlns="" id="{B7CB328E-754E-4BE2-AA8F-31DA6D29FD15}"/>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xmlns="" id="{1A768FC3-F4B4-40B4-A269-9BF37E55A913}"/>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xmlns="" id="{C174DB2F-74E1-4041-8716-390E870EC9F8}"/>
            </a:ext>
          </a:extLst>
        </xdr:cNvPr>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AFABDB2-2834-49D7-A63E-78791F4D32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43E76F61-07ED-466C-9AAB-7634CCC6D2C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D668A7E5-3137-4998-8EE0-869E6D51B9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AB74DB63-F4EE-4DCB-A9D7-8BE6F3DF783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07D85249-500D-4C09-8779-4CA3F174C8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63" name="楕円 362">
          <a:extLst>
            <a:ext uri="{FF2B5EF4-FFF2-40B4-BE49-F238E27FC236}">
              <a16:creationId xmlns:a16="http://schemas.microsoft.com/office/drawing/2014/main" xmlns="" id="{068229B5-9AB0-4088-8CA8-44BE2446DF20}"/>
            </a:ext>
          </a:extLst>
        </xdr:cNvPr>
        <xdr:cNvSpPr/>
      </xdr:nvSpPr>
      <xdr:spPr>
        <a:xfrm>
          <a:off x="10426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99077</xdr:rowOff>
    </xdr:from>
    <xdr:ext cx="469744" cy="259045"/>
    <xdr:sp macro="" textlink="">
      <xdr:nvSpPr>
        <xdr:cNvPr id="364" name="【福祉施設】&#10;一人当たり面積該当値テキスト">
          <a:extLst>
            <a:ext uri="{FF2B5EF4-FFF2-40B4-BE49-F238E27FC236}">
              <a16:creationId xmlns:a16="http://schemas.microsoft.com/office/drawing/2014/main" xmlns="" id="{C7BBAE74-01A7-4DD2-BB13-D8DA62FBD1DD}"/>
            </a:ext>
          </a:extLst>
        </xdr:cNvPr>
        <xdr:cNvSpPr txBox="1"/>
      </xdr:nvSpPr>
      <xdr:spPr>
        <a:xfrm>
          <a:off x="10515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120650</xdr:rowOff>
    </xdr:from>
    <xdr:to>
      <xdr:col>50</xdr:col>
      <xdr:colOff>165100</xdr:colOff>
      <xdr:row>84</xdr:row>
      <xdr:rowOff>50800</xdr:rowOff>
    </xdr:to>
    <xdr:sp macro="" textlink="">
      <xdr:nvSpPr>
        <xdr:cNvPr id="365" name="楕円 364">
          <a:extLst>
            <a:ext uri="{FF2B5EF4-FFF2-40B4-BE49-F238E27FC236}">
              <a16:creationId xmlns:a16="http://schemas.microsoft.com/office/drawing/2014/main" xmlns="" id="{EEA1BB7A-EB9D-4994-845E-481BBE36F37F}"/>
            </a:ext>
          </a:extLst>
        </xdr:cNvPr>
        <xdr:cNvSpPr/>
      </xdr:nvSpPr>
      <xdr:spPr>
        <a:xfrm>
          <a:off x="9588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0</xdr:rowOff>
    </xdr:from>
    <xdr:to>
      <xdr:col>55</xdr:col>
      <xdr:colOff>0</xdr:colOff>
      <xdr:row>84</xdr:row>
      <xdr:rowOff>0</xdr:rowOff>
    </xdr:to>
    <xdr:cxnSp macro="">
      <xdr:nvCxnSpPr>
        <xdr:cNvPr id="366" name="直線コネクタ 365">
          <a:extLst>
            <a:ext uri="{FF2B5EF4-FFF2-40B4-BE49-F238E27FC236}">
              <a16:creationId xmlns:a16="http://schemas.microsoft.com/office/drawing/2014/main" xmlns="" id="{18317D5B-C780-4661-B7E4-98FE432CB645}"/>
            </a:ext>
          </a:extLst>
        </xdr:cNvPr>
        <xdr:cNvCxnSpPr/>
      </xdr:nvCxnSpPr>
      <xdr:spPr>
        <a:xfrm>
          <a:off x="9639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67" name="楕円 366">
          <a:extLst>
            <a:ext uri="{FF2B5EF4-FFF2-40B4-BE49-F238E27FC236}">
              <a16:creationId xmlns:a16="http://schemas.microsoft.com/office/drawing/2014/main" xmlns="" id="{B68026F1-ED42-4419-B011-EBBD83A2F02A}"/>
            </a:ext>
          </a:extLst>
        </xdr:cNvPr>
        <xdr:cNvSpPr/>
      </xdr:nvSpPr>
      <xdr:spPr>
        <a:xfrm>
          <a:off x="8699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160564</xdr:rowOff>
    </xdr:from>
    <xdr:to>
      <xdr:col>50</xdr:col>
      <xdr:colOff>114300</xdr:colOff>
      <xdr:row>84</xdr:row>
      <xdr:rowOff>0</xdr:rowOff>
    </xdr:to>
    <xdr:cxnSp macro="">
      <xdr:nvCxnSpPr>
        <xdr:cNvPr id="368" name="直線コネクタ 367">
          <a:extLst>
            <a:ext uri="{FF2B5EF4-FFF2-40B4-BE49-F238E27FC236}">
              <a16:creationId xmlns:a16="http://schemas.microsoft.com/office/drawing/2014/main" xmlns="" id="{5A329EF8-3D5D-4553-80F7-1E6E7F93F9A0}"/>
            </a:ext>
          </a:extLst>
        </xdr:cNvPr>
        <xdr:cNvCxnSpPr/>
      </xdr:nvCxnSpPr>
      <xdr:spPr>
        <a:xfrm>
          <a:off x="8750300" y="143909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109764</xdr:rowOff>
    </xdr:from>
    <xdr:to>
      <xdr:col>41</xdr:col>
      <xdr:colOff>101600</xdr:colOff>
      <xdr:row>84</xdr:row>
      <xdr:rowOff>39914</xdr:rowOff>
    </xdr:to>
    <xdr:sp macro="" textlink="">
      <xdr:nvSpPr>
        <xdr:cNvPr id="369" name="楕円 368">
          <a:extLst>
            <a:ext uri="{FF2B5EF4-FFF2-40B4-BE49-F238E27FC236}">
              <a16:creationId xmlns:a16="http://schemas.microsoft.com/office/drawing/2014/main" xmlns="" id="{844083CB-3529-46E9-BAF3-A4BE14B0DE71}"/>
            </a:ext>
          </a:extLst>
        </xdr:cNvPr>
        <xdr:cNvSpPr/>
      </xdr:nvSpPr>
      <xdr:spPr>
        <a:xfrm>
          <a:off x="781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160564</xdr:rowOff>
    </xdr:from>
    <xdr:to>
      <xdr:col>45</xdr:col>
      <xdr:colOff>177800</xdr:colOff>
      <xdr:row>83</xdr:row>
      <xdr:rowOff>160564</xdr:rowOff>
    </xdr:to>
    <xdr:cxnSp macro="">
      <xdr:nvCxnSpPr>
        <xdr:cNvPr id="370" name="直線コネクタ 369">
          <a:extLst>
            <a:ext uri="{FF2B5EF4-FFF2-40B4-BE49-F238E27FC236}">
              <a16:creationId xmlns:a16="http://schemas.microsoft.com/office/drawing/2014/main" xmlns="" id="{F6F8137A-EBA9-4A90-A21E-737A9FDCB086}"/>
            </a:ext>
          </a:extLst>
        </xdr:cNvPr>
        <xdr:cNvCxnSpPr/>
      </xdr:nvCxnSpPr>
      <xdr:spPr>
        <a:xfrm>
          <a:off x="7861300" y="14390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109764</xdr:rowOff>
    </xdr:from>
    <xdr:to>
      <xdr:col>36</xdr:col>
      <xdr:colOff>165100</xdr:colOff>
      <xdr:row>84</xdr:row>
      <xdr:rowOff>39914</xdr:rowOff>
    </xdr:to>
    <xdr:sp macro="" textlink="">
      <xdr:nvSpPr>
        <xdr:cNvPr id="371" name="楕円 370">
          <a:extLst>
            <a:ext uri="{FF2B5EF4-FFF2-40B4-BE49-F238E27FC236}">
              <a16:creationId xmlns:a16="http://schemas.microsoft.com/office/drawing/2014/main" xmlns="" id="{6438531D-CE15-425A-BD36-7E0FF79F426A}"/>
            </a:ext>
          </a:extLst>
        </xdr:cNvPr>
        <xdr:cNvSpPr/>
      </xdr:nvSpPr>
      <xdr:spPr>
        <a:xfrm>
          <a:off x="692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160564</xdr:rowOff>
    </xdr:from>
    <xdr:to>
      <xdr:col>41</xdr:col>
      <xdr:colOff>50800</xdr:colOff>
      <xdr:row>83</xdr:row>
      <xdr:rowOff>160564</xdr:rowOff>
    </xdr:to>
    <xdr:cxnSp macro="">
      <xdr:nvCxnSpPr>
        <xdr:cNvPr id="372" name="直線コネクタ 371">
          <a:extLst>
            <a:ext uri="{FF2B5EF4-FFF2-40B4-BE49-F238E27FC236}">
              <a16:creationId xmlns:a16="http://schemas.microsoft.com/office/drawing/2014/main" xmlns="" id="{A96D6FDB-5951-4476-A1CD-258E0BB7AF33}"/>
            </a:ext>
          </a:extLst>
        </xdr:cNvPr>
        <xdr:cNvCxnSpPr/>
      </xdr:nvCxnSpPr>
      <xdr:spPr>
        <a:xfrm>
          <a:off x="6972300" y="14390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73" name="n_1aveValue【福祉施設】&#10;一人当たり面積">
          <a:extLst>
            <a:ext uri="{FF2B5EF4-FFF2-40B4-BE49-F238E27FC236}">
              <a16:creationId xmlns:a16="http://schemas.microsoft.com/office/drawing/2014/main" xmlns="" id="{CF714675-A352-4A34-BD03-8EB7BE25D608}"/>
            </a:ext>
          </a:extLst>
        </xdr:cNvPr>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74" name="n_2aveValue【福祉施設】&#10;一人当たり面積">
          <a:extLst>
            <a:ext uri="{FF2B5EF4-FFF2-40B4-BE49-F238E27FC236}">
              <a16:creationId xmlns:a16="http://schemas.microsoft.com/office/drawing/2014/main" xmlns="" id="{34C3FBF0-487F-401C-AD68-BEFA7E98F2A3}"/>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5" name="n_3aveValue【福祉施設】&#10;一人当たり面積">
          <a:extLst>
            <a:ext uri="{FF2B5EF4-FFF2-40B4-BE49-F238E27FC236}">
              <a16:creationId xmlns:a16="http://schemas.microsoft.com/office/drawing/2014/main" xmlns="" id="{F20F2735-5D0D-43FA-9828-AE8F3F2CD8FC}"/>
            </a:ext>
          </a:extLst>
        </xdr:cNvPr>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xmlns="" id="{1D77436F-A85D-493D-821D-F62096825329}"/>
            </a:ext>
          </a:extLst>
        </xdr:cNvPr>
        <xdr:cNvSpPr txBox="1"/>
      </xdr:nvSpPr>
      <xdr:spPr>
        <a:xfrm>
          <a:off x="6737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41927</xdr:rowOff>
    </xdr:from>
    <xdr:ext cx="469744" cy="259045"/>
    <xdr:sp macro="" textlink="">
      <xdr:nvSpPr>
        <xdr:cNvPr id="377" name="n_1mainValue【福祉施設】&#10;一人当たり面積">
          <a:extLst>
            <a:ext uri="{FF2B5EF4-FFF2-40B4-BE49-F238E27FC236}">
              <a16:creationId xmlns:a16="http://schemas.microsoft.com/office/drawing/2014/main" xmlns="" id="{1A57EB20-E422-470D-BFF1-D637A965EF3B}"/>
            </a:ext>
          </a:extLst>
        </xdr:cNvPr>
        <xdr:cNvSpPr txBox="1"/>
      </xdr:nvSpPr>
      <xdr:spPr>
        <a:xfrm>
          <a:off x="9391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8" name="n_2mainValue【福祉施設】&#10;一人当たり面積">
          <a:extLst>
            <a:ext uri="{FF2B5EF4-FFF2-40B4-BE49-F238E27FC236}">
              <a16:creationId xmlns:a16="http://schemas.microsoft.com/office/drawing/2014/main" xmlns="" id="{E622BE7F-22DA-4F63-88FF-C463EBB20574}"/>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79" name="n_3mainValue【福祉施設】&#10;一人当たり面積">
          <a:extLst>
            <a:ext uri="{FF2B5EF4-FFF2-40B4-BE49-F238E27FC236}">
              <a16:creationId xmlns:a16="http://schemas.microsoft.com/office/drawing/2014/main" xmlns="" id="{761EB34F-1A5C-4DED-AA23-C8558704895B}"/>
            </a:ext>
          </a:extLst>
        </xdr:cNvPr>
        <xdr:cNvSpPr txBox="1"/>
      </xdr:nvSpPr>
      <xdr:spPr>
        <a:xfrm>
          <a:off x="7626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31041</xdr:rowOff>
    </xdr:from>
    <xdr:ext cx="469744" cy="259045"/>
    <xdr:sp macro="" textlink="">
      <xdr:nvSpPr>
        <xdr:cNvPr id="380" name="n_4mainValue【福祉施設】&#10;一人当たり面積">
          <a:extLst>
            <a:ext uri="{FF2B5EF4-FFF2-40B4-BE49-F238E27FC236}">
              <a16:creationId xmlns:a16="http://schemas.microsoft.com/office/drawing/2014/main" xmlns="" id="{29DC1AED-819F-462E-857E-7A6C1FDDBE48}"/>
            </a:ext>
          </a:extLst>
        </xdr:cNvPr>
        <xdr:cNvSpPr txBox="1"/>
      </xdr:nvSpPr>
      <xdr:spPr>
        <a:xfrm>
          <a:off x="6737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xmlns="" id="{9A3A464D-4DAC-423F-86EC-0FF8D81E6F8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xmlns="" id="{D4C720B6-7DB8-452F-A3A0-98C24C5D7F6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xmlns="" id="{A7149D88-647E-49C6-8E49-E8BC82AD486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xmlns="" id="{F63DAAC3-8153-4A98-AB7E-D5DCE6658D3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xmlns="" id="{4438AA7C-0430-4E09-87F2-5A11B75C0BB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xmlns="" id="{4127950D-A738-461D-BF3F-BE9CB793A67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xmlns="" id="{21E22EE6-6043-4BF7-8C54-5D484BE6F7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xmlns="" id="{8B343DA9-D919-4B70-80A3-C7A643E1F96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xmlns="" id="{C1641E54-5741-4422-B1B2-75FB269D905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xmlns="" id="{BDF27CD5-8B61-41B1-9F03-7A189BDEC6C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xmlns="" id="{45D9E577-118C-4EC6-9FB7-D2C3AC27B9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xmlns="" id="{941E3D3D-1946-4DC8-A8E1-0768BD0CACD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xmlns="" id="{B7D10D81-7041-4959-A396-9CBEADB00CF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xmlns="" id="{5073BD4D-1C4D-47C0-8E59-874EF944B2E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xmlns="" id="{7EBDF8D9-33C4-4F6D-8176-B7B38C84F0EA}"/>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xmlns="" id="{7A4DFF9C-D76C-4722-BE43-560DFBCFB05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xmlns="" id="{607582B1-ADE1-4A75-B639-F027EE0F986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xmlns="" id="{8EBE8052-D7B5-4881-BFB4-E375D80C6D9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xmlns="" id="{F9590395-A542-44B3-8E7E-7C1BABBBC1C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xmlns="" id="{0C213024-1E6D-4C69-9F79-A47C569AAF3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xmlns="" id="{F5B03D9C-2D99-4A6E-B718-234F9852555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02ADFB22-539C-433A-AB08-42F1C741D6D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xmlns="" id="{BD507AD4-D75E-4BD1-A1A5-531B8CA9F85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xmlns="" id="{AC0EF0FD-CB04-463C-B6A4-10192AA2B3E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xmlns="" id="{3430216B-9EFD-4B85-BF0C-EDA09F23165E}"/>
            </a:ext>
          </a:extLst>
        </xdr:cNvPr>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xmlns="" id="{529DF6A1-43FC-4DE1-A380-67422FC5B5CD}"/>
            </a:ext>
          </a:extLst>
        </xdr:cNvPr>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xmlns="" id="{8072B586-B474-4324-87B9-C6A65E2D5EFE}"/>
            </a:ext>
          </a:extLst>
        </xdr:cNvPr>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xmlns="" id="{EACBC426-06CD-496A-AF2D-361A7F696721}"/>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xmlns="" id="{889BF0B4-5D28-401B-B1D6-1A52043154EB}"/>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410" name="【市民会館】&#10;有形固定資産減価償却率平均値テキスト">
          <a:extLst>
            <a:ext uri="{FF2B5EF4-FFF2-40B4-BE49-F238E27FC236}">
              <a16:creationId xmlns:a16="http://schemas.microsoft.com/office/drawing/2014/main" xmlns="" id="{D2FA6738-2961-4BE3-A670-63DBFEF220CE}"/>
            </a:ext>
          </a:extLst>
        </xdr:cNvPr>
        <xdr:cNvSpPr txBox="1"/>
      </xdr:nvSpPr>
      <xdr:spPr>
        <a:xfrm>
          <a:off x="4673600" y="1760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xmlns="" id="{E64890E5-2FE1-4B49-AE2C-A6DD252C7E73}"/>
            </a:ext>
          </a:extLst>
        </xdr:cNvPr>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xmlns="" id="{2EDCDC88-872F-4DBA-9263-6FD5FEC5CF96}"/>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xmlns="" id="{BE58A907-3402-4A28-AA06-C566D703B38C}"/>
            </a:ext>
          </a:extLst>
        </xdr:cNvPr>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xmlns="" id="{012F016F-391E-4531-B0D4-F559D4FD95CD}"/>
            </a:ext>
          </a:extLst>
        </xdr:cNvPr>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xmlns="" id="{31360A01-1E90-419D-B819-CB7EA2275F67}"/>
            </a:ext>
          </a:extLst>
        </xdr:cNvPr>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88EEAEAE-3022-437F-AE4F-288A04EA968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78B78AD8-839E-4119-9BA5-99633A1F452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E2C4B58F-7900-4674-B3CB-DF1F339D1D3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48BA77D3-1A63-4FB0-8D15-F932A656BE4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B260558E-4D71-4B17-AF0B-BD7944A54BB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21" name="楕円 420">
          <a:extLst>
            <a:ext uri="{FF2B5EF4-FFF2-40B4-BE49-F238E27FC236}">
              <a16:creationId xmlns:a16="http://schemas.microsoft.com/office/drawing/2014/main" xmlns="" id="{09A153FD-3F8A-492E-9664-DCC14E15A0E9}"/>
            </a:ext>
          </a:extLst>
        </xdr:cNvPr>
        <xdr:cNvSpPr/>
      </xdr:nvSpPr>
      <xdr:spPr>
        <a:xfrm>
          <a:off x="4584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22877</xdr:rowOff>
    </xdr:from>
    <xdr:ext cx="405111" cy="259045"/>
    <xdr:sp macro="" textlink="">
      <xdr:nvSpPr>
        <xdr:cNvPr id="422" name="【市民会館】&#10;有形固定資産減価償却率該当値テキスト">
          <a:extLst>
            <a:ext uri="{FF2B5EF4-FFF2-40B4-BE49-F238E27FC236}">
              <a16:creationId xmlns:a16="http://schemas.microsoft.com/office/drawing/2014/main" xmlns="" id="{6ACF0525-C2E1-4127-A45F-B2B92DEE9701}"/>
            </a:ext>
          </a:extLst>
        </xdr:cNvPr>
        <xdr:cNvSpPr txBox="1"/>
      </xdr:nvSpPr>
      <xdr:spPr>
        <a:xfrm>
          <a:off x="467360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10161</xdr:rowOff>
    </xdr:from>
    <xdr:to>
      <xdr:col>20</xdr:col>
      <xdr:colOff>38100</xdr:colOff>
      <xdr:row>105</xdr:row>
      <xdr:rowOff>111761</xdr:rowOff>
    </xdr:to>
    <xdr:sp macro="" textlink="">
      <xdr:nvSpPr>
        <xdr:cNvPr id="423" name="楕円 422">
          <a:extLst>
            <a:ext uri="{FF2B5EF4-FFF2-40B4-BE49-F238E27FC236}">
              <a16:creationId xmlns:a16="http://schemas.microsoft.com/office/drawing/2014/main" xmlns="" id="{B06E0FB9-794C-4BBB-8D08-F1657B2E5330}"/>
            </a:ext>
          </a:extLst>
        </xdr:cNvPr>
        <xdr:cNvSpPr/>
      </xdr:nvSpPr>
      <xdr:spPr>
        <a:xfrm>
          <a:off x="3746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60961</xdr:rowOff>
    </xdr:from>
    <xdr:to>
      <xdr:col>24</xdr:col>
      <xdr:colOff>63500</xdr:colOff>
      <xdr:row>105</xdr:row>
      <xdr:rowOff>95250</xdr:rowOff>
    </xdr:to>
    <xdr:cxnSp macro="">
      <xdr:nvCxnSpPr>
        <xdr:cNvPr id="424" name="直線コネクタ 423">
          <a:extLst>
            <a:ext uri="{FF2B5EF4-FFF2-40B4-BE49-F238E27FC236}">
              <a16:creationId xmlns:a16="http://schemas.microsoft.com/office/drawing/2014/main" xmlns="" id="{1004C34B-24F1-404A-AF64-8BBB63FB88FC}"/>
            </a:ext>
          </a:extLst>
        </xdr:cNvPr>
        <xdr:cNvCxnSpPr/>
      </xdr:nvCxnSpPr>
      <xdr:spPr>
        <a:xfrm>
          <a:off x="3797300" y="180632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46355</xdr:rowOff>
    </xdr:from>
    <xdr:to>
      <xdr:col>15</xdr:col>
      <xdr:colOff>101600</xdr:colOff>
      <xdr:row>105</xdr:row>
      <xdr:rowOff>147955</xdr:rowOff>
    </xdr:to>
    <xdr:sp macro="" textlink="">
      <xdr:nvSpPr>
        <xdr:cNvPr id="425" name="楕円 424">
          <a:extLst>
            <a:ext uri="{FF2B5EF4-FFF2-40B4-BE49-F238E27FC236}">
              <a16:creationId xmlns:a16="http://schemas.microsoft.com/office/drawing/2014/main" xmlns="" id="{1D672C7E-C2F4-4A75-859B-F907680D5A86}"/>
            </a:ext>
          </a:extLst>
        </xdr:cNvPr>
        <xdr:cNvSpPr/>
      </xdr:nvSpPr>
      <xdr:spPr>
        <a:xfrm>
          <a:off x="2857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60961</xdr:rowOff>
    </xdr:from>
    <xdr:to>
      <xdr:col>19</xdr:col>
      <xdr:colOff>177800</xdr:colOff>
      <xdr:row>105</xdr:row>
      <xdr:rowOff>97155</xdr:rowOff>
    </xdr:to>
    <xdr:cxnSp macro="">
      <xdr:nvCxnSpPr>
        <xdr:cNvPr id="426" name="直線コネクタ 425">
          <a:extLst>
            <a:ext uri="{FF2B5EF4-FFF2-40B4-BE49-F238E27FC236}">
              <a16:creationId xmlns:a16="http://schemas.microsoft.com/office/drawing/2014/main" xmlns="" id="{BEA40801-6C7A-412A-8CE6-54FF917E619A}"/>
            </a:ext>
          </a:extLst>
        </xdr:cNvPr>
        <xdr:cNvCxnSpPr/>
      </xdr:nvCxnSpPr>
      <xdr:spPr>
        <a:xfrm flipV="1">
          <a:off x="2908300" y="180632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29211</xdr:rowOff>
    </xdr:from>
    <xdr:to>
      <xdr:col>10</xdr:col>
      <xdr:colOff>165100</xdr:colOff>
      <xdr:row>106</xdr:row>
      <xdr:rowOff>130811</xdr:rowOff>
    </xdr:to>
    <xdr:sp macro="" textlink="">
      <xdr:nvSpPr>
        <xdr:cNvPr id="427" name="楕円 426">
          <a:extLst>
            <a:ext uri="{FF2B5EF4-FFF2-40B4-BE49-F238E27FC236}">
              <a16:creationId xmlns:a16="http://schemas.microsoft.com/office/drawing/2014/main" xmlns="" id="{AC2560C3-6105-4390-9309-8A1F714326F4}"/>
            </a:ext>
          </a:extLst>
        </xdr:cNvPr>
        <xdr:cNvSpPr/>
      </xdr:nvSpPr>
      <xdr:spPr>
        <a:xfrm>
          <a:off x="1968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97155</xdr:rowOff>
    </xdr:from>
    <xdr:to>
      <xdr:col>15</xdr:col>
      <xdr:colOff>50800</xdr:colOff>
      <xdr:row>106</xdr:row>
      <xdr:rowOff>80011</xdr:rowOff>
    </xdr:to>
    <xdr:cxnSp macro="">
      <xdr:nvCxnSpPr>
        <xdr:cNvPr id="428" name="直線コネクタ 427">
          <a:extLst>
            <a:ext uri="{FF2B5EF4-FFF2-40B4-BE49-F238E27FC236}">
              <a16:creationId xmlns:a16="http://schemas.microsoft.com/office/drawing/2014/main" xmlns="" id="{5641DFCD-DB71-4634-B7C7-13E0D57615D1}"/>
            </a:ext>
          </a:extLst>
        </xdr:cNvPr>
        <xdr:cNvCxnSpPr/>
      </xdr:nvCxnSpPr>
      <xdr:spPr>
        <a:xfrm flipV="1">
          <a:off x="2019300" y="18099405"/>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158750</xdr:rowOff>
    </xdr:from>
    <xdr:to>
      <xdr:col>6</xdr:col>
      <xdr:colOff>38100</xdr:colOff>
      <xdr:row>106</xdr:row>
      <xdr:rowOff>88900</xdr:rowOff>
    </xdr:to>
    <xdr:sp macro="" textlink="">
      <xdr:nvSpPr>
        <xdr:cNvPr id="429" name="楕円 428">
          <a:extLst>
            <a:ext uri="{FF2B5EF4-FFF2-40B4-BE49-F238E27FC236}">
              <a16:creationId xmlns:a16="http://schemas.microsoft.com/office/drawing/2014/main" xmlns="" id="{5224B4C7-EBF1-4084-A9D1-C222D12A605F}"/>
            </a:ext>
          </a:extLst>
        </xdr:cNvPr>
        <xdr:cNvSpPr/>
      </xdr:nvSpPr>
      <xdr:spPr>
        <a:xfrm>
          <a:off x="1079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38100</xdr:rowOff>
    </xdr:from>
    <xdr:to>
      <xdr:col>10</xdr:col>
      <xdr:colOff>114300</xdr:colOff>
      <xdr:row>106</xdr:row>
      <xdr:rowOff>80011</xdr:rowOff>
    </xdr:to>
    <xdr:cxnSp macro="">
      <xdr:nvCxnSpPr>
        <xdr:cNvPr id="430" name="直線コネクタ 429">
          <a:extLst>
            <a:ext uri="{FF2B5EF4-FFF2-40B4-BE49-F238E27FC236}">
              <a16:creationId xmlns:a16="http://schemas.microsoft.com/office/drawing/2014/main" xmlns="" id="{473A43DB-07D4-4B07-B72B-96C6EA99A374}"/>
            </a:ext>
          </a:extLst>
        </xdr:cNvPr>
        <xdr:cNvCxnSpPr/>
      </xdr:nvCxnSpPr>
      <xdr:spPr>
        <a:xfrm>
          <a:off x="1130300" y="18211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1" name="n_1aveValue【市民会館】&#10;有形固定資産減価償却率">
          <a:extLst>
            <a:ext uri="{FF2B5EF4-FFF2-40B4-BE49-F238E27FC236}">
              <a16:creationId xmlns:a16="http://schemas.microsoft.com/office/drawing/2014/main" xmlns="" id="{C6ACA25A-F292-4E1D-98FA-F8D22CAC7203}"/>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432" name="n_2aveValue【市民会館】&#10;有形固定資産減価償却率">
          <a:extLst>
            <a:ext uri="{FF2B5EF4-FFF2-40B4-BE49-F238E27FC236}">
              <a16:creationId xmlns:a16="http://schemas.microsoft.com/office/drawing/2014/main" xmlns="" id="{80063C3D-89FD-4429-B11B-1F64426BE78A}"/>
            </a:ext>
          </a:extLst>
        </xdr:cNvPr>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433" name="n_3aveValue【市民会館】&#10;有形固定資産減価償却率">
          <a:extLst>
            <a:ext uri="{FF2B5EF4-FFF2-40B4-BE49-F238E27FC236}">
              <a16:creationId xmlns:a16="http://schemas.microsoft.com/office/drawing/2014/main" xmlns="" id="{5EB708F7-DFC9-4165-B0BF-19C2D8B9FDF6}"/>
            </a:ext>
          </a:extLst>
        </xdr:cNvPr>
        <xdr:cNvSpPr txBox="1"/>
      </xdr:nvSpPr>
      <xdr:spPr>
        <a:xfrm>
          <a:off x="1816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434" name="n_4aveValue【市民会館】&#10;有形固定資産減価償却率">
          <a:extLst>
            <a:ext uri="{FF2B5EF4-FFF2-40B4-BE49-F238E27FC236}">
              <a16:creationId xmlns:a16="http://schemas.microsoft.com/office/drawing/2014/main" xmlns="" id="{421968CC-3112-4B7C-928A-0D61B1E0EEA2}"/>
            </a:ext>
          </a:extLst>
        </xdr:cNvPr>
        <xdr:cNvSpPr txBox="1"/>
      </xdr:nvSpPr>
      <xdr:spPr>
        <a:xfrm>
          <a:off x="927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102888</xdr:rowOff>
    </xdr:from>
    <xdr:ext cx="405111" cy="259045"/>
    <xdr:sp macro="" textlink="">
      <xdr:nvSpPr>
        <xdr:cNvPr id="435" name="n_1mainValue【市民会館】&#10;有形固定資産減価償却率">
          <a:extLst>
            <a:ext uri="{FF2B5EF4-FFF2-40B4-BE49-F238E27FC236}">
              <a16:creationId xmlns:a16="http://schemas.microsoft.com/office/drawing/2014/main" xmlns="" id="{A3537100-F86E-4437-898A-14CA7B4CF01D}"/>
            </a:ext>
          </a:extLst>
        </xdr:cNvPr>
        <xdr:cNvSpPr txBox="1"/>
      </xdr:nvSpPr>
      <xdr:spPr>
        <a:xfrm>
          <a:off x="35820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139082</xdr:rowOff>
    </xdr:from>
    <xdr:ext cx="405111" cy="259045"/>
    <xdr:sp macro="" textlink="">
      <xdr:nvSpPr>
        <xdr:cNvPr id="436" name="n_2mainValue【市民会館】&#10;有形固定資産減価償却率">
          <a:extLst>
            <a:ext uri="{FF2B5EF4-FFF2-40B4-BE49-F238E27FC236}">
              <a16:creationId xmlns:a16="http://schemas.microsoft.com/office/drawing/2014/main" xmlns="" id="{8E126EDB-C129-4511-9198-194916D59AD5}"/>
            </a:ext>
          </a:extLst>
        </xdr:cNvPr>
        <xdr:cNvSpPr txBox="1"/>
      </xdr:nvSpPr>
      <xdr:spPr>
        <a:xfrm>
          <a:off x="2705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121938</xdr:rowOff>
    </xdr:from>
    <xdr:ext cx="405111" cy="259045"/>
    <xdr:sp macro="" textlink="">
      <xdr:nvSpPr>
        <xdr:cNvPr id="437" name="n_3mainValue【市民会館】&#10;有形固定資産減価償却率">
          <a:extLst>
            <a:ext uri="{FF2B5EF4-FFF2-40B4-BE49-F238E27FC236}">
              <a16:creationId xmlns:a16="http://schemas.microsoft.com/office/drawing/2014/main" xmlns="" id="{253F3D06-49FF-4135-B8C3-A03368CB7548}"/>
            </a:ext>
          </a:extLst>
        </xdr:cNvPr>
        <xdr:cNvSpPr txBox="1"/>
      </xdr:nvSpPr>
      <xdr:spPr>
        <a:xfrm>
          <a:off x="1816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80027</xdr:rowOff>
    </xdr:from>
    <xdr:ext cx="405111" cy="259045"/>
    <xdr:sp macro="" textlink="">
      <xdr:nvSpPr>
        <xdr:cNvPr id="438" name="n_4mainValue【市民会館】&#10;有形固定資産減価償却率">
          <a:extLst>
            <a:ext uri="{FF2B5EF4-FFF2-40B4-BE49-F238E27FC236}">
              <a16:creationId xmlns:a16="http://schemas.microsoft.com/office/drawing/2014/main" xmlns="" id="{7E69E81D-3E06-48DA-A9E9-A1C9B8149B52}"/>
            </a:ext>
          </a:extLst>
        </xdr:cNvPr>
        <xdr:cNvSpPr txBox="1"/>
      </xdr:nvSpPr>
      <xdr:spPr>
        <a:xfrm>
          <a:off x="927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xmlns="" id="{B46C7348-9C46-4ABA-82B9-993AE728216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xmlns="" id="{58BD0433-05CC-4792-9E76-AE41D6C7D1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xmlns="" id="{9C6F444E-6CF0-460E-BAF4-FD3B6308BE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xmlns="" id="{66E0CA46-307B-4F38-BD2A-85644038AD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xmlns="" id="{A67F930F-ED98-4C4A-92D6-2AA08AE0D00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xmlns="" id="{CDB845A1-D4A6-4CB6-9C66-93655D4DAC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xmlns="" id="{E5282CE5-DC42-40D6-BB61-7400683D267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xmlns="" id="{6B748586-FDAF-456F-8DAF-83C6D3DC570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xmlns="" id="{3C79697B-6265-4BA4-8DC1-AE61CAB0D9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xmlns="" id="{E7BB9918-67D5-4EA9-8F3F-57B98068D47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xmlns="" id="{9B45722B-85FD-40C1-B324-00C3EFD86FF9}"/>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xmlns="" id="{3C36B151-3958-4BD0-ABCD-E27D914F29C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xmlns="" id="{030FA5B1-85AC-4DF3-B53F-9EAF189B26C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xmlns="" id="{A3C6E10B-EEAE-451D-873A-4B6F606D0A69}"/>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xmlns="" id="{4DE750ED-49AF-4DF5-979C-9E1784C2DA3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xmlns="" id="{B83A2115-567D-4E7C-98F7-D4069BE0BB52}"/>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xmlns="" id="{C6245A1F-7184-43B0-8B16-0C676A65045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xmlns="" id="{4FBFC107-0A45-433A-9D83-F8EAC8EEDA85}"/>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xmlns="" id="{CFD1D8DE-D3C9-4BA3-9C83-1CE40829030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xmlns="" id="{29C49F48-717F-4FD9-90B9-443D9236897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xmlns="" id="{EDA88F75-A91C-4D28-9337-D84C2F49743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xmlns="" id="{BE827174-6C2C-4236-A2DC-3FBD0819F41E}"/>
            </a:ext>
          </a:extLst>
        </xdr:cNvPr>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xmlns="" id="{52328D80-B66A-438C-BCB7-27D7985CF11D}"/>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xmlns="" id="{4E375762-A220-4691-83A9-DD07D55E08ED}"/>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xmlns="" id="{9DF670E7-AC9B-486A-B890-264C127C3A68}"/>
            </a:ext>
          </a:extLst>
        </xdr:cNvPr>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xmlns="" id="{7BFC2F86-B20E-4824-9227-3264E46E29FC}"/>
            </a:ext>
          </a:extLst>
        </xdr:cNvPr>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91712</xdr:rowOff>
    </xdr:from>
    <xdr:ext cx="469744" cy="259045"/>
    <xdr:sp macro="" textlink="">
      <xdr:nvSpPr>
        <xdr:cNvPr id="465" name="【市民会館】&#10;一人当たり面積平均値テキスト">
          <a:extLst>
            <a:ext uri="{FF2B5EF4-FFF2-40B4-BE49-F238E27FC236}">
              <a16:creationId xmlns:a16="http://schemas.microsoft.com/office/drawing/2014/main" xmlns="" id="{0DBF1109-6B54-4BA2-BE4C-F70F9E9B61FC}"/>
            </a:ext>
          </a:extLst>
        </xdr:cNvPr>
        <xdr:cNvSpPr txBox="1"/>
      </xdr:nvSpPr>
      <xdr:spPr>
        <a:xfrm>
          <a:off x="10515600" y="1792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xmlns="" id="{C41E1751-1536-4B34-B5B0-1B8E7A29D485}"/>
            </a:ext>
          </a:extLst>
        </xdr:cNvPr>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xmlns="" id="{C6775ED3-E0FF-4167-A528-2C275B3BF66C}"/>
            </a:ext>
          </a:extLst>
        </xdr:cNvPr>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xmlns="" id="{F2CB92CC-8DB8-4248-81DD-9696482A6025}"/>
            </a:ext>
          </a:extLst>
        </xdr:cNvPr>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xmlns="" id="{9FD645D7-7418-4860-BF56-36FAA8A7311B}"/>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xmlns="" id="{B8CBC58E-1ED2-45BB-8BEE-0F2D88967206}"/>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72F5392E-0099-4AAC-8ACB-2A79802F3C2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9EABAB11-6223-44BE-81B0-4CF3D788974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B3143299-910C-40CC-BFCC-5DA6CEE81DB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85B14759-FF81-4F9E-91C2-C92F662C996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E4A8414F-D502-47AD-A1A9-1217DE551D5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macro="" textlink="">
      <xdr:nvSpPr>
        <xdr:cNvPr id="476" name="楕円 475">
          <a:extLst>
            <a:ext uri="{FF2B5EF4-FFF2-40B4-BE49-F238E27FC236}">
              <a16:creationId xmlns:a16="http://schemas.microsoft.com/office/drawing/2014/main" xmlns="" id="{0EAEA10B-70A6-4434-A43C-F23AA444D4D0}"/>
            </a:ext>
          </a:extLst>
        </xdr:cNvPr>
        <xdr:cNvSpPr/>
      </xdr:nvSpPr>
      <xdr:spPr>
        <a:xfrm>
          <a:off x="10426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109490</xdr:rowOff>
    </xdr:from>
    <xdr:ext cx="469744" cy="259045"/>
    <xdr:sp macro="" textlink="">
      <xdr:nvSpPr>
        <xdr:cNvPr id="477" name="【市民会館】&#10;一人当たり面積該当値テキスト">
          <a:extLst>
            <a:ext uri="{FF2B5EF4-FFF2-40B4-BE49-F238E27FC236}">
              <a16:creationId xmlns:a16="http://schemas.microsoft.com/office/drawing/2014/main" xmlns="" id="{4FB363E1-46D3-41FA-8AA2-85CCB0FAA4B9}"/>
            </a:ext>
          </a:extLst>
        </xdr:cNvPr>
        <xdr:cNvSpPr txBox="1"/>
      </xdr:nvSpPr>
      <xdr:spPr>
        <a:xfrm>
          <a:off x="10515600" y="182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23113</xdr:rowOff>
    </xdr:from>
    <xdr:to>
      <xdr:col>50</xdr:col>
      <xdr:colOff>165100</xdr:colOff>
      <xdr:row>107</xdr:row>
      <xdr:rowOff>124713</xdr:rowOff>
    </xdr:to>
    <xdr:sp macro="" textlink="">
      <xdr:nvSpPr>
        <xdr:cNvPr id="478" name="楕円 477">
          <a:extLst>
            <a:ext uri="{FF2B5EF4-FFF2-40B4-BE49-F238E27FC236}">
              <a16:creationId xmlns:a16="http://schemas.microsoft.com/office/drawing/2014/main" xmlns="" id="{0508262D-DFF2-4B59-9D94-FD915C2B6EC6}"/>
            </a:ext>
          </a:extLst>
        </xdr:cNvPr>
        <xdr:cNvSpPr/>
      </xdr:nvSpPr>
      <xdr:spPr>
        <a:xfrm>
          <a:off x="9588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73913</xdr:rowOff>
    </xdr:from>
    <xdr:to>
      <xdr:col>55</xdr:col>
      <xdr:colOff>0</xdr:colOff>
      <xdr:row>107</xdr:row>
      <xdr:rowOff>73913</xdr:rowOff>
    </xdr:to>
    <xdr:cxnSp macro="">
      <xdr:nvCxnSpPr>
        <xdr:cNvPr id="479" name="直線コネクタ 478">
          <a:extLst>
            <a:ext uri="{FF2B5EF4-FFF2-40B4-BE49-F238E27FC236}">
              <a16:creationId xmlns:a16="http://schemas.microsoft.com/office/drawing/2014/main" xmlns="" id="{14930FC2-8040-4ECD-9441-71143D3CF9DB}"/>
            </a:ext>
          </a:extLst>
        </xdr:cNvPr>
        <xdr:cNvCxnSpPr/>
      </xdr:nvCxnSpPr>
      <xdr:spPr>
        <a:xfrm>
          <a:off x="9639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18542</xdr:rowOff>
    </xdr:from>
    <xdr:to>
      <xdr:col>46</xdr:col>
      <xdr:colOff>38100</xdr:colOff>
      <xdr:row>107</xdr:row>
      <xdr:rowOff>120142</xdr:rowOff>
    </xdr:to>
    <xdr:sp macro="" textlink="">
      <xdr:nvSpPr>
        <xdr:cNvPr id="480" name="楕円 479">
          <a:extLst>
            <a:ext uri="{FF2B5EF4-FFF2-40B4-BE49-F238E27FC236}">
              <a16:creationId xmlns:a16="http://schemas.microsoft.com/office/drawing/2014/main" xmlns="" id="{449A5159-26C2-44BD-94A0-0B9646157709}"/>
            </a:ext>
          </a:extLst>
        </xdr:cNvPr>
        <xdr:cNvSpPr/>
      </xdr:nvSpPr>
      <xdr:spPr>
        <a:xfrm>
          <a:off x="8699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69342</xdr:rowOff>
    </xdr:from>
    <xdr:to>
      <xdr:col>50</xdr:col>
      <xdr:colOff>114300</xdr:colOff>
      <xdr:row>107</xdr:row>
      <xdr:rowOff>73913</xdr:rowOff>
    </xdr:to>
    <xdr:cxnSp macro="">
      <xdr:nvCxnSpPr>
        <xdr:cNvPr id="481" name="直線コネクタ 480">
          <a:extLst>
            <a:ext uri="{FF2B5EF4-FFF2-40B4-BE49-F238E27FC236}">
              <a16:creationId xmlns:a16="http://schemas.microsoft.com/office/drawing/2014/main" xmlns="" id="{F9553D15-C9BF-4E76-B047-BA591152D1D4}"/>
            </a:ext>
          </a:extLst>
        </xdr:cNvPr>
        <xdr:cNvCxnSpPr/>
      </xdr:nvCxnSpPr>
      <xdr:spPr>
        <a:xfrm>
          <a:off x="8750300" y="1841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18542</xdr:rowOff>
    </xdr:from>
    <xdr:to>
      <xdr:col>41</xdr:col>
      <xdr:colOff>101600</xdr:colOff>
      <xdr:row>107</xdr:row>
      <xdr:rowOff>120142</xdr:rowOff>
    </xdr:to>
    <xdr:sp macro="" textlink="">
      <xdr:nvSpPr>
        <xdr:cNvPr id="482" name="楕円 481">
          <a:extLst>
            <a:ext uri="{FF2B5EF4-FFF2-40B4-BE49-F238E27FC236}">
              <a16:creationId xmlns:a16="http://schemas.microsoft.com/office/drawing/2014/main" xmlns="" id="{BC08BAA7-4433-4B2A-A8C3-AE29B6A8A733}"/>
            </a:ext>
          </a:extLst>
        </xdr:cNvPr>
        <xdr:cNvSpPr/>
      </xdr:nvSpPr>
      <xdr:spPr>
        <a:xfrm>
          <a:off x="7810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69342</xdr:rowOff>
    </xdr:from>
    <xdr:to>
      <xdr:col>45</xdr:col>
      <xdr:colOff>177800</xdr:colOff>
      <xdr:row>107</xdr:row>
      <xdr:rowOff>69342</xdr:rowOff>
    </xdr:to>
    <xdr:cxnSp macro="">
      <xdr:nvCxnSpPr>
        <xdr:cNvPr id="483" name="直線コネクタ 482">
          <a:extLst>
            <a:ext uri="{FF2B5EF4-FFF2-40B4-BE49-F238E27FC236}">
              <a16:creationId xmlns:a16="http://schemas.microsoft.com/office/drawing/2014/main" xmlns="" id="{E4FDDE72-825E-49BB-B69B-0BB437DCDF39}"/>
            </a:ext>
          </a:extLst>
        </xdr:cNvPr>
        <xdr:cNvCxnSpPr/>
      </xdr:nvCxnSpPr>
      <xdr:spPr>
        <a:xfrm>
          <a:off x="7861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18542</xdr:rowOff>
    </xdr:from>
    <xdr:to>
      <xdr:col>36</xdr:col>
      <xdr:colOff>165100</xdr:colOff>
      <xdr:row>107</xdr:row>
      <xdr:rowOff>120142</xdr:rowOff>
    </xdr:to>
    <xdr:sp macro="" textlink="">
      <xdr:nvSpPr>
        <xdr:cNvPr id="484" name="楕円 483">
          <a:extLst>
            <a:ext uri="{FF2B5EF4-FFF2-40B4-BE49-F238E27FC236}">
              <a16:creationId xmlns:a16="http://schemas.microsoft.com/office/drawing/2014/main" xmlns="" id="{53C8DB01-6631-44F9-99DD-BB69EB483E2D}"/>
            </a:ext>
          </a:extLst>
        </xdr:cNvPr>
        <xdr:cNvSpPr/>
      </xdr:nvSpPr>
      <xdr:spPr>
        <a:xfrm>
          <a:off x="6921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69342</xdr:rowOff>
    </xdr:from>
    <xdr:to>
      <xdr:col>41</xdr:col>
      <xdr:colOff>50800</xdr:colOff>
      <xdr:row>107</xdr:row>
      <xdr:rowOff>69342</xdr:rowOff>
    </xdr:to>
    <xdr:cxnSp macro="">
      <xdr:nvCxnSpPr>
        <xdr:cNvPr id="485" name="直線コネクタ 484">
          <a:extLst>
            <a:ext uri="{FF2B5EF4-FFF2-40B4-BE49-F238E27FC236}">
              <a16:creationId xmlns:a16="http://schemas.microsoft.com/office/drawing/2014/main" xmlns="" id="{29FC5624-24FD-4137-9AA9-0B0281E61F0D}"/>
            </a:ext>
          </a:extLst>
        </xdr:cNvPr>
        <xdr:cNvCxnSpPr/>
      </xdr:nvCxnSpPr>
      <xdr:spPr>
        <a:xfrm>
          <a:off x="6972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15512</xdr:rowOff>
    </xdr:from>
    <xdr:ext cx="469744" cy="259045"/>
    <xdr:sp macro="" textlink="">
      <xdr:nvSpPr>
        <xdr:cNvPr id="486" name="n_1aveValue【市民会館】&#10;一人当たり面積">
          <a:extLst>
            <a:ext uri="{FF2B5EF4-FFF2-40B4-BE49-F238E27FC236}">
              <a16:creationId xmlns:a16="http://schemas.microsoft.com/office/drawing/2014/main" xmlns="" id="{BFFC231E-42EE-4B79-9260-543CFBB39128}"/>
            </a:ext>
          </a:extLst>
        </xdr:cNvPr>
        <xdr:cNvSpPr txBox="1"/>
      </xdr:nvSpPr>
      <xdr:spPr>
        <a:xfrm>
          <a:off x="9391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a:extLst>
            <a:ext uri="{FF2B5EF4-FFF2-40B4-BE49-F238E27FC236}">
              <a16:creationId xmlns:a16="http://schemas.microsoft.com/office/drawing/2014/main" xmlns="" id="{E287A5D8-E842-4BD3-9EA5-326EF87F8200}"/>
            </a:ext>
          </a:extLst>
        </xdr:cNvPr>
        <xdr:cNvSpPr txBox="1"/>
      </xdr:nvSpPr>
      <xdr:spPr>
        <a:xfrm>
          <a:off x="8515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a:extLst>
            <a:ext uri="{FF2B5EF4-FFF2-40B4-BE49-F238E27FC236}">
              <a16:creationId xmlns:a16="http://schemas.microsoft.com/office/drawing/2014/main" xmlns="" id="{D3CBAC6C-1DC8-4725-A3F1-3D51E9C0EDCE}"/>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xmlns="" id="{5ACA8F96-A118-416F-82E4-358F822D54FC}"/>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115840</xdr:rowOff>
    </xdr:from>
    <xdr:ext cx="469744" cy="259045"/>
    <xdr:sp macro="" textlink="">
      <xdr:nvSpPr>
        <xdr:cNvPr id="490" name="n_1mainValue【市民会館】&#10;一人当たり面積">
          <a:extLst>
            <a:ext uri="{FF2B5EF4-FFF2-40B4-BE49-F238E27FC236}">
              <a16:creationId xmlns:a16="http://schemas.microsoft.com/office/drawing/2014/main" xmlns="" id="{3AED1841-432F-4FF4-88A2-6BFC5642BB14}"/>
            </a:ext>
          </a:extLst>
        </xdr:cNvPr>
        <xdr:cNvSpPr txBox="1"/>
      </xdr:nvSpPr>
      <xdr:spPr>
        <a:xfrm>
          <a:off x="9391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111269</xdr:rowOff>
    </xdr:from>
    <xdr:ext cx="469744" cy="259045"/>
    <xdr:sp macro="" textlink="">
      <xdr:nvSpPr>
        <xdr:cNvPr id="491" name="n_2mainValue【市民会館】&#10;一人当たり面積">
          <a:extLst>
            <a:ext uri="{FF2B5EF4-FFF2-40B4-BE49-F238E27FC236}">
              <a16:creationId xmlns:a16="http://schemas.microsoft.com/office/drawing/2014/main" xmlns="" id="{9CCDA0FC-9DC9-4BF2-957E-AF79EA2CBD65}"/>
            </a:ext>
          </a:extLst>
        </xdr:cNvPr>
        <xdr:cNvSpPr txBox="1"/>
      </xdr:nvSpPr>
      <xdr:spPr>
        <a:xfrm>
          <a:off x="8515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92" name="n_3mainValue【市民会館】&#10;一人当たり面積">
          <a:extLst>
            <a:ext uri="{FF2B5EF4-FFF2-40B4-BE49-F238E27FC236}">
              <a16:creationId xmlns:a16="http://schemas.microsoft.com/office/drawing/2014/main" xmlns="" id="{EBBA8A74-6302-49D9-921A-1861BBF326D8}"/>
            </a:ext>
          </a:extLst>
        </xdr:cNvPr>
        <xdr:cNvSpPr txBox="1"/>
      </xdr:nvSpPr>
      <xdr:spPr>
        <a:xfrm>
          <a:off x="7626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111269</xdr:rowOff>
    </xdr:from>
    <xdr:ext cx="469744" cy="259045"/>
    <xdr:sp macro="" textlink="">
      <xdr:nvSpPr>
        <xdr:cNvPr id="493" name="n_4mainValue【市民会館】&#10;一人当たり面積">
          <a:extLst>
            <a:ext uri="{FF2B5EF4-FFF2-40B4-BE49-F238E27FC236}">
              <a16:creationId xmlns:a16="http://schemas.microsoft.com/office/drawing/2014/main" xmlns="" id="{96900E90-E178-4441-8E05-4EB9F3249206}"/>
            </a:ext>
          </a:extLst>
        </xdr:cNvPr>
        <xdr:cNvSpPr txBox="1"/>
      </xdr:nvSpPr>
      <xdr:spPr>
        <a:xfrm>
          <a:off x="6737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xmlns="" id="{EB652A61-99AA-417E-A4FF-CAD23DFD784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xmlns="" id="{BA6A7F1C-F25C-490B-AE6F-1186E2C71C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xmlns="" id="{133FCFAE-B921-479E-BE31-FB70BBAC5B6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xmlns="" id="{6CCA5A8E-0595-4D4E-AA43-85A1F96EB4A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xmlns="" id="{778FE2FB-B27F-44EE-AF0C-3A1FCBA439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xmlns="" id="{312F16DA-7727-4ABB-BA21-FED2A82514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xmlns="" id="{878F5AB0-F7ED-4BAD-9BD9-C0472527251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xmlns="" id="{6E4CC94B-9E40-4C76-B2C1-8DDC3DC8B70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xmlns="" id="{E93E1D91-A4E8-4F1A-905E-71D7A0DD9B6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xmlns="" id="{A872762C-39BC-4668-9635-372EF98E17E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xmlns="" id="{59EEC0F6-2437-462E-B594-F553E07FDDC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xmlns="" id="{3DB6325E-4EA8-4F68-A3C4-0052C0AE608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xmlns="" id="{7F568386-6BCA-49A7-9E77-54992B0FFAE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xmlns="" id="{F2088BAE-CFE1-4BD1-A40E-271D522D4C6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xmlns="" id="{EB9BEC1C-E7BB-46F7-9B09-08D0C614FF2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xmlns="" id="{EAD76438-E852-4A1A-8A52-0FBA4694F60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xmlns="" id="{4D39A7BD-75E5-4183-ACE8-9D9FA7C8D7B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xmlns="" id="{4BF806D1-7C37-4126-B453-C01742672E3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xmlns="" id="{D082580E-13AA-498B-89D5-166DE95EE4B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xmlns="" id="{268C089A-BB47-4FAA-8491-EFBCBCBADB3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xmlns="" id="{68D44D6B-E193-40FE-A362-9D239600C6E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xmlns="" id="{90B58E8F-C6BC-456A-9211-D578F57B9FD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xmlns="" id="{86803828-4CA0-4233-B9E1-B3D18EA03CF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xmlns="" id="{F06CF92F-51AE-413C-B3EC-5103ECA4F3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1BD12498-F0D0-489A-A196-C43238B0947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xmlns="" id="{528A9519-E06E-4FC0-AC16-5003457C1AC2}"/>
            </a:ext>
          </a:extLst>
        </xdr:cNvPr>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xmlns="" id="{B2ABF473-3A94-49F2-BB0E-26282BD2C7EA}"/>
            </a:ext>
          </a:extLst>
        </xdr:cNvPr>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xmlns="" id="{41BBD2CB-4000-49A7-9D59-EA65DF227EBC}"/>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xmlns="" id="{6C95E15C-F312-4017-AC00-33B0C0197A0B}"/>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xmlns="" id="{93BC2900-D53D-4199-815C-86E6DF7E5CE7}"/>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165843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34B86C8F-A5E9-4492-B8CC-E1ACC575A08C}"/>
            </a:ext>
          </a:extLst>
        </xdr:cNvPr>
        <xdr:cNvSpPr txBox="1"/>
      </xdr:nvSpPr>
      <xdr:spPr>
        <a:xfrm>
          <a:off x="16357600" y="650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xmlns="" id="{7F4B8A60-BDC5-4CE0-B574-163802A20C2B}"/>
            </a:ext>
          </a:extLst>
        </xdr:cNvPr>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xmlns="" id="{BF0AA40B-B74C-41EA-B66B-72BC16D82D7C}"/>
            </a:ext>
          </a:extLst>
        </xdr:cNvPr>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xmlns="" id="{5D7C463F-4D61-4E59-8C82-56AE2C55DF1A}"/>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xmlns="" id="{7DC34661-5073-4309-B957-20ECAED168EC}"/>
            </a:ext>
          </a:extLst>
        </xdr:cNvPr>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xmlns="" id="{9E4883E9-BA96-4950-9326-4EBE143FEC78}"/>
            </a:ext>
          </a:extLst>
        </xdr:cNvPr>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96B27987-8042-4479-B778-FFB7C98FF64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98478405-3507-4DD1-9FC4-8FB5318B3D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8F23FFBA-6017-4A57-A84E-1DCAFD69A5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32E8A76B-752A-43BB-8D9C-C7330976C5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AA716348-45FF-4792-A1DC-6C354E948DD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167459</xdr:rowOff>
    </xdr:from>
    <xdr:to>
      <xdr:col>85</xdr:col>
      <xdr:colOff>177800</xdr:colOff>
      <xdr:row>40</xdr:row>
      <xdr:rowOff>97609</xdr:rowOff>
    </xdr:to>
    <xdr:sp macro="" textlink="">
      <xdr:nvSpPr>
        <xdr:cNvPr id="535" name="楕円 534">
          <a:extLst>
            <a:ext uri="{FF2B5EF4-FFF2-40B4-BE49-F238E27FC236}">
              <a16:creationId xmlns:a16="http://schemas.microsoft.com/office/drawing/2014/main" xmlns="" id="{8384A1A9-457C-4DD8-B075-C8FCED494830}"/>
            </a:ext>
          </a:extLst>
        </xdr:cNvPr>
        <xdr:cNvSpPr/>
      </xdr:nvSpPr>
      <xdr:spPr>
        <a:xfrm>
          <a:off x="162687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145886</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305E3DDC-11FE-403A-A5B7-A6839B73E223}"/>
            </a:ext>
          </a:extLst>
        </xdr:cNvPr>
        <xdr:cNvSpPr txBox="1"/>
      </xdr:nvSpPr>
      <xdr:spPr>
        <a:xfrm>
          <a:off x="16357600"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121738</xdr:rowOff>
    </xdr:from>
    <xdr:to>
      <xdr:col>81</xdr:col>
      <xdr:colOff>101600</xdr:colOff>
      <xdr:row>40</xdr:row>
      <xdr:rowOff>51888</xdr:rowOff>
    </xdr:to>
    <xdr:sp macro="" textlink="">
      <xdr:nvSpPr>
        <xdr:cNvPr id="537" name="楕円 536">
          <a:extLst>
            <a:ext uri="{FF2B5EF4-FFF2-40B4-BE49-F238E27FC236}">
              <a16:creationId xmlns:a16="http://schemas.microsoft.com/office/drawing/2014/main" xmlns="" id="{19A91A56-24CB-4F7D-8C2B-B2B171995768}"/>
            </a:ext>
          </a:extLst>
        </xdr:cNvPr>
        <xdr:cNvSpPr/>
      </xdr:nvSpPr>
      <xdr:spPr>
        <a:xfrm>
          <a:off x="154305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xdr:rowOff>
    </xdr:from>
    <xdr:to>
      <xdr:col>85</xdr:col>
      <xdr:colOff>127000</xdr:colOff>
      <xdr:row>40</xdr:row>
      <xdr:rowOff>46809</xdr:rowOff>
    </xdr:to>
    <xdr:cxnSp macro="">
      <xdr:nvCxnSpPr>
        <xdr:cNvPr id="538" name="直線コネクタ 537">
          <a:extLst>
            <a:ext uri="{FF2B5EF4-FFF2-40B4-BE49-F238E27FC236}">
              <a16:creationId xmlns:a16="http://schemas.microsoft.com/office/drawing/2014/main" xmlns="" id="{20EA7183-B58F-4B8B-A8D0-CEBF76D61183}"/>
            </a:ext>
          </a:extLst>
        </xdr:cNvPr>
        <xdr:cNvCxnSpPr/>
      </xdr:nvCxnSpPr>
      <xdr:spPr>
        <a:xfrm>
          <a:off x="15481300" y="685908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77651</xdr:rowOff>
    </xdr:from>
    <xdr:to>
      <xdr:col>76</xdr:col>
      <xdr:colOff>165100</xdr:colOff>
      <xdr:row>40</xdr:row>
      <xdr:rowOff>7801</xdr:rowOff>
    </xdr:to>
    <xdr:sp macro="" textlink="">
      <xdr:nvSpPr>
        <xdr:cNvPr id="539" name="楕円 538">
          <a:extLst>
            <a:ext uri="{FF2B5EF4-FFF2-40B4-BE49-F238E27FC236}">
              <a16:creationId xmlns:a16="http://schemas.microsoft.com/office/drawing/2014/main" xmlns="" id="{D83ED2B2-7967-4942-A5F6-924A0365D429}"/>
            </a:ext>
          </a:extLst>
        </xdr:cNvPr>
        <xdr:cNvSpPr/>
      </xdr:nvSpPr>
      <xdr:spPr>
        <a:xfrm>
          <a:off x="14541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128451</xdr:rowOff>
    </xdr:from>
    <xdr:to>
      <xdr:col>81</xdr:col>
      <xdr:colOff>50800</xdr:colOff>
      <xdr:row>40</xdr:row>
      <xdr:rowOff>1088</xdr:rowOff>
    </xdr:to>
    <xdr:cxnSp macro="">
      <xdr:nvCxnSpPr>
        <xdr:cNvPr id="540" name="直線コネクタ 539">
          <a:extLst>
            <a:ext uri="{FF2B5EF4-FFF2-40B4-BE49-F238E27FC236}">
              <a16:creationId xmlns:a16="http://schemas.microsoft.com/office/drawing/2014/main" xmlns="" id="{71BF8A62-B1C3-4D57-AEA5-1834F08B2B92}"/>
            </a:ext>
          </a:extLst>
        </xdr:cNvPr>
        <xdr:cNvCxnSpPr/>
      </xdr:nvCxnSpPr>
      <xdr:spPr>
        <a:xfrm>
          <a:off x="14592300" y="68150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43362</xdr:rowOff>
    </xdr:from>
    <xdr:to>
      <xdr:col>72</xdr:col>
      <xdr:colOff>38100</xdr:colOff>
      <xdr:row>39</xdr:row>
      <xdr:rowOff>144962</xdr:rowOff>
    </xdr:to>
    <xdr:sp macro="" textlink="">
      <xdr:nvSpPr>
        <xdr:cNvPr id="541" name="楕円 540">
          <a:extLst>
            <a:ext uri="{FF2B5EF4-FFF2-40B4-BE49-F238E27FC236}">
              <a16:creationId xmlns:a16="http://schemas.microsoft.com/office/drawing/2014/main" xmlns="" id="{1DC0C15D-BC30-46E5-B778-533D3EC55B46}"/>
            </a:ext>
          </a:extLst>
        </xdr:cNvPr>
        <xdr:cNvSpPr/>
      </xdr:nvSpPr>
      <xdr:spPr>
        <a:xfrm>
          <a:off x="1365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94162</xdr:rowOff>
    </xdr:from>
    <xdr:to>
      <xdr:col>76</xdr:col>
      <xdr:colOff>114300</xdr:colOff>
      <xdr:row>39</xdr:row>
      <xdr:rowOff>128451</xdr:rowOff>
    </xdr:to>
    <xdr:cxnSp macro="">
      <xdr:nvCxnSpPr>
        <xdr:cNvPr id="542" name="直線コネクタ 541">
          <a:extLst>
            <a:ext uri="{FF2B5EF4-FFF2-40B4-BE49-F238E27FC236}">
              <a16:creationId xmlns:a16="http://schemas.microsoft.com/office/drawing/2014/main" xmlns="" id="{7883134F-D3D1-4AAE-AC08-763353DA8830}"/>
            </a:ext>
          </a:extLst>
        </xdr:cNvPr>
        <xdr:cNvCxnSpPr/>
      </xdr:nvCxnSpPr>
      <xdr:spPr>
        <a:xfrm>
          <a:off x="13703300" y="678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151130</xdr:rowOff>
    </xdr:from>
    <xdr:to>
      <xdr:col>67</xdr:col>
      <xdr:colOff>101600</xdr:colOff>
      <xdr:row>39</xdr:row>
      <xdr:rowOff>81280</xdr:rowOff>
    </xdr:to>
    <xdr:sp macro="" textlink="">
      <xdr:nvSpPr>
        <xdr:cNvPr id="543" name="楕円 542">
          <a:extLst>
            <a:ext uri="{FF2B5EF4-FFF2-40B4-BE49-F238E27FC236}">
              <a16:creationId xmlns:a16="http://schemas.microsoft.com/office/drawing/2014/main" xmlns="" id="{43D53678-09E3-403D-9EE1-1DA4C3E4261C}"/>
            </a:ext>
          </a:extLst>
        </xdr:cNvPr>
        <xdr:cNvSpPr/>
      </xdr:nvSpPr>
      <xdr:spPr>
        <a:xfrm>
          <a:off x="1276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94162</xdr:rowOff>
    </xdr:to>
    <xdr:cxnSp macro="">
      <xdr:nvCxnSpPr>
        <xdr:cNvPr id="544" name="直線コネクタ 543">
          <a:extLst>
            <a:ext uri="{FF2B5EF4-FFF2-40B4-BE49-F238E27FC236}">
              <a16:creationId xmlns:a16="http://schemas.microsoft.com/office/drawing/2014/main" xmlns="" id="{1F4FDEDC-BA03-4C38-B0C8-0B360ECDEDBE}"/>
            </a:ext>
          </a:extLst>
        </xdr:cNvPr>
        <xdr:cNvCxnSpPr/>
      </xdr:nvCxnSpPr>
      <xdr:spPr>
        <a:xfrm>
          <a:off x="12814300" y="6717030"/>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76580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79AB7F0E-A0D4-42CC-9E9C-036F6F8D51E3}"/>
            </a:ext>
          </a:extLst>
        </xdr:cNvPr>
        <xdr:cNvSpPr txBox="1"/>
      </xdr:nvSpPr>
      <xdr:spPr>
        <a:xfrm>
          <a:off x="15266044"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80234EEB-9EB1-466C-A3ED-0B72D7415C5F}"/>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4F7CB3E2-0A21-4801-A637-76F172E80070}"/>
            </a:ext>
          </a:extLst>
        </xdr:cNvPr>
        <xdr:cNvSpPr txBox="1"/>
      </xdr:nvSpPr>
      <xdr:spPr>
        <a:xfrm>
          <a:off x="13500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7C9CB40B-899F-4673-A4AA-6BA262E2ACE7}"/>
            </a:ext>
          </a:extLst>
        </xdr:cNvPr>
        <xdr:cNvSpPr txBox="1"/>
      </xdr:nvSpPr>
      <xdr:spPr>
        <a:xfrm>
          <a:off x="12611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43015</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2A1FFE2C-3C41-4071-96D0-C867A2A1F86C}"/>
            </a:ext>
          </a:extLst>
        </xdr:cNvPr>
        <xdr:cNvSpPr txBox="1"/>
      </xdr:nvSpPr>
      <xdr:spPr>
        <a:xfrm>
          <a:off x="15266044" y="690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170378</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F941D708-7124-484A-8465-28C9A3514F2A}"/>
            </a:ext>
          </a:extLst>
        </xdr:cNvPr>
        <xdr:cNvSpPr txBox="1"/>
      </xdr:nvSpPr>
      <xdr:spPr>
        <a:xfrm>
          <a:off x="14389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136089</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DE1BC1C2-F8BD-4AF7-A132-284FD71ED6D4}"/>
            </a:ext>
          </a:extLst>
        </xdr:cNvPr>
        <xdr:cNvSpPr txBox="1"/>
      </xdr:nvSpPr>
      <xdr:spPr>
        <a:xfrm>
          <a:off x="13500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97807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3C603010-4362-4BF0-A6F8-CCE08D7D7F7E}"/>
            </a:ext>
          </a:extLst>
        </xdr:cNvPr>
        <xdr:cNvSpPr txBox="1"/>
      </xdr:nvSpPr>
      <xdr:spPr>
        <a:xfrm>
          <a:off x="12611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5CCD8235-8B17-4634-8EC2-E050985CC45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51733170-1C60-4214-8355-F229409443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BF6A15D2-419E-4A51-A431-F1D88BCA7A9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AD53A322-7DD4-44F4-8F96-23C4832366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E6306A2F-B1C5-4ECF-A477-DE425DC6245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877C0BAE-1728-48C1-B0C6-254C77854F4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FF994DDD-8864-4A7D-938A-D5D4DE3AF59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19DFDE42-030D-43AE-8F73-1FADEE79EE3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A3679D0D-C677-4618-9E92-BB265B32B10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5A310448-A833-4B43-81F7-CCABDC541F3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xmlns="" id="{73DE3A95-BF8B-49A8-BE76-76B3D902469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xmlns="" id="{DC6F44A5-6D67-4F13-B627-34ED33C2553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xmlns="" id="{2FDCD0D0-8441-4251-B9D8-2366CCE9FE0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xmlns="" id="{4F074CED-C040-4B03-863D-3857A2B03F46}"/>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xmlns="" id="{1C89C5F9-7FF5-48EE-88D5-8D9AAF22BF5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xmlns="" id="{97B6086A-3F55-493E-BBF7-98D3998A7A1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xmlns="" id="{D657170F-9F72-4553-A129-3E4A163483C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xmlns="" id="{107973E6-5F53-4FCE-A14F-8D2BAD9F155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xmlns="" id="{810FBAB8-3F6C-439F-9864-66A14F93BA6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xmlns="" id="{A7EF0E8C-4E56-4187-9115-D3F5CF602C0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xmlns="" id="{2F8EDFDA-B206-45FE-8CE6-3758F13D1AB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xmlns="" id="{512E501F-F02F-4E0E-A267-B6007A0CCC58}"/>
            </a:ext>
          </a:extLst>
        </xdr:cNvPr>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xmlns="" id="{5E04038D-C658-4A95-90E8-0B952A647E6D}"/>
            </a:ext>
          </a:extLst>
        </xdr:cNvPr>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xmlns="" id="{65E01631-DC72-4D44-8545-D39013F3DFA2}"/>
            </a:ext>
          </a:extLst>
        </xdr:cNvPr>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xmlns="" id="{A29D47A5-5170-4922-8CBF-DDC8AC30771D}"/>
            </a:ext>
          </a:extLst>
        </xdr:cNvPr>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xmlns="" id="{CF34872F-A448-486D-A07A-7125F158D15B}"/>
            </a:ext>
          </a:extLst>
        </xdr:cNvPr>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xmlns="" id="{0B50BF31-D0B3-46F1-A793-9F758DE6A80F}"/>
            </a:ext>
          </a:extLst>
        </xdr:cNvPr>
        <xdr:cNvSpPr txBox="1"/>
      </xdr:nvSpPr>
      <xdr:spPr>
        <a:xfrm>
          <a:off x="22199600" y="658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xmlns="" id="{18884616-0A93-4681-A637-655CDD76CDC9}"/>
            </a:ext>
          </a:extLst>
        </xdr:cNvPr>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xmlns="" id="{B32D7A94-C897-499D-BF7A-CFE1B5B4D1DC}"/>
            </a:ext>
          </a:extLst>
        </xdr:cNvPr>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xmlns="" id="{37BEFC3B-816A-4602-85ED-FA4F2DA8D336}"/>
            </a:ext>
          </a:extLst>
        </xdr:cNvPr>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xmlns="" id="{FEF665D8-B20D-42C8-AF2D-6A53C0229CDD}"/>
            </a:ext>
          </a:extLst>
        </xdr:cNvPr>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xmlns="" id="{4D1083D7-F275-4A49-A214-CF8F484548F5}"/>
            </a:ext>
          </a:extLst>
        </xdr:cNvPr>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98244C25-2186-40EB-9FFB-897DB9F93E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17D81CAA-008F-4805-8482-249F3E84F2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687B976B-F8CE-4EE2-9208-BA4EB409F4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6FF5D269-F43E-47A3-A996-3753E9150C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A4C847A1-5211-4635-962C-73EE4FE446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61116</xdr:rowOff>
    </xdr:from>
    <xdr:to>
      <xdr:col>116</xdr:col>
      <xdr:colOff>114300</xdr:colOff>
      <xdr:row>39</xdr:row>
      <xdr:rowOff>162716</xdr:rowOff>
    </xdr:to>
    <xdr:sp macro="" textlink="">
      <xdr:nvSpPr>
        <xdr:cNvPr id="590" name="楕円 589">
          <a:extLst>
            <a:ext uri="{FF2B5EF4-FFF2-40B4-BE49-F238E27FC236}">
              <a16:creationId xmlns:a16="http://schemas.microsoft.com/office/drawing/2014/main" xmlns="" id="{A0F09DE9-AB17-4419-B16D-B278AA03C20F}"/>
            </a:ext>
          </a:extLst>
        </xdr:cNvPr>
        <xdr:cNvSpPr/>
      </xdr:nvSpPr>
      <xdr:spPr>
        <a:xfrm>
          <a:off x="22110700" y="674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39543</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xmlns="" id="{8F03BA0A-8A97-4B07-BC53-1239B4671FE1}"/>
            </a:ext>
          </a:extLst>
        </xdr:cNvPr>
        <xdr:cNvSpPr txBox="1"/>
      </xdr:nvSpPr>
      <xdr:spPr>
        <a:xfrm>
          <a:off x="22199600" y="67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63704</xdr:rowOff>
    </xdr:from>
    <xdr:to>
      <xdr:col>112</xdr:col>
      <xdr:colOff>38100</xdr:colOff>
      <xdr:row>39</xdr:row>
      <xdr:rowOff>165304</xdr:rowOff>
    </xdr:to>
    <xdr:sp macro="" textlink="">
      <xdr:nvSpPr>
        <xdr:cNvPr id="592" name="楕円 591">
          <a:extLst>
            <a:ext uri="{FF2B5EF4-FFF2-40B4-BE49-F238E27FC236}">
              <a16:creationId xmlns:a16="http://schemas.microsoft.com/office/drawing/2014/main" xmlns="" id="{DDB963D9-0C9E-48B6-86FA-B611DC8AE833}"/>
            </a:ext>
          </a:extLst>
        </xdr:cNvPr>
        <xdr:cNvSpPr/>
      </xdr:nvSpPr>
      <xdr:spPr>
        <a:xfrm>
          <a:off x="21272500" y="67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111916</xdr:rowOff>
    </xdr:from>
    <xdr:to>
      <xdr:col>116</xdr:col>
      <xdr:colOff>63500</xdr:colOff>
      <xdr:row>39</xdr:row>
      <xdr:rowOff>114504</xdr:rowOff>
    </xdr:to>
    <xdr:cxnSp macro="">
      <xdr:nvCxnSpPr>
        <xdr:cNvPr id="593" name="直線コネクタ 592">
          <a:extLst>
            <a:ext uri="{FF2B5EF4-FFF2-40B4-BE49-F238E27FC236}">
              <a16:creationId xmlns:a16="http://schemas.microsoft.com/office/drawing/2014/main" xmlns="" id="{1559DAC9-59D9-46DC-8652-61260C3241CC}"/>
            </a:ext>
          </a:extLst>
        </xdr:cNvPr>
        <xdr:cNvCxnSpPr/>
      </xdr:nvCxnSpPr>
      <xdr:spPr>
        <a:xfrm flipV="1">
          <a:off x="21323300" y="6798466"/>
          <a:ext cx="838200" cy="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61368</xdr:rowOff>
    </xdr:from>
    <xdr:to>
      <xdr:col>107</xdr:col>
      <xdr:colOff>101600</xdr:colOff>
      <xdr:row>39</xdr:row>
      <xdr:rowOff>162968</xdr:rowOff>
    </xdr:to>
    <xdr:sp macro="" textlink="">
      <xdr:nvSpPr>
        <xdr:cNvPr id="594" name="楕円 593">
          <a:extLst>
            <a:ext uri="{FF2B5EF4-FFF2-40B4-BE49-F238E27FC236}">
              <a16:creationId xmlns:a16="http://schemas.microsoft.com/office/drawing/2014/main" xmlns="" id="{B6333FCB-4337-454B-B157-37A2F8ED04E3}"/>
            </a:ext>
          </a:extLst>
        </xdr:cNvPr>
        <xdr:cNvSpPr/>
      </xdr:nvSpPr>
      <xdr:spPr>
        <a:xfrm>
          <a:off x="20383500" y="67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112168</xdr:rowOff>
    </xdr:from>
    <xdr:to>
      <xdr:col>111</xdr:col>
      <xdr:colOff>177800</xdr:colOff>
      <xdr:row>39</xdr:row>
      <xdr:rowOff>114504</xdr:rowOff>
    </xdr:to>
    <xdr:cxnSp macro="">
      <xdr:nvCxnSpPr>
        <xdr:cNvPr id="595" name="直線コネクタ 594">
          <a:extLst>
            <a:ext uri="{FF2B5EF4-FFF2-40B4-BE49-F238E27FC236}">
              <a16:creationId xmlns:a16="http://schemas.microsoft.com/office/drawing/2014/main" xmlns="" id="{F4A4F64A-B1BC-4E01-9F6F-EF06170D8DAF}"/>
            </a:ext>
          </a:extLst>
        </xdr:cNvPr>
        <xdr:cNvCxnSpPr/>
      </xdr:nvCxnSpPr>
      <xdr:spPr>
        <a:xfrm>
          <a:off x="20434300" y="6798718"/>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52585</xdr:rowOff>
    </xdr:from>
    <xdr:to>
      <xdr:col>102</xdr:col>
      <xdr:colOff>165100</xdr:colOff>
      <xdr:row>39</xdr:row>
      <xdr:rowOff>154185</xdr:rowOff>
    </xdr:to>
    <xdr:sp macro="" textlink="">
      <xdr:nvSpPr>
        <xdr:cNvPr id="596" name="楕円 595">
          <a:extLst>
            <a:ext uri="{FF2B5EF4-FFF2-40B4-BE49-F238E27FC236}">
              <a16:creationId xmlns:a16="http://schemas.microsoft.com/office/drawing/2014/main" xmlns="" id="{7A31B190-D771-4A76-B9B6-271290641630}"/>
            </a:ext>
          </a:extLst>
        </xdr:cNvPr>
        <xdr:cNvSpPr/>
      </xdr:nvSpPr>
      <xdr:spPr>
        <a:xfrm>
          <a:off x="19494500" y="67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103385</xdr:rowOff>
    </xdr:from>
    <xdr:to>
      <xdr:col>107</xdr:col>
      <xdr:colOff>50800</xdr:colOff>
      <xdr:row>39</xdr:row>
      <xdr:rowOff>112168</xdr:rowOff>
    </xdr:to>
    <xdr:cxnSp macro="">
      <xdr:nvCxnSpPr>
        <xdr:cNvPr id="597" name="直線コネクタ 596">
          <a:extLst>
            <a:ext uri="{FF2B5EF4-FFF2-40B4-BE49-F238E27FC236}">
              <a16:creationId xmlns:a16="http://schemas.microsoft.com/office/drawing/2014/main" xmlns="" id="{B68F3E09-8966-492D-BA45-1AEEA2B862BE}"/>
            </a:ext>
          </a:extLst>
        </xdr:cNvPr>
        <xdr:cNvCxnSpPr/>
      </xdr:nvCxnSpPr>
      <xdr:spPr>
        <a:xfrm>
          <a:off x="19545300" y="6789935"/>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62219</xdr:rowOff>
    </xdr:from>
    <xdr:to>
      <xdr:col>98</xdr:col>
      <xdr:colOff>38100</xdr:colOff>
      <xdr:row>39</xdr:row>
      <xdr:rowOff>163819</xdr:rowOff>
    </xdr:to>
    <xdr:sp macro="" textlink="">
      <xdr:nvSpPr>
        <xdr:cNvPr id="598" name="楕円 597">
          <a:extLst>
            <a:ext uri="{FF2B5EF4-FFF2-40B4-BE49-F238E27FC236}">
              <a16:creationId xmlns:a16="http://schemas.microsoft.com/office/drawing/2014/main" xmlns="" id="{23731E19-0E67-4D68-8BC4-06C91DC8C1C0}"/>
            </a:ext>
          </a:extLst>
        </xdr:cNvPr>
        <xdr:cNvSpPr/>
      </xdr:nvSpPr>
      <xdr:spPr>
        <a:xfrm>
          <a:off x="18605500" y="67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103385</xdr:rowOff>
    </xdr:from>
    <xdr:to>
      <xdr:col>102</xdr:col>
      <xdr:colOff>114300</xdr:colOff>
      <xdr:row>39</xdr:row>
      <xdr:rowOff>113019</xdr:rowOff>
    </xdr:to>
    <xdr:cxnSp macro="">
      <xdr:nvCxnSpPr>
        <xdr:cNvPr id="599" name="直線コネクタ 598">
          <a:extLst>
            <a:ext uri="{FF2B5EF4-FFF2-40B4-BE49-F238E27FC236}">
              <a16:creationId xmlns:a16="http://schemas.microsoft.com/office/drawing/2014/main" xmlns="" id="{78315623-039A-461E-B92A-8F2518101E09}"/>
            </a:ext>
          </a:extLst>
        </xdr:cNvPr>
        <xdr:cNvCxnSpPr/>
      </xdr:nvCxnSpPr>
      <xdr:spPr>
        <a:xfrm flipV="1">
          <a:off x="18656300" y="6789935"/>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xmlns="" id="{AE09138F-6BEC-4626-86EE-B70EBADCC5CA}"/>
            </a:ext>
          </a:extLst>
        </xdr:cNvPr>
        <xdr:cNvSpPr txBox="1"/>
      </xdr:nvSpPr>
      <xdr:spPr>
        <a:xfrm>
          <a:off x="21043411" y="651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xmlns="" id="{6330E987-DE64-417F-B4B8-8F19C6A4F757}"/>
            </a:ext>
          </a:extLst>
        </xdr:cNvPr>
        <xdr:cNvSpPr txBox="1"/>
      </xdr:nvSpPr>
      <xdr:spPr>
        <a:xfrm>
          <a:off x="201671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xmlns="" id="{6D6F9ACC-C708-4CDE-ABDE-B69B33A4D623}"/>
            </a:ext>
          </a:extLst>
        </xdr:cNvPr>
        <xdr:cNvSpPr txBox="1"/>
      </xdr:nvSpPr>
      <xdr:spPr>
        <a:xfrm>
          <a:off x="19278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xmlns="" id="{B88C43B4-EBCC-4EC0-B254-69AECC415407}"/>
            </a:ext>
          </a:extLst>
        </xdr:cNvPr>
        <xdr:cNvSpPr txBox="1"/>
      </xdr:nvSpPr>
      <xdr:spPr>
        <a:xfrm>
          <a:off x="18389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156431</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xmlns="" id="{681F102C-E62E-4008-84E3-FA0E702D8B70}"/>
            </a:ext>
          </a:extLst>
        </xdr:cNvPr>
        <xdr:cNvSpPr txBox="1"/>
      </xdr:nvSpPr>
      <xdr:spPr>
        <a:xfrm>
          <a:off x="21043411" y="684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154095</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xmlns="" id="{FA3D7C49-649D-49E4-96D0-1A5CCFA0DD20}"/>
            </a:ext>
          </a:extLst>
        </xdr:cNvPr>
        <xdr:cNvSpPr txBox="1"/>
      </xdr:nvSpPr>
      <xdr:spPr>
        <a:xfrm>
          <a:off x="20167111" y="68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145312</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xmlns="" id="{4EA96A4F-F83E-4ACE-BCBA-E313C57C2374}"/>
            </a:ext>
          </a:extLst>
        </xdr:cNvPr>
        <xdr:cNvSpPr txBox="1"/>
      </xdr:nvSpPr>
      <xdr:spPr>
        <a:xfrm>
          <a:off x="19278111" y="68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154946</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xmlns="" id="{FD2E2B48-F5FE-44DB-B7BD-CB3C7594BE75}"/>
            </a:ext>
          </a:extLst>
        </xdr:cNvPr>
        <xdr:cNvSpPr txBox="1"/>
      </xdr:nvSpPr>
      <xdr:spPr>
        <a:xfrm>
          <a:off x="18389111" y="684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xmlns="" id="{CF894647-B85A-4871-B0E2-F957D9DBCE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xmlns="" id="{A8B536AE-E22F-4AF5-9062-EF63F03A1C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xmlns="" id="{5CE0C098-E806-44F1-9C8D-565DC4705B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xmlns="" id="{F1FF202C-37C8-4425-AC60-DD34939EC28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xmlns="" id="{EC6D649E-E695-4E8C-B01F-09F6199E28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xmlns="" id="{CF5D3942-F1BE-4A90-A6FB-3AFD7736178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xmlns="" id="{EB740A7E-A6B7-4D3F-8FE6-199EBC4DCC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xmlns="" id="{8B637E38-3B3C-43FC-85D9-96057297F0D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xmlns="" id="{AAB75C50-D431-4D48-92EC-75A2ABF172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xmlns="" id="{92DCDF5E-883B-4042-9A3B-0E623C749C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xmlns="" id="{C8E4BEAD-3AC3-46C7-B2E0-3C234AAAD28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xmlns="" id="{59466C93-0C7D-4EDA-AF58-FD02C495F24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xmlns="" id="{179BC2FB-505B-461E-BD4A-BF9B62ADA39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xmlns="" id="{DCDB4037-D9A9-4564-8B52-375A01F3EFF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xmlns="" id="{2A289BDA-3063-4E96-A71E-63C9E0F03A1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xmlns="" id="{27090C7B-F92A-4A68-A658-A1F3C28C0F2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xmlns="" id="{D0603C98-A0D1-4DFE-BAD2-ABFC45C4F3A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xmlns="" id="{F57514D0-BCD7-4921-84A1-5616C366B0C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xmlns="" id="{01534EBA-2435-4883-82B5-EC40D93F883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xmlns="" id="{3FF788A3-FCE7-42AB-83C7-E1180647585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xmlns="" id="{23DB9A9A-F7A0-447F-8DFB-FB1AB498AE2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xmlns="" id="{2973BB88-1867-4A19-B605-6E3DE677490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xmlns="" id="{362D2E44-BAD8-40B5-A3E7-00962BABF2C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xmlns="" id="{9B2BB4AF-D8A5-47A3-A0A4-F983D738D28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xmlns="" id="{F248456C-FE91-4858-A33B-6CDBF81156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xmlns="" id="{8AA3F477-79A7-43E5-86A3-C6AC86B129B0}"/>
            </a:ext>
          </a:extLst>
        </xdr:cNvPr>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xmlns="" id="{7BB57513-DBBB-49D8-951E-BDFCCC7730DA}"/>
            </a:ext>
          </a:extLst>
        </xdr:cNvPr>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xmlns="" id="{EEC1FE4B-C593-41B7-A1BB-8FDD18666C59}"/>
            </a:ext>
          </a:extLst>
        </xdr:cNvPr>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xmlns="" id="{48A9CBC6-0473-4735-8449-E88F3E14673F}"/>
            </a:ext>
          </a:extLst>
        </xdr:cNvPr>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xmlns="" id="{1249B83B-EABD-4F22-8E61-47A7C9CABF27}"/>
            </a:ext>
          </a:extLst>
        </xdr:cNvPr>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xmlns="" id="{5EEDF249-DF39-45C1-BC76-FE6C2545933B}"/>
            </a:ext>
          </a:extLst>
        </xdr:cNvPr>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xmlns="" id="{399B2988-B635-49AC-96B1-C41DF4DE37D0}"/>
            </a:ext>
          </a:extLst>
        </xdr:cNvPr>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xmlns="" id="{AA8D9BCE-9F5C-4E19-A4BC-DC25853E5CCA}"/>
            </a:ext>
          </a:extLst>
        </xdr:cNvPr>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a:extLst>
            <a:ext uri="{FF2B5EF4-FFF2-40B4-BE49-F238E27FC236}">
              <a16:creationId xmlns:a16="http://schemas.microsoft.com/office/drawing/2014/main" xmlns="" id="{30AEF051-4308-49DD-8D91-5D69E6DF2DEE}"/>
            </a:ext>
          </a:extLst>
        </xdr:cNvPr>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a:extLst>
            <a:ext uri="{FF2B5EF4-FFF2-40B4-BE49-F238E27FC236}">
              <a16:creationId xmlns:a16="http://schemas.microsoft.com/office/drawing/2014/main" xmlns="" id="{3C1BBD11-DC83-4D38-AB84-93BEF00D6AD5}"/>
            </a:ext>
          </a:extLst>
        </xdr:cNvPr>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xmlns="" id="{18E5013C-7A70-46C7-8ADA-01B7FE0DC071}"/>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xmlns="" id="{684B3F54-F544-4E5E-9787-ADB7E4794A3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xmlns="" id="{D4B2F33C-631C-4852-A6CE-F6DC46C5453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2E99BCF8-FC85-4E93-AA99-3650592D8F9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5759E343-B769-4DC7-904F-BC1786B438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99B4D395-6E62-44E5-8292-8CE5B7997FE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49" name="楕円 648">
          <a:extLst>
            <a:ext uri="{FF2B5EF4-FFF2-40B4-BE49-F238E27FC236}">
              <a16:creationId xmlns:a16="http://schemas.microsoft.com/office/drawing/2014/main" xmlns="" id="{C640B94B-A21F-4689-A222-7DC5873C4FEA}"/>
            </a:ext>
          </a:extLst>
        </xdr:cNvPr>
        <xdr:cNvSpPr/>
      </xdr:nvSpPr>
      <xdr:spPr>
        <a:xfrm>
          <a:off x="162687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104339</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xmlns="" id="{CB14F0C1-FABD-4AC8-A862-167D19F8B38D}"/>
            </a:ext>
          </a:extLst>
        </xdr:cNvPr>
        <xdr:cNvSpPr txBox="1"/>
      </xdr:nvSpPr>
      <xdr:spPr>
        <a:xfrm>
          <a:off x="16357600" y="1004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45538</xdr:rowOff>
    </xdr:from>
    <xdr:to>
      <xdr:col>81</xdr:col>
      <xdr:colOff>101600</xdr:colOff>
      <xdr:row>59</xdr:row>
      <xdr:rowOff>147138</xdr:rowOff>
    </xdr:to>
    <xdr:sp macro="" textlink="">
      <xdr:nvSpPr>
        <xdr:cNvPr id="651" name="楕円 650">
          <a:extLst>
            <a:ext uri="{FF2B5EF4-FFF2-40B4-BE49-F238E27FC236}">
              <a16:creationId xmlns:a16="http://schemas.microsoft.com/office/drawing/2014/main" xmlns="" id="{AB765041-B645-45EE-ACE0-3DEF0645E4EB}"/>
            </a:ext>
          </a:extLst>
        </xdr:cNvPr>
        <xdr:cNvSpPr/>
      </xdr:nvSpPr>
      <xdr:spPr>
        <a:xfrm>
          <a:off x="15430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96338</xdr:rowOff>
    </xdr:from>
    <xdr:to>
      <xdr:col>85</xdr:col>
      <xdr:colOff>127000</xdr:colOff>
      <xdr:row>59</xdr:row>
      <xdr:rowOff>132262</xdr:rowOff>
    </xdr:to>
    <xdr:cxnSp macro="">
      <xdr:nvCxnSpPr>
        <xdr:cNvPr id="652" name="直線コネクタ 651">
          <a:extLst>
            <a:ext uri="{FF2B5EF4-FFF2-40B4-BE49-F238E27FC236}">
              <a16:creationId xmlns:a16="http://schemas.microsoft.com/office/drawing/2014/main" xmlns="" id="{CBC475F0-38FA-49BA-861D-293C761E40BE}"/>
            </a:ext>
          </a:extLst>
        </xdr:cNvPr>
        <xdr:cNvCxnSpPr/>
      </xdr:nvCxnSpPr>
      <xdr:spPr>
        <a:xfrm>
          <a:off x="15481300" y="102118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7983</xdr:rowOff>
    </xdr:from>
    <xdr:to>
      <xdr:col>76</xdr:col>
      <xdr:colOff>165100</xdr:colOff>
      <xdr:row>59</xdr:row>
      <xdr:rowOff>109583</xdr:rowOff>
    </xdr:to>
    <xdr:sp macro="" textlink="">
      <xdr:nvSpPr>
        <xdr:cNvPr id="653" name="楕円 652">
          <a:extLst>
            <a:ext uri="{FF2B5EF4-FFF2-40B4-BE49-F238E27FC236}">
              <a16:creationId xmlns:a16="http://schemas.microsoft.com/office/drawing/2014/main" xmlns="" id="{A99C61A3-849F-423A-B794-D3F8AC0E7691}"/>
            </a:ext>
          </a:extLst>
        </xdr:cNvPr>
        <xdr:cNvSpPr/>
      </xdr:nvSpPr>
      <xdr:spPr>
        <a:xfrm>
          <a:off x="14541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58783</xdr:rowOff>
    </xdr:from>
    <xdr:to>
      <xdr:col>81</xdr:col>
      <xdr:colOff>50800</xdr:colOff>
      <xdr:row>59</xdr:row>
      <xdr:rowOff>96338</xdr:rowOff>
    </xdr:to>
    <xdr:cxnSp macro="">
      <xdr:nvCxnSpPr>
        <xdr:cNvPr id="654" name="直線コネクタ 653">
          <a:extLst>
            <a:ext uri="{FF2B5EF4-FFF2-40B4-BE49-F238E27FC236}">
              <a16:creationId xmlns:a16="http://schemas.microsoft.com/office/drawing/2014/main" xmlns="" id="{BB59149E-4928-4373-AC9F-9D0FD6324DEE}"/>
            </a:ext>
          </a:extLst>
        </xdr:cNvPr>
        <xdr:cNvCxnSpPr/>
      </xdr:nvCxnSpPr>
      <xdr:spPr>
        <a:xfrm>
          <a:off x="14592300" y="1017433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148409</xdr:rowOff>
    </xdr:from>
    <xdr:to>
      <xdr:col>72</xdr:col>
      <xdr:colOff>38100</xdr:colOff>
      <xdr:row>59</xdr:row>
      <xdr:rowOff>78559</xdr:rowOff>
    </xdr:to>
    <xdr:sp macro="" textlink="">
      <xdr:nvSpPr>
        <xdr:cNvPr id="655" name="楕円 654">
          <a:extLst>
            <a:ext uri="{FF2B5EF4-FFF2-40B4-BE49-F238E27FC236}">
              <a16:creationId xmlns:a16="http://schemas.microsoft.com/office/drawing/2014/main" xmlns="" id="{F3253D9B-E6FA-42EE-B904-88A2348BFDD4}"/>
            </a:ext>
          </a:extLst>
        </xdr:cNvPr>
        <xdr:cNvSpPr/>
      </xdr:nvSpPr>
      <xdr:spPr>
        <a:xfrm>
          <a:off x="13652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27759</xdr:rowOff>
    </xdr:from>
    <xdr:to>
      <xdr:col>76</xdr:col>
      <xdr:colOff>114300</xdr:colOff>
      <xdr:row>59</xdr:row>
      <xdr:rowOff>58783</xdr:rowOff>
    </xdr:to>
    <xdr:cxnSp macro="">
      <xdr:nvCxnSpPr>
        <xdr:cNvPr id="656" name="直線コネクタ 655">
          <a:extLst>
            <a:ext uri="{FF2B5EF4-FFF2-40B4-BE49-F238E27FC236}">
              <a16:creationId xmlns:a16="http://schemas.microsoft.com/office/drawing/2014/main" xmlns="" id="{020DA1CA-E594-49EC-BEB1-954EECA9583B}"/>
            </a:ext>
          </a:extLst>
        </xdr:cNvPr>
        <xdr:cNvCxnSpPr/>
      </xdr:nvCxnSpPr>
      <xdr:spPr>
        <a:xfrm>
          <a:off x="13703300" y="101433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130447</xdr:rowOff>
    </xdr:from>
    <xdr:to>
      <xdr:col>67</xdr:col>
      <xdr:colOff>101600</xdr:colOff>
      <xdr:row>59</xdr:row>
      <xdr:rowOff>60597</xdr:rowOff>
    </xdr:to>
    <xdr:sp macro="" textlink="">
      <xdr:nvSpPr>
        <xdr:cNvPr id="657" name="楕円 656">
          <a:extLst>
            <a:ext uri="{FF2B5EF4-FFF2-40B4-BE49-F238E27FC236}">
              <a16:creationId xmlns:a16="http://schemas.microsoft.com/office/drawing/2014/main" xmlns="" id="{13E0E828-2951-4EA2-88D5-A8FC264DD9E1}"/>
            </a:ext>
          </a:extLst>
        </xdr:cNvPr>
        <xdr:cNvSpPr/>
      </xdr:nvSpPr>
      <xdr:spPr>
        <a:xfrm>
          <a:off x="12763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9797</xdr:rowOff>
    </xdr:from>
    <xdr:to>
      <xdr:col>71</xdr:col>
      <xdr:colOff>177800</xdr:colOff>
      <xdr:row>59</xdr:row>
      <xdr:rowOff>27759</xdr:rowOff>
    </xdr:to>
    <xdr:cxnSp macro="">
      <xdr:nvCxnSpPr>
        <xdr:cNvPr id="658" name="直線コネクタ 657">
          <a:extLst>
            <a:ext uri="{FF2B5EF4-FFF2-40B4-BE49-F238E27FC236}">
              <a16:creationId xmlns:a16="http://schemas.microsoft.com/office/drawing/2014/main" xmlns="" id="{905FB7C2-8902-4689-8767-B33E5CF3099A}"/>
            </a:ext>
          </a:extLst>
        </xdr:cNvPr>
        <xdr:cNvCxnSpPr/>
      </xdr:nvCxnSpPr>
      <xdr:spPr>
        <a:xfrm>
          <a:off x="12814300" y="1012534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xmlns="" id="{5706EC54-C9CF-4100-90C9-DDCF8624D050}"/>
            </a:ext>
          </a:extLst>
        </xdr:cNvPr>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xmlns="" id="{6BE6B399-089E-4981-8D0F-01380ABE95D2}"/>
            </a:ext>
          </a:extLst>
        </xdr:cNvPr>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20700</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xmlns="" id="{ECFC9F89-6B84-4756-8359-B5E00CFDE2E5}"/>
            </a:ext>
          </a:extLst>
        </xdr:cNvPr>
        <xdr:cNvSpPr txBox="1"/>
      </xdr:nvSpPr>
      <xdr:spPr>
        <a:xfrm>
          <a:off x="13500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xmlns="" id="{A864E52D-8D89-4C0C-B43C-FCFFD37E8FAE}"/>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163665</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xmlns="" id="{BBDC005A-C18B-4373-9A4A-0E6EB4CAF37A}"/>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xmlns="" id="{DC4A86D7-ABB2-47B5-BEF3-1221B6FAB779}"/>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95086</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xmlns="" id="{5DDD9881-A491-41CC-9B00-1AF65DE49AE9}"/>
            </a:ext>
          </a:extLst>
        </xdr:cNvPr>
        <xdr:cNvSpPr txBox="1"/>
      </xdr:nvSpPr>
      <xdr:spPr>
        <a:xfrm>
          <a:off x="13500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77124</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xmlns="" id="{CDC0B32A-24EC-491D-B955-966672FEF256}"/>
            </a:ext>
          </a:extLst>
        </xdr:cNvPr>
        <xdr:cNvSpPr txBox="1"/>
      </xdr:nvSpPr>
      <xdr:spPr>
        <a:xfrm>
          <a:off x="12611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xmlns="" id="{38CCE941-ACD9-4214-9062-D27BAC07ACE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xmlns="" id="{99979CE6-0C46-4DFC-8C2A-B569FD268E6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xmlns="" id="{46927287-9967-405D-A5B6-8F52B4A1FE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xmlns="" id="{8688A249-43DC-4CF9-B841-2358779322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xmlns="" id="{618BE69C-BAE5-4C8F-8FA4-A6A15A14F7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xmlns="" id="{23A5F065-8C4C-41D5-BD1E-F93C08DE1C9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xmlns="" id="{F8F7D57F-52E7-494C-B4C7-8174A168CD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xmlns="" id="{FF55BF7A-0290-4DB5-B39F-693582F4CCB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xmlns="" id="{DE0295CC-E243-403F-BF06-9FE80DCA44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xmlns="" id="{0D42C5B0-9986-4DC0-AE80-B5F2F9FF5F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xmlns="" id="{DA5336C1-457A-4CFB-9BDB-B1C8C551479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xmlns="" id="{CCC69D27-2EE2-4124-9003-2CC87D037D4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xmlns="" id="{815BDDA4-8CFC-4160-89E2-48712D76AF0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xmlns="" id="{7A77E10B-84F2-4A3B-8393-FCC6D61A59E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xmlns="" id="{C6FF37D8-A61A-4EDA-912E-BDFC0BD974E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xmlns="" id="{F507ABAB-570F-486A-9268-DC3BFB64526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xmlns="" id="{8F253324-2034-4CB8-A46F-6C9708AA976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xmlns="" id="{A619D0D1-7B6A-4DF2-9A36-FB290752FB6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xmlns="" id="{2D3AAD8F-41C6-45ED-99EC-4E1A526CB68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xmlns="" id="{BF354F16-3129-4501-BB39-CB9DDAF7A67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xmlns="" id="{B2FA9B1C-E4E7-4809-AA26-C4422EA3022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xmlns="" id="{C3076DDC-FE40-4554-B7D7-2586C91F182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xmlns="" id="{25554850-41AC-41A4-8C7C-CF779E9A407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xmlns="" id="{8A7BE72B-183D-4E3A-BA2A-7D9CBFE54F9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xmlns="" id="{79035239-C996-45C2-B92C-2184525CA5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a:extLst>
            <a:ext uri="{FF2B5EF4-FFF2-40B4-BE49-F238E27FC236}">
              <a16:creationId xmlns:a16="http://schemas.microsoft.com/office/drawing/2014/main" xmlns="" id="{1B201FFD-C194-43BD-A16E-41CBD42866BB}"/>
            </a:ext>
          </a:extLst>
        </xdr:cNvPr>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xmlns="" id="{CCEA37EA-4FC7-47F9-8CCB-C1E4890CE1CF}"/>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a:extLst>
            <a:ext uri="{FF2B5EF4-FFF2-40B4-BE49-F238E27FC236}">
              <a16:creationId xmlns:a16="http://schemas.microsoft.com/office/drawing/2014/main" xmlns="" id="{7B06FEED-9581-4AFA-AD1D-91DF53880685}"/>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xmlns="" id="{F28459AE-892D-47F9-8695-A48B9FAAF31D}"/>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xmlns="" id="{060AB7B1-32AD-4A15-8843-69C6F65D3F8C}"/>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xmlns="" id="{1739FC50-A37A-4128-BFD7-6977B69A2127}"/>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a:extLst>
            <a:ext uri="{FF2B5EF4-FFF2-40B4-BE49-F238E27FC236}">
              <a16:creationId xmlns:a16="http://schemas.microsoft.com/office/drawing/2014/main" xmlns="" id="{7F4D3F48-E188-4808-986E-7B6010ECC3D8}"/>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xmlns="" id="{F3C2834C-4D3B-47DD-AF81-B5C93273BF04}"/>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xmlns="" id="{0BE34290-4856-489F-97C0-6F8727DBC024}"/>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xmlns="" id="{4D8C0FAE-8A03-4582-B6BF-4CC285942C5B}"/>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a:extLst>
            <a:ext uri="{FF2B5EF4-FFF2-40B4-BE49-F238E27FC236}">
              <a16:creationId xmlns:a16="http://schemas.microsoft.com/office/drawing/2014/main" xmlns="" id="{AA363DF0-19A8-4CCC-AE24-0A5F95A7E8BD}"/>
            </a:ext>
          </a:extLst>
        </xdr:cNvPr>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C596ACCA-FA44-4091-ADF6-24E83AE2082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2DB49413-D741-4D97-B0B6-B4642D37A3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5DDE7774-9EEA-48DF-8AD1-B65713B4BD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F97BD1BD-A754-4839-B16D-3CAE15255C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F2ECCE6C-98BE-4B17-AF78-D187BBF8FE5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161472</xdr:rowOff>
    </xdr:from>
    <xdr:to>
      <xdr:col>116</xdr:col>
      <xdr:colOff>114300</xdr:colOff>
      <xdr:row>59</xdr:row>
      <xdr:rowOff>91622</xdr:rowOff>
    </xdr:to>
    <xdr:sp macro="" textlink="">
      <xdr:nvSpPr>
        <xdr:cNvPr id="708" name="楕円 707">
          <a:extLst>
            <a:ext uri="{FF2B5EF4-FFF2-40B4-BE49-F238E27FC236}">
              <a16:creationId xmlns:a16="http://schemas.microsoft.com/office/drawing/2014/main" xmlns="" id="{FADD6066-73D3-4692-8318-731107D3BFA2}"/>
            </a:ext>
          </a:extLst>
        </xdr:cNvPr>
        <xdr:cNvSpPr/>
      </xdr:nvSpPr>
      <xdr:spPr>
        <a:xfrm>
          <a:off x="22110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12899</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xmlns="" id="{3643AE9D-D68F-4422-90F4-6ECC4B2A36C6}"/>
            </a:ext>
          </a:extLst>
        </xdr:cNvPr>
        <xdr:cNvSpPr txBox="1"/>
      </xdr:nvSpPr>
      <xdr:spPr>
        <a:xfrm>
          <a:off x="22199600" y="995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145143</xdr:rowOff>
    </xdr:from>
    <xdr:to>
      <xdr:col>112</xdr:col>
      <xdr:colOff>38100</xdr:colOff>
      <xdr:row>59</xdr:row>
      <xdr:rowOff>75293</xdr:rowOff>
    </xdr:to>
    <xdr:sp macro="" textlink="">
      <xdr:nvSpPr>
        <xdr:cNvPr id="710" name="楕円 709">
          <a:extLst>
            <a:ext uri="{FF2B5EF4-FFF2-40B4-BE49-F238E27FC236}">
              <a16:creationId xmlns:a16="http://schemas.microsoft.com/office/drawing/2014/main" xmlns="" id="{AF209056-9306-40CA-811C-19742DCBFCEA}"/>
            </a:ext>
          </a:extLst>
        </xdr:cNvPr>
        <xdr:cNvSpPr/>
      </xdr:nvSpPr>
      <xdr:spPr>
        <a:xfrm>
          <a:off x="21272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24493</xdr:rowOff>
    </xdr:from>
    <xdr:to>
      <xdr:col>116</xdr:col>
      <xdr:colOff>63500</xdr:colOff>
      <xdr:row>59</xdr:row>
      <xdr:rowOff>40822</xdr:rowOff>
    </xdr:to>
    <xdr:cxnSp macro="">
      <xdr:nvCxnSpPr>
        <xdr:cNvPr id="711" name="直線コネクタ 710">
          <a:extLst>
            <a:ext uri="{FF2B5EF4-FFF2-40B4-BE49-F238E27FC236}">
              <a16:creationId xmlns:a16="http://schemas.microsoft.com/office/drawing/2014/main" xmlns="" id="{54C3069A-7E0B-4B7C-AA0E-EADCE6D7E07B}"/>
            </a:ext>
          </a:extLst>
        </xdr:cNvPr>
        <xdr:cNvCxnSpPr/>
      </xdr:nvCxnSpPr>
      <xdr:spPr>
        <a:xfrm>
          <a:off x="21323300" y="101400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145143</xdr:rowOff>
    </xdr:from>
    <xdr:to>
      <xdr:col>107</xdr:col>
      <xdr:colOff>101600</xdr:colOff>
      <xdr:row>59</xdr:row>
      <xdr:rowOff>75293</xdr:rowOff>
    </xdr:to>
    <xdr:sp macro="" textlink="">
      <xdr:nvSpPr>
        <xdr:cNvPr id="712" name="楕円 711">
          <a:extLst>
            <a:ext uri="{FF2B5EF4-FFF2-40B4-BE49-F238E27FC236}">
              <a16:creationId xmlns:a16="http://schemas.microsoft.com/office/drawing/2014/main" xmlns="" id="{70CC0862-E075-46C5-BCED-8A67DE72C8CB}"/>
            </a:ext>
          </a:extLst>
        </xdr:cNvPr>
        <xdr:cNvSpPr/>
      </xdr:nvSpPr>
      <xdr:spPr>
        <a:xfrm>
          <a:off x="20383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24493</xdr:rowOff>
    </xdr:from>
    <xdr:to>
      <xdr:col>111</xdr:col>
      <xdr:colOff>177800</xdr:colOff>
      <xdr:row>59</xdr:row>
      <xdr:rowOff>24493</xdr:rowOff>
    </xdr:to>
    <xdr:cxnSp macro="">
      <xdr:nvCxnSpPr>
        <xdr:cNvPr id="713" name="直線コネクタ 712">
          <a:extLst>
            <a:ext uri="{FF2B5EF4-FFF2-40B4-BE49-F238E27FC236}">
              <a16:creationId xmlns:a16="http://schemas.microsoft.com/office/drawing/2014/main" xmlns="" id="{1ED22868-D7EF-4898-9009-BA2C7E5EF2C3}"/>
            </a:ext>
          </a:extLst>
        </xdr:cNvPr>
        <xdr:cNvCxnSpPr/>
      </xdr:nvCxnSpPr>
      <xdr:spPr>
        <a:xfrm>
          <a:off x="20434300" y="1014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145143</xdr:rowOff>
    </xdr:from>
    <xdr:to>
      <xdr:col>102</xdr:col>
      <xdr:colOff>165100</xdr:colOff>
      <xdr:row>59</xdr:row>
      <xdr:rowOff>75293</xdr:rowOff>
    </xdr:to>
    <xdr:sp macro="" textlink="">
      <xdr:nvSpPr>
        <xdr:cNvPr id="714" name="楕円 713">
          <a:extLst>
            <a:ext uri="{FF2B5EF4-FFF2-40B4-BE49-F238E27FC236}">
              <a16:creationId xmlns:a16="http://schemas.microsoft.com/office/drawing/2014/main" xmlns="" id="{BCCB786C-1F01-468B-BB03-3B213469AB4A}"/>
            </a:ext>
          </a:extLst>
        </xdr:cNvPr>
        <xdr:cNvSpPr/>
      </xdr:nvSpPr>
      <xdr:spPr>
        <a:xfrm>
          <a:off x="19494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24493</xdr:rowOff>
    </xdr:from>
    <xdr:to>
      <xdr:col>107</xdr:col>
      <xdr:colOff>50800</xdr:colOff>
      <xdr:row>59</xdr:row>
      <xdr:rowOff>24493</xdr:rowOff>
    </xdr:to>
    <xdr:cxnSp macro="">
      <xdr:nvCxnSpPr>
        <xdr:cNvPr id="715" name="直線コネクタ 714">
          <a:extLst>
            <a:ext uri="{FF2B5EF4-FFF2-40B4-BE49-F238E27FC236}">
              <a16:creationId xmlns:a16="http://schemas.microsoft.com/office/drawing/2014/main" xmlns="" id="{B116AD94-3DD0-4EE8-9D66-72024FAF5B7D}"/>
            </a:ext>
          </a:extLst>
        </xdr:cNvPr>
        <xdr:cNvCxnSpPr/>
      </xdr:nvCxnSpPr>
      <xdr:spPr>
        <a:xfrm>
          <a:off x="19545300" y="1014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128815</xdr:rowOff>
    </xdr:from>
    <xdr:to>
      <xdr:col>98</xdr:col>
      <xdr:colOff>38100</xdr:colOff>
      <xdr:row>59</xdr:row>
      <xdr:rowOff>58965</xdr:rowOff>
    </xdr:to>
    <xdr:sp macro="" textlink="">
      <xdr:nvSpPr>
        <xdr:cNvPr id="716" name="楕円 715">
          <a:extLst>
            <a:ext uri="{FF2B5EF4-FFF2-40B4-BE49-F238E27FC236}">
              <a16:creationId xmlns:a16="http://schemas.microsoft.com/office/drawing/2014/main" xmlns="" id="{1C8A2087-D06A-48A8-847A-D751C46F01BA}"/>
            </a:ext>
          </a:extLst>
        </xdr:cNvPr>
        <xdr:cNvSpPr/>
      </xdr:nvSpPr>
      <xdr:spPr>
        <a:xfrm>
          <a:off x="18605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8165</xdr:rowOff>
    </xdr:from>
    <xdr:to>
      <xdr:col>102</xdr:col>
      <xdr:colOff>114300</xdr:colOff>
      <xdr:row>59</xdr:row>
      <xdr:rowOff>24493</xdr:rowOff>
    </xdr:to>
    <xdr:cxnSp macro="">
      <xdr:nvCxnSpPr>
        <xdr:cNvPr id="717" name="直線コネクタ 716">
          <a:extLst>
            <a:ext uri="{FF2B5EF4-FFF2-40B4-BE49-F238E27FC236}">
              <a16:creationId xmlns:a16="http://schemas.microsoft.com/office/drawing/2014/main" xmlns="" id="{EB09D677-525F-4002-979F-264A79197FE5}"/>
            </a:ext>
          </a:extLst>
        </xdr:cNvPr>
        <xdr:cNvCxnSpPr/>
      </xdr:nvCxnSpPr>
      <xdr:spPr>
        <a:xfrm>
          <a:off x="18656300" y="10123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8" name="n_1aveValue【保健センター・保健所】&#10;一人当たり面積">
          <a:extLst>
            <a:ext uri="{FF2B5EF4-FFF2-40B4-BE49-F238E27FC236}">
              <a16:creationId xmlns:a16="http://schemas.microsoft.com/office/drawing/2014/main" xmlns="" id="{0672EA74-4C6A-4FED-A708-8BE7CFF9D39F}"/>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9" name="n_2aveValue【保健センター・保健所】&#10;一人当たり面積">
          <a:extLst>
            <a:ext uri="{FF2B5EF4-FFF2-40B4-BE49-F238E27FC236}">
              <a16:creationId xmlns:a16="http://schemas.microsoft.com/office/drawing/2014/main" xmlns="" id="{0778A111-4A7D-4293-A820-3BF82C81EBE3}"/>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0" name="n_3aveValue【保健センター・保健所】&#10;一人当たり面積">
          <a:extLst>
            <a:ext uri="{FF2B5EF4-FFF2-40B4-BE49-F238E27FC236}">
              <a16:creationId xmlns:a16="http://schemas.microsoft.com/office/drawing/2014/main" xmlns="" id="{0D9304E3-B8E9-476E-944A-317F342B88C0}"/>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74584</xdr:rowOff>
    </xdr:from>
    <xdr:ext cx="469744" cy="259045"/>
    <xdr:sp macro="" textlink="">
      <xdr:nvSpPr>
        <xdr:cNvPr id="721" name="n_4aveValue【保健センター・保健所】&#10;一人当たり面積">
          <a:extLst>
            <a:ext uri="{FF2B5EF4-FFF2-40B4-BE49-F238E27FC236}">
              <a16:creationId xmlns:a16="http://schemas.microsoft.com/office/drawing/2014/main" xmlns="" id="{C7C5EB94-A9B6-48E8-A2D1-CA63C97E7B39}"/>
            </a:ext>
          </a:extLst>
        </xdr:cNvPr>
        <xdr:cNvSpPr txBox="1"/>
      </xdr:nvSpPr>
      <xdr:spPr>
        <a:xfrm>
          <a:off x="18421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91820</xdr:rowOff>
    </xdr:from>
    <xdr:ext cx="469744" cy="259045"/>
    <xdr:sp macro="" textlink="">
      <xdr:nvSpPr>
        <xdr:cNvPr id="722" name="n_1mainValue【保健センター・保健所】&#10;一人当たり面積">
          <a:extLst>
            <a:ext uri="{FF2B5EF4-FFF2-40B4-BE49-F238E27FC236}">
              <a16:creationId xmlns:a16="http://schemas.microsoft.com/office/drawing/2014/main" xmlns="" id="{9CEBE12D-37E3-4E61-9080-272A1FE2E07A}"/>
            </a:ext>
          </a:extLst>
        </xdr:cNvPr>
        <xdr:cNvSpPr txBox="1"/>
      </xdr:nvSpPr>
      <xdr:spPr>
        <a:xfrm>
          <a:off x="210757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91820</xdr:rowOff>
    </xdr:from>
    <xdr:ext cx="469744" cy="259045"/>
    <xdr:sp macro="" textlink="">
      <xdr:nvSpPr>
        <xdr:cNvPr id="723" name="n_2mainValue【保健センター・保健所】&#10;一人当たり面積">
          <a:extLst>
            <a:ext uri="{FF2B5EF4-FFF2-40B4-BE49-F238E27FC236}">
              <a16:creationId xmlns:a16="http://schemas.microsoft.com/office/drawing/2014/main" xmlns="" id="{98F6104D-9B2E-4B94-8CD9-D73D575C8411}"/>
            </a:ext>
          </a:extLst>
        </xdr:cNvPr>
        <xdr:cNvSpPr txBox="1"/>
      </xdr:nvSpPr>
      <xdr:spPr>
        <a:xfrm>
          <a:off x="20199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91820</xdr:rowOff>
    </xdr:from>
    <xdr:ext cx="469744" cy="259045"/>
    <xdr:sp macro="" textlink="">
      <xdr:nvSpPr>
        <xdr:cNvPr id="724" name="n_3mainValue【保健センター・保健所】&#10;一人当たり面積">
          <a:extLst>
            <a:ext uri="{FF2B5EF4-FFF2-40B4-BE49-F238E27FC236}">
              <a16:creationId xmlns:a16="http://schemas.microsoft.com/office/drawing/2014/main" xmlns="" id="{4E7FD7A7-59AE-4E6B-B64A-9847B7616782}"/>
            </a:ext>
          </a:extLst>
        </xdr:cNvPr>
        <xdr:cNvSpPr txBox="1"/>
      </xdr:nvSpPr>
      <xdr:spPr>
        <a:xfrm>
          <a:off x="19310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75492</xdr:rowOff>
    </xdr:from>
    <xdr:ext cx="469744" cy="259045"/>
    <xdr:sp macro="" textlink="">
      <xdr:nvSpPr>
        <xdr:cNvPr id="725" name="n_4mainValue【保健センター・保健所】&#10;一人当たり面積">
          <a:extLst>
            <a:ext uri="{FF2B5EF4-FFF2-40B4-BE49-F238E27FC236}">
              <a16:creationId xmlns:a16="http://schemas.microsoft.com/office/drawing/2014/main" xmlns="" id="{8488D01A-C884-45BF-947A-170A468D4149}"/>
            </a:ext>
          </a:extLst>
        </xdr:cNvPr>
        <xdr:cNvSpPr txBox="1"/>
      </xdr:nvSpPr>
      <xdr:spPr>
        <a:xfrm>
          <a:off x="184214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xmlns="" id="{39BAD79F-DF70-476B-A46B-9A9181BEE27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xmlns="" id="{6C9676B3-4679-4C77-A246-468F884944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xmlns="" id="{C918AC23-2245-4026-BF5A-691B8F964B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xmlns="" id="{D73DE92B-A387-468F-B596-403070845C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xmlns="" id="{52DC8ACA-6070-4252-A0E4-FF67D0E97B5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xmlns="" id="{E9A0C548-631E-4E80-8182-EA76D35D4F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xmlns="" id="{04B9D18D-30CA-4B2B-A844-969CAA2B23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xmlns="" id="{36E50CC0-60FE-4923-B18E-12F4D3B0B9B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xmlns="" id="{8AAD7C7C-3B97-4BB3-8183-85FA651CD29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xmlns="" id="{0BDEC0BE-CF6A-47D3-82CC-053A615BC18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xmlns="" id="{D8C9AD46-110D-48C3-B4FF-72646B2C16F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xmlns="" id="{BCE9D8B7-27CE-4CF8-9630-066B2A24961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xmlns="" id="{0C72A1C9-108A-434D-8454-C3D65E7E942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xmlns="" id="{3D7FA37B-223F-4687-AE22-3C24B43A55E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xmlns="" id="{E801C64C-4BF0-46E2-9E2A-5D266281367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xmlns="" id="{4C87EFF1-F7EF-4598-833A-8AE0F3516D3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xmlns="" id="{E88A317E-5F96-4680-AEFD-815BF93DB20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xmlns="" id="{0B6B6427-1CF1-4B82-848F-730EA6493A4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xmlns="" id="{B58D7098-A656-41DA-BE31-DB9B822AB8C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xmlns="" id="{0D27A06D-AF1F-4FE3-8318-216224925EA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xmlns="" id="{4B69E7EA-3F9C-45D9-B74F-8A94C2A8F24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xmlns="" id="{A67320D8-D200-403B-87A2-41DE6C0AB1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xmlns="" id="{AF1968A1-70B1-46D7-8224-D0355C4AE76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xmlns="" id="{322A563A-40AD-4DFF-B122-905B5DA081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a:extLst>
            <a:ext uri="{FF2B5EF4-FFF2-40B4-BE49-F238E27FC236}">
              <a16:creationId xmlns:a16="http://schemas.microsoft.com/office/drawing/2014/main" xmlns="" id="{772AD660-34DC-4EF9-8C29-6E3475DE2637}"/>
            </a:ext>
          </a:extLst>
        </xdr:cNvPr>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a:extLst>
            <a:ext uri="{FF2B5EF4-FFF2-40B4-BE49-F238E27FC236}">
              <a16:creationId xmlns:a16="http://schemas.microsoft.com/office/drawing/2014/main" xmlns="" id="{457E00F0-C294-4823-AEA1-233492DBC6A2}"/>
            </a:ext>
          </a:extLst>
        </xdr:cNvPr>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a:extLst>
            <a:ext uri="{FF2B5EF4-FFF2-40B4-BE49-F238E27FC236}">
              <a16:creationId xmlns:a16="http://schemas.microsoft.com/office/drawing/2014/main" xmlns="" id="{11717EAF-19BB-4CA3-AC99-760534EE5F1C}"/>
            </a:ext>
          </a:extLst>
        </xdr:cNvPr>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a:extLst>
            <a:ext uri="{FF2B5EF4-FFF2-40B4-BE49-F238E27FC236}">
              <a16:creationId xmlns:a16="http://schemas.microsoft.com/office/drawing/2014/main" xmlns="" id="{4240C58F-4CAD-4BCD-906F-399FAFD9FC4D}"/>
            </a:ext>
          </a:extLst>
        </xdr:cNvPr>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a:extLst>
            <a:ext uri="{FF2B5EF4-FFF2-40B4-BE49-F238E27FC236}">
              <a16:creationId xmlns:a16="http://schemas.microsoft.com/office/drawing/2014/main" xmlns="" id="{9E1FF93A-C37E-4956-8D4B-BC4F191872C5}"/>
            </a:ext>
          </a:extLst>
        </xdr:cNvPr>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114316</xdr:rowOff>
    </xdr:from>
    <xdr:ext cx="405111" cy="259045"/>
    <xdr:sp macro="" textlink="">
      <xdr:nvSpPr>
        <xdr:cNvPr id="755" name="【消防施設】&#10;有形固定資産減価償却率平均値テキスト">
          <a:extLst>
            <a:ext uri="{FF2B5EF4-FFF2-40B4-BE49-F238E27FC236}">
              <a16:creationId xmlns:a16="http://schemas.microsoft.com/office/drawing/2014/main" xmlns="" id="{6407DF3F-A078-4C05-A32D-44F408A5BAB1}"/>
            </a:ext>
          </a:extLst>
        </xdr:cNvPr>
        <xdr:cNvSpPr txBox="1"/>
      </xdr:nvSpPr>
      <xdr:spPr>
        <a:xfrm>
          <a:off x="16357600" y="1400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a:extLst>
            <a:ext uri="{FF2B5EF4-FFF2-40B4-BE49-F238E27FC236}">
              <a16:creationId xmlns:a16="http://schemas.microsoft.com/office/drawing/2014/main" xmlns="" id="{56736A0E-F852-4F7E-94EB-EF6B02FA09F9}"/>
            </a:ext>
          </a:extLst>
        </xdr:cNvPr>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a:extLst>
            <a:ext uri="{FF2B5EF4-FFF2-40B4-BE49-F238E27FC236}">
              <a16:creationId xmlns:a16="http://schemas.microsoft.com/office/drawing/2014/main" xmlns="" id="{29E760D0-4031-413E-81BE-EEC1503007E9}"/>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a:extLst>
            <a:ext uri="{FF2B5EF4-FFF2-40B4-BE49-F238E27FC236}">
              <a16:creationId xmlns:a16="http://schemas.microsoft.com/office/drawing/2014/main" xmlns="" id="{705AE7CD-2FC8-4BA8-9B72-7A18C1D3F50D}"/>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a:extLst>
            <a:ext uri="{FF2B5EF4-FFF2-40B4-BE49-F238E27FC236}">
              <a16:creationId xmlns:a16="http://schemas.microsoft.com/office/drawing/2014/main" xmlns="" id="{843BC47E-E3E4-48ED-9AC9-3ADB4D5C7599}"/>
            </a:ext>
          </a:extLst>
        </xdr:cNvPr>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a:extLst>
            <a:ext uri="{FF2B5EF4-FFF2-40B4-BE49-F238E27FC236}">
              <a16:creationId xmlns:a16="http://schemas.microsoft.com/office/drawing/2014/main" xmlns="" id="{1DBCD3FA-26C9-4559-B8D7-31A35AB42CC0}"/>
            </a:ext>
          </a:extLst>
        </xdr:cNvPr>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D40E709E-6D5A-4764-A6D1-D6484D2FA4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3BD84952-7240-4753-9592-047E24E4A4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21A1F414-EDB5-460E-83E5-FB67D116AEA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58AB5E55-D122-4FBC-88DD-C3F42DD1926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BE2631AC-3125-4B87-95DC-4800DCDF39F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21589</xdr:rowOff>
    </xdr:from>
    <xdr:to>
      <xdr:col>85</xdr:col>
      <xdr:colOff>177800</xdr:colOff>
      <xdr:row>78</xdr:row>
      <xdr:rowOff>123189</xdr:rowOff>
    </xdr:to>
    <xdr:sp macro="" textlink="">
      <xdr:nvSpPr>
        <xdr:cNvPr id="766" name="楕円 765">
          <a:extLst>
            <a:ext uri="{FF2B5EF4-FFF2-40B4-BE49-F238E27FC236}">
              <a16:creationId xmlns:a16="http://schemas.microsoft.com/office/drawing/2014/main" xmlns="" id="{1FCA4BD3-5A69-453E-ADBD-1E5884EA08E1}"/>
            </a:ext>
          </a:extLst>
        </xdr:cNvPr>
        <xdr:cNvSpPr/>
      </xdr:nvSpPr>
      <xdr:spPr>
        <a:xfrm>
          <a:off x="162687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44466</xdr:rowOff>
    </xdr:from>
    <xdr:ext cx="405111" cy="259045"/>
    <xdr:sp macro="" textlink="">
      <xdr:nvSpPr>
        <xdr:cNvPr id="767" name="【消防施設】&#10;有形固定資産減価償却率該当値テキスト">
          <a:extLst>
            <a:ext uri="{FF2B5EF4-FFF2-40B4-BE49-F238E27FC236}">
              <a16:creationId xmlns:a16="http://schemas.microsoft.com/office/drawing/2014/main" xmlns="" id="{9FAEC9FB-1977-4237-A59C-E2F5A7A5B94D}"/>
            </a:ext>
          </a:extLst>
        </xdr:cNvPr>
        <xdr:cNvSpPr txBox="1"/>
      </xdr:nvSpPr>
      <xdr:spPr>
        <a:xfrm>
          <a:off x="16357600" y="1324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149225</xdr:rowOff>
    </xdr:from>
    <xdr:to>
      <xdr:col>81</xdr:col>
      <xdr:colOff>101600</xdr:colOff>
      <xdr:row>78</xdr:row>
      <xdr:rowOff>79375</xdr:rowOff>
    </xdr:to>
    <xdr:sp macro="" textlink="">
      <xdr:nvSpPr>
        <xdr:cNvPr id="768" name="楕円 767">
          <a:extLst>
            <a:ext uri="{FF2B5EF4-FFF2-40B4-BE49-F238E27FC236}">
              <a16:creationId xmlns:a16="http://schemas.microsoft.com/office/drawing/2014/main" xmlns="" id="{2DB72A95-8509-485B-9E9E-33F37B0DC873}"/>
            </a:ext>
          </a:extLst>
        </xdr:cNvPr>
        <xdr:cNvSpPr/>
      </xdr:nvSpPr>
      <xdr:spPr>
        <a:xfrm>
          <a:off x="15430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28575</xdr:rowOff>
    </xdr:from>
    <xdr:to>
      <xdr:col>85</xdr:col>
      <xdr:colOff>127000</xdr:colOff>
      <xdr:row>78</xdr:row>
      <xdr:rowOff>72389</xdr:rowOff>
    </xdr:to>
    <xdr:cxnSp macro="">
      <xdr:nvCxnSpPr>
        <xdr:cNvPr id="769" name="直線コネクタ 768">
          <a:extLst>
            <a:ext uri="{FF2B5EF4-FFF2-40B4-BE49-F238E27FC236}">
              <a16:creationId xmlns:a16="http://schemas.microsoft.com/office/drawing/2014/main" xmlns="" id="{CA5BF4AB-7B6D-4F93-A7DC-3A2E0F21FA2E}"/>
            </a:ext>
          </a:extLst>
        </xdr:cNvPr>
        <xdr:cNvCxnSpPr/>
      </xdr:nvCxnSpPr>
      <xdr:spPr>
        <a:xfrm>
          <a:off x="15481300" y="134016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116839</xdr:rowOff>
    </xdr:from>
    <xdr:to>
      <xdr:col>76</xdr:col>
      <xdr:colOff>165100</xdr:colOff>
      <xdr:row>78</xdr:row>
      <xdr:rowOff>46989</xdr:rowOff>
    </xdr:to>
    <xdr:sp macro="" textlink="">
      <xdr:nvSpPr>
        <xdr:cNvPr id="770" name="楕円 769">
          <a:extLst>
            <a:ext uri="{FF2B5EF4-FFF2-40B4-BE49-F238E27FC236}">
              <a16:creationId xmlns:a16="http://schemas.microsoft.com/office/drawing/2014/main" xmlns="" id="{4FAAB301-18F6-48F9-9A94-76BC995CB4F9}"/>
            </a:ext>
          </a:extLst>
        </xdr:cNvPr>
        <xdr:cNvSpPr/>
      </xdr:nvSpPr>
      <xdr:spPr>
        <a:xfrm>
          <a:off x="14541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167639</xdr:rowOff>
    </xdr:from>
    <xdr:to>
      <xdr:col>81</xdr:col>
      <xdr:colOff>50800</xdr:colOff>
      <xdr:row>78</xdr:row>
      <xdr:rowOff>28575</xdr:rowOff>
    </xdr:to>
    <xdr:cxnSp macro="">
      <xdr:nvCxnSpPr>
        <xdr:cNvPr id="771" name="直線コネクタ 770">
          <a:extLst>
            <a:ext uri="{FF2B5EF4-FFF2-40B4-BE49-F238E27FC236}">
              <a16:creationId xmlns:a16="http://schemas.microsoft.com/office/drawing/2014/main" xmlns="" id="{E83D6F24-BB02-4B01-96A2-BC0EBE2946F6}"/>
            </a:ext>
          </a:extLst>
        </xdr:cNvPr>
        <xdr:cNvCxnSpPr/>
      </xdr:nvCxnSpPr>
      <xdr:spPr>
        <a:xfrm>
          <a:off x="14592300" y="133692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71120</xdr:rowOff>
    </xdr:from>
    <xdr:to>
      <xdr:col>72</xdr:col>
      <xdr:colOff>38100</xdr:colOff>
      <xdr:row>78</xdr:row>
      <xdr:rowOff>1270</xdr:rowOff>
    </xdr:to>
    <xdr:sp macro="" textlink="">
      <xdr:nvSpPr>
        <xdr:cNvPr id="772" name="楕円 771">
          <a:extLst>
            <a:ext uri="{FF2B5EF4-FFF2-40B4-BE49-F238E27FC236}">
              <a16:creationId xmlns:a16="http://schemas.microsoft.com/office/drawing/2014/main" xmlns="" id="{79D7E21C-B0B3-4E9A-9B07-02A30AD834BB}"/>
            </a:ext>
          </a:extLst>
        </xdr:cNvPr>
        <xdr:cNvSpPr/>
      </xdr:nvSpPr>
      <xdr:spPr>
        <a:xfrm>
          <a:off x="13652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121920</xdr:rowOff>
    </xdr:from>
    <xdr:to>
      <xdr:col>76</xdr:col>
      <xdr:colOff>114300</xdr:colOff>
      <xdr:row>77</xdr:row>
      <xdr:rowOff>167639</xdr:rowOff>
    </xdr:to>
    <xdr:cxnSp macro="">
      <xdr:nvCxnSpPr>
        <xdr:cNvPr id="773" name="直線コネクタ 772">
          <a:extLst>
            <a:ext uri="{FF2B5EF4-FFF2-40B4-BE49-F238E27FC236}">
              <a16:creationId xmlns:a16="http://schemas.microsoft.com/office/drawing/2014/main" xmlns="" id="{45AFAC96-857A-4C3B-9576-1D0450E15236}"/>
            </a:ext>
          </a:extLst>
        </xdr:cNvPr>
        <xdr:cNvCxnSpPr/>
      </xdr:nvCxnSpPr>
      <xdr:spPr>
        <a:xfrm>
          <a:off x="13703300" y="133235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27305</xdr:rowOff>
    </xdr:from>
    <xdr:to>
      <xdr:col>67</xdr:col>
      <xdr:colOff>101600</xdr:colOff>
      <xdr:row>77</xdr:row>
      <xdr:rowOff>128905</xdr:rowOff>
    </xdr:to>
    <xdr:sp macro="" textlink="">
      <xdr:nvSpPr>
        <xdr:cNvPr id="774" name="楕円 773">
          <a:extLst>
            <a:ext uri="{FF2B5EF4-FFF2-40B4-BE49-F238E27FC236}">
              <a16:creationId xmlns:a16="http://schemas.microsoft.com/office/drawing/2014/main" xmlns="" id="{D4648794-015B-4D82-8B22-B66B36E15F24}"/>
            </a:ext>
          </a:extLst>
        </xdr:cNvPr>
        <xdr:cNvSpPr/>
      </xdr:nvSpPr>
      <xdr:spPr>
        <a:xfrm>
          <a:off x="12763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78105</xdr:rowOff>
    </xdr:from>
    <xdr:to>
      <xdr:col>71</xdr:col>
      <xdr:colOff>177800</xdr:colOff>
      <xdr:row>77</xdr:row>
      <xdr:rowOff>121920</xdr:rowOff>
    </xdr:to>
    <xdr:cxnSp macro="">
      <xdr:nvCxnSpPr>
        <xdr:cNvPr id="775" name="直線コネクタ 774">
          <a:extLst>
            <a:ext uri="{FF2B5EF4-FFF2-40B4-BE49-F238E27FC236}">
              <a16:creationId xmlns:a16="http://schemas.microsoft.com/office/drawing/2014/main" xmlns="" id="{DCCB871C-DEBD-492D-A9B3-83019EC224AD}"/>
            </a:ext>
          </a:extLst>
        </xdr:cNvPr>
        <xdr:cNvCxnSpPr/>
      </xdr:nvCxnSpPr>
      <xdr:spPr>
        <a:xfrm>
          <a:off x="12814300" y="132797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776" name="n_1aveValue【消防施設】&#10;有形固定資産減価償却率">
          <a:extLst>
            <a:ext uri="{FF2B5EF4-FFF2-40B4-BE49-F238E27FC236}">
              <a16:creationId xmlns:a16="http://schemas.microsoft.com/office/drawing/2014/main" xmlns="" id="{29E57FDD-A7CF-4A5D-B585-5214742D52BC}"/>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777" name="n_2aveValue【消防施設】&#10;有形固定資産減価償却率">
          <a:extLst>
            <a:ext uri="{FF2B5EF4-FFF2-40B4-BE49-F238E27FC236}">
              <a16:creationId xmlns:a16="http://schemas.microsoft.com/office/drawing/2014/main" xmlns="" id="{6BD18286-CC5A-4D81-AEE6-064EBF6C58D1}"/>
            </a:ext>
          </a:extLst>
        </xdr:cNvPr>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778" name="n_3aveValue【消防施設】&#10;有形固定資産減価償却率">
          <a:extLst>
            <a:ext uri="{FF2B5EF4-FFF2-40B4-BE49-F238E27FC236}">
              <a16:creationId xmlns:a16="http://schemas.microsoft.com/office/drawing/2014/main" xmlns="" id="{2C299EF3-63F4-4C7A-A5AB-B3D89654F565}"/>
            </a:ext>
          </a:extLst>
        </xdr:cNvPr>
        <xdr:cNvSpPr txBox="1"/>
      </xdr:nvSpPr>
      <xdr:spPr>
        <a:xfrm>
          <a:off x="13500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79" name="n_4aveValue【消防施設】&#10;有形固定資産減価償却率">
          <a:extLst>
            <a:ext uri="{FF2B5EF4-FFF2-40B4-BE49-F238E27FC236}">
              <a16:creationId xmlns:a16="http://schemas.microsoft.com/office/drawing/2014/main" xmlns="" id="{1EA231EE-11B4-44AB-9FE4-2501CCCA88F6}"/>
            </a:ext>
          </a:extLst>
        </xdr:cNvPr>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95902</xdr:rowOff>
    </xdr:from>
    <xdr:ext cx="405111" cy="259045"/>
    <xdr:sp macro="" textlink="">
      <xdr:nvSpPr>
        <xdr:cNvPr id="780" name="n_1mainValue【消防施設】&#10;有形固定資産減価償却率">
          <a:extLst>
            <a:ext uri="{FF2B5EF4-FFF2-40B4-BE49-F238E27FC236}">
              <a16:creationId xmlns:a16="http://schemas.microsoft.com/office/drawing/2014/main" xmlns="" id="{4FD60D8E-F0CC-45E3-B95D-6395E9C2EBD7}"/>
            </a:ext>
          </a:extLst>
        </xdr:cNvPr>
        <xdr:cNvSpPr txBox="1"/>
      </xdr:nvSpPr>
      <xdr:spPr>
        <a:xfrm>
          <a:off x="15266044"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63516</xdr:rowOff>
    </xdr:from>
    <xdr:ext cx="405111" cy="259045"/>
    <xdr:sp macro="" textlink="">
      <xdr:nvSpPr>
        <xdr:cNvPr id="781" name="n_2mainValue【消防施設】&#10;有形固定資産減価償却率">
          <a:extLst>
            <a:ext uri="{FF2B5EF4-FFF2-40B4-BE49-F238E27FC236}">
              <a16:creationId xmlns:a16="http://schemas.microsoft.com/office/drawing/2014/main" xmlns="" id="{C9CDDA96-3C98-4B4D-98AE-F029EC2B7993}"/>
            </a:ext>
          </a:extLst>
        </xdr:cNvPr>
        <xdr:cNvSpPr txBox="1"/>
      </xdr:nvSpPr>
      <xdr:spPr>
        <a:xfrm>
          <a:off x="143897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17797</xdr:rowOff>
    </xdr:from>
    <xdr:ext cx="405111" cy="259045"/>
    <xdr:sp macro="" textlink="">
      <xdr:nvSpPr>
        <xdr:cNvPr id="782" name="n_3mainValue【消防施設】&#10;有形固定資産減価償却率">
          <a:extLst>
            <a:ext uri="{FF2B5EF4-FFF2-40B4-BE49-F238E27FC236}">
              <a16:creationId xmlns:a16="http://schemas.microsoft.com/office/drawing/2014/main" xmlns="" id="{5E3C0079-D679-4FC9-B681-5576C1DA12AF}"/>
            </a:ext>
          </a:extLst>
        </xdr:cNvPr>
        <xdr:cNvSpPr txBox="1"/>
      </xdr:nvSpPr>
      <xdr:spPr>
        <a:xfrm>
          <a:off x="13500744" y="1304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145432</xdr:rowOff>
    </xdr:from>
    <xdr:ext cx="405111" cy="259045"/>
    <xdr:sp macro="" textlink="">
      <xdr:nvSpPr>
        <xdr:cNvPr id="783" name="n_4mainValue【消防施設】&#10;有形固定資産減価償却率">
          <a:extLst>
            <a:ext uri="{FF2B5EF4-FFF2-40B4-BE49-F238E27FC236}">
              <a16:creationId xmlns:a16="http://schemas.microsoft.com/office/drawing/2014/main" xmlns="" id="{39DA3A7E-B06E-4A20-B374-3BE6C03218DD}"/>
            </a:ext>
          </a:extLst>
        </xdr:cNvPr>
        <xdr:cNvSpPr txBox="1"/>
      </xdr:nvSpPr>
      <xdr:spPr>
        <a:xfrm>
          <a:off x="12611744" y="1300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xmlns="" id="{8EB27360-12A9-408F-AA43-7755AAC854A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xmlns="" id="{9589D641-60FC-4C1C-9F89-34E38E35F91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xmlns="" id="{805F70A9-A10D-4F11-B9D4-522EDE804C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xmlns="" id="{780048F0-0A0E-4A72-9ADF-A076AB85D2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xmlns="" id="{5396AA74-6916-4EEC-813B-B24C16720C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xmlns="" id="{B4A9427D-CF7B-4C6E-BD83-BD76211267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xmlns="" id="{EF8A99BF-CF20-4A25-ABFD-37B6FE0FCE5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xmlns="" id="{BAD67C27-E668-40A9-8492-DB20DE2D9A6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xmlns="" id="{61323508-0749-4F37-BCC0-9BE7DDDCD8B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xmlns="" id="{4DDB3E68-452D-4EE3-A4B6-AF68042556E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xmlns="" id="{B7EA28D4-C614-456F-A419-1EA8FC49420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xmlns="" id="{54B4A3AF-9C1D-42D6-A7F6-4B684493001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xmlns="" id="{FADDB4D0-76EB-40F7-918D-ECE1C6CAEF5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xmlns="" id="{80CCC6C3-8216-427A-AB0B-A167BDAA7B3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xmlns="" id="{CFB16296-15E9-4FC9-B27A-EEEA06EE0FE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xmlns="" id="{8BF6F36A-5739-42AE-B65D-EAA216DB7F4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xmlns="" id="{4A3ADFBF-2AC0-4CE3-A364-1B7B3177214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xmlns="" id="{A10E07CF-0CAD-41AE-AE8B-B833C452F92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xmlns="" id="{7222DAF1-1C35-49F9-9DF1-5B36F80B4B4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xmlns="" id="{17D8C2CB-367C-42F4-A417-8DF6B306318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xmlns="" id="{9018EB11-3A81-417A-93A0-4328EE53A66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xmlns="" id="{A38C0657-F17E-4951-930C-4AA5341F693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xmlns="" id="{25DFAFE7-4404-4845-9B50-3B616B91C54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xmlns="" id="{453C9DB0-14C0-494B-A427-0F2A99597656}"/>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xmlns="" id="{28C397D6-EEC8-450E-AF1B-2040A71AB267}"/>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xmlns="" id="{7AC618BF-D306-4D6A-909C-3EE7822FFF68}"/>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xmlns="" id="{DA9A921D-A1EB-4CF1-8C89-BFE944297321}"/>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xmlns="" id="{291A3498-FA7B-4690-817A-06F7D3C23F26}"/>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2" name="【消防施設】&#10;一人当たり面積平均値テキスト">
          <a:extLst>
            <a:ext uri="{FF2B5EF4-FFF2-40B4-BE49-F238E27FC236}">
              <a16:creationId xmlns:a16="http://schemas.microsoft.com/office/drawing/2014/main" xmlns="" id="{2C10B5D4-0798-450E-93BB-EB2F0BCFB10C}"/>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a:extLst>
            <a:ext uri="{FF2B5EF4-FFF2-40B4-BE49-F238E27FC236}">
              <a16:creationId xmlns:a16="http://schemas.microsoft.com/office/drawing/2014/main" xmlns="" id="{C95E9759-0959-4FDB-82F8-27E29081CAEB}"/>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xmlns="" id="{06271928-9BD0-44CF-B453-14E866B6403E}"/>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a:extLst>
            <a:ext uri="{FF2B5EF4-FFF2-40B4-BE49-F238E27FC236}">
              <a16:creationId xmlns:a16="http://schemas.microsoft.com/office/drawing/2014/main" xmlns="" id="{23D4DE59-578B-4B46-8AA9-138C86F26B2C}"/>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a:extLst>
            <a:ext uri="{FF2B5EF4-FFF2-40B4-BE49-F238E27FC236}">
              <a16:creationId xmlns:a16="http://schemas.microsoft.com/office/drawing/2014/main" xmlns="" id="{D7FFFA5A-758B-4272-B0BC-1BCFB970E3CF}"/>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a:extLst>
            <a:ext uri="{FF2B5EF4-FFF2-40B4-BE49-F238E27FC236}">
              <a16:creationId xmlns:a16="http://schemas.microsoft.com/office/drawing/2014/main" xmlns="" id="{3B0FE400-E61D-406D-94F5-E77016862D6F}"/>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81CEEC82-8DAD-4458-92D2-B4FD7507E61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8E141D09-7804-47D9-9C07-88E2583A56C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450CBCF9-9CDE-4270-A44F-2B96F47BCC7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B8D8939A-CEFC-4765-8FC1-080FE14126E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448465BA-7DB5-4407-8ED1-56653F770B4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23" name="楕円 822">
          <a:extLst>
            <a:ext uri="{FF2B5EF4-FFF2-40B4-BE49-F238E27FC236}">
              <a16:creationId xmlns:a16="http://schemas.microsoft.com/office/drawing/2014/main" xmlns="" id="{38A177D8-1B9D-4698-B2EE-FDECCF26FFD4}"/>
            </a:ext>
          </a:extLst>
        </xdr:cNvPr>
        <xdr:cNvSpPr/>
      </xdr:nvSpPr>
      <xdr:spPr>
        <a:xfrm>
          <a:off x="22110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152416</xdr:rowOff>
    </xdr:from>
    <xdr:ext cx="469744" cy="259045"/>
    <xdr:sp macro="" textlink="">
      <xdr:nvSpPr>
        <xdr:cNvPr id="824" name="【消防施設】&#10;一人当たり面積該当値テキスト">
          <a:extLst>
            <a:ext uri="{FF2B5EF4-FFF2-40B4-BE49-F238E27FC236}">
              <a16:creationId xmlns:a16="http://schemas.microsoft.com/office/drawing/2014/main" xmlns="" id="{C0E81AC1-FF61-4E61-A36F-3839B8DB8C53}"/>
            </a:ext>
          </a:extLst>
        </xdr:cNvPr>
        <xdr:cNvSpPr txBox="1"/>
      </xdr:nvSpPr>
      <xdr:spPr>
        <a:xfrm>
          <a:off x="22199600"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825" name="楕円 824">
          <a:extLst>
            <a:ext uri="{FF2B5EF4-FFF2-40B4-BE49-F238E27FC236}">
              <a16:creationId xmlns:a16="http://schemas.microsoft.com/office/drawing/2014/main" xmlns="" id="{8D201362-2333-4355-A417-94C43BDB2805}"/>
            </a:ext>
          </a:extLst>
        </xdr:cNvPr>
        <xdr:cNvSpPr/>
      </xdr:nvSpPr>
      <xdr:spPr>
        <a:xfrm>
          <a:off x="21272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53339</xdr:rowOff>
    </xdr:from>
    <xdr:to>
      <xdr:col>116</xdr:col>
      <xdr:colOff>63500</xdr:colOff>
      <xdr:row>85</xdr:row>
      <xdr:rowOff>53339</xdr:rowOff>
    </xdr:to>
    <xdr:cxnSp macro="">
      <xdr:nvCxnSpPr>
        <xdr:cNvPr id="826" name="直線コネクタ 825">
          <a:extLst>
            <a:ext uri="{FF2B5EF4-FFF2-40B4-BE49-F238E27FC236}">
              <a16:creationId xmlns:a16="http://schemas.microsoft.com/office/drawing/2014/main" xmlns="" id="{F70716F7-E9BB-4726-B461-CB062C5E7CB8}"/>
            </a:ext>
          </a:extLst>
        </xdr:cNvPr>
        <xdr:cNvCxnSpPr/>
      </xdr:nvCxnSpPr>
      <xdr:spPr>
        <a:xfrm>
          <a:off x="21323300" y="146265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27" name="楕円 826">
          <a:extLst>
            <a:ext uri="{FF2B5EF4-FFF2-40B4-BE49-F238E27FC236}">
              <a16:creationId xmlns:a16="http://schemas.microsoft.com/office/drawing/2014/main" xmlns="" id="{4E2CF3CD-9D66-462D-ABD0-BC8BE2A70CC7}"/>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53339</xdr:rowOff>
    </xdr:from>
    <xdr:to>
      <xdr:col>111</xdr:col>
      <xdr:colOff>177800</xdr:colOff>
      <xdr:row>85</xdr:row>
      <xdr:rowOff>57150</xdr:rowOff>
    </xdr:to>
    <xdr:cxnSp macro="">
      <xdr:nvCxnSpPr>
        <xdr:cNvPr id="828" name="直線コネクタ 827">
          <a:extLst>
            <a:ext uri="{FF2B5EF4-FFF2-40B4-BE49-F238E27FC236}">
              <a16:creationId xmlns:a16="http://schemas.microsoft.com/office/drawing/2014/main" xmlns="" id="{C1911184-A881-4102-9139-12038AE19D34}"/>
            </a:ext>
          </a:extLst>
        </xdr:cNvPr>
        <xdr:cNvCxnSpPr/>
      </xdr:nvCxnSpPr>
      <xdr:spPr>
        <a:xfrm flipV="1">
          <a:off x="20434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29" name="楕円 828">
          <a:extLst>
            <a:ext uri="{FF2B5EF4-FFF2-40B4-BE49-F238E27FC236}">
              <a16:creationId xmlns:a16="http://schemas.microsoft.com/office/drawing/2014/main" xmlns="" id="{001C95D5-A6B5-4AAB-A343-9306FCB09097}"/>
            </a:ext>
          </a:extLst>
        </xdr:cNvPr>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57150</xdr:rowOff>
    </xdr:to>
    <xdr:cxnSp macro="">
      <xdr:nvCxnSpPr>
        <xdr:cNvPr id="830" name="直線コネクタ 829">
          <a:extLst>
            <a:ext uri="{FF2B5EF4-FFF2-40B4-BE49-F238E27FC236}">
              <a16:creationId xmlns:a16="http://schemas.microsoft.com/office/drawing/2014/main" xmlns="" id="{C537C206-006C-487B-928B-4A84179C231B}"/>
            </a:ext>
          </a:extLst>
        </xdr:cNvPr>
        <xdr:cNvCxnSpPr/>
      </xdr:nvCxnSpPr>
      <xdr:spPr>
        <a:xfrm>
          <a:off x="19545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2539</xdr:rowOff>
    </xdr:from>
    <xdr:to>
      <xdr:col>98</xdr:col>
      <xdr:colOff>38100</xdr:colOff>
      <xdr:row>85</xdr:row>
      <xdr:rowOff>104139</xdr:rowOff>
    </xdr:to>
    <xdr:sp macro="" textlink="">
      <xdr:nvSpPr>
        <xdr:cNvPr id="831" name="楕円 830">
          <a:extLst>
            <a:ext uri="{FF2B5EF4-FFF2-40B4-BE49-F238E27FC236}">
              <a16:creationId xmlns:a16="http://schemas.microsoft.com/office/drawing/2014/main" xmlns="" id="{8AEA2045-7010-4556-B68A-71F86C45065C}"/>
            </a:ext>
          </a:extLst>
        </xdr:cNvPr>
        <xdr:cNvSpPr/>
      </xdr:nvSpPr>
      <xdr:spPr>
        <a:xfrm>
          <a:off x="18605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53339</xdr:rowOff>
    </xdr:to>
    <xdr:cxnSp macro="">
      <xdr:nvCxnSpPr>
        <xdr:cNvPr id="832" name="直線コネクタ 831">
          <a:extLst>
            <a:ext uri="{FF2B5EF4-FFF2-40B4-BE49-F238E27FC236}">
              <a16:creationId xmlns:a16="http://schemas.microsoft.com/office/drawing/2014/main" xmlns="" id="{8514E1FF-7F56-4529-969E-7CA7388FAC8F}"/>
            </a:ext>
          </a:extLst>
        </xdr:cNvPr>
        <xdr:cNvCxnSpPr/>
      </xdr:nvCxnSpPr>
      <xdr:spPr>
        <a:xfrm>
          <a:off x="18656300" y="14626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xmlns="" id="{6B0B3456-E092-42C6-A531-D38FD003C3A9}"/>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834" name="n_2aveValue【消防施設】&#10;一人当たり面積">
          <a:extLst>
            <a:ext uri="{FF2B5EF4-FFF2-40B4-BE49-F238E27FC236}">
              <a16:creationId xmlns:a16="http://schemas.microsoft.com/office/drawing/2014/main" xmlns="" id="{7D2A9A3F-C58F-4746-8F0C-8AEEE888112F}"/>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5" name="n_3aveValue【消防施設】&#10;一人当たり面積">
          <a:extLst>
            <a:ext uri="{FF2B5EF4-FFF2-40B4-BE49-F238E27FC236}">
              <a16:creationId xmlns:a16="http://schemas.microsoft.com/office/drawing/2014/main" xmlns="" id="{B1D2EC69-F855-45D0-AF4F-7E6B8E7BB786}"/>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6" name="n_4aveValue【消防施設】&#10;一人当たり面積">
          <a:extLst>
            <a:ext uri="{FF2B5EF4-FFF2-40B4-BE49-F238E27FC236}">
              <a16:creationId xmlns:a16="http://schemas.microsoft.com/office/drawing/2014/main" xmlns="" id="{93728798-7C00-42DB-A24D-777B026637CD}"/>
            </a:ext>
          </a:extLst>
        </xdr:cNvPr>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95266</xdr:rowOff>
    </xdr:from>
    <xdr:ext cx="469744" cy="259045"/>
    <xdr:sp macro="" textlink="">
      <xdr:nvSpPr>
        <xdr:cNvPr id="837" name="n_1mainValue【消防施設】&#10;一人当たり面積">
          <a:extLst>
            <a:ext uri="{FF2B5EF4-FFF2-40B4-BE49-F238E27FC236}">
              <a16:creationId xmlns:a16="http://schemas.microsoft.com/office/drawing/2014/main" xmlns="" id="{C84B3B37-85EE-48F4-986D-4CD717C482DC}"/>
            </a:ext>
          </a:extLst>
        </xdr:cNvPr>
        <xdr:cNvSpPr txBox="1"/>
      </xdr:nvSpPr>
      <xdr:spPr>
        <a:xfrm>
          <a:off x="210757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38" name="n_2mainValue【消防施設】&#10;一人当たり面積">
          <a:extLst>
            <a:ext uri="{FF2B5EF4-FFF2-40B4-BE49-F238E27FC236}">
              <a16:creationId xmlns:a16="http://schemas.microsoft.com/office/drawing/2014/main" xmlns="" id="{115DB0A2-6F77-4ED7-9E23-5292CBACEE57}"/>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839" name="n_3mainValue【消防施設】&#10;一人当たり面積">
          <a:extLst>
            <a:ext uri="{FF2B5EF4-FFF2-40B4-BE49-F238E27FC236}">
              <a16:creationId xmlns:a16="http://schemas.microsoft.com/office/drawing/2014/main" xmlns="" id="{8AE8DF60-1710-4ED9-A837-22903090A79E}"/>
            </a:ext>
          </a:extLst>
        </xdr:cNvPr>
        <xdr:cNvSpPr txBox="1"/>
      </xdr:nvSpPr>
      <xdr:spPr>
        <a:xfrm>
          <a:off x="19310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840" name="n_4mainValue【消防施設】&#10;一人当たり面積">
          <a:extLst>
            <a:ext uri="{FF2B5EF4-FFF2-40B4-BE49-F238E27FC236}">
              <a16:creationId xmlns:a16="http://schemas.microsoft.com/office/drawing/2014/main" xmlns="" id="{6D725CE2-3C2E-46D5-883A-6F5F261272EA}"/>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xmlns="" id="{FCB3F4A8-5231-4705-83FB-B42E946C0B4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xmlns="" id="{CE773C49-C34B-48E8-9F20-C77CC74713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xmlns="" id="{FEBB1D25-EB6D-44F6-B624-F57BCF5549A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xmlns="" id="{57143360-7BD3-49B7-B484-F9C34F0882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xmlns="" id="{10B2B902-90BB-4769-AA77-90B4FE0075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xmlns="" id="{686B36F6-CB5F-47FC-89EF-A7CA381560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xmlns="" id="{AB3A5F00-01FA-4664-9E40-D414D838C7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xmlns="" id="{C013E552-3C78-4A1F-9BC5-6033D5D5DE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xmlns="" id="{30A6EE3F-8D7E-4662-A2E1-8FAFD56F48C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xmlns="" id="{099703A8-425C-49E6-82E1-1424DAD0A59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xmlns="" id="{7AD7E609-AB4D-4C63-848D-745DF2CF0E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xmlns="" id="{3464787E-3D41-485F-B0B1-2EBCB20B15E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xmlns="" id="{7CF33C8E-1A7C-4EB4-B022-102C3C63461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xmlns="" id="{2873A013-1AB6-4F61-A9B0-3C1005C07F6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xmlns="" id="{04300E0B-ED39-4B01-B3E3-05D83EB67F9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xmlns="" id="{BA99B27E-80C8-4584-A9F1-C49E8596F6E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xmlns="" id="{F824E921-DA3D-41B3-8951-A279BAF58F5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xmlns="" id="{69A9A2C3-6288-477F-BEE0-101D3CA2020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xmlns="" id="{6F00CB9C-8010-40ED-AD9C-6CE9A0D445E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xmlns="" id="{2011787B-41DB-4E6B-A004-7B2AF1840B7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xmlns="" id="{7B1CBCC9-5611-45F8-AD8E-5973816FC1A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xmlns="" id="{876D1635-E2DD-4380-944B-2B05629537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xmlns="" id="{7BD3E661-0ED9-45E3-A0C4-384E4B0A63E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xmlns="" id="{56465C09-A448-4F1F-85E3-560931750D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xmlns="" id="{DCA8464E-284B-4A5B-89C5-64C74680829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xmlns="" id="{D38289CA-6EB9-44BB-9EC8-029C193619F7}"/>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xmlns="" id="{B28C91F6-9DF3-4676-8EEF-B09AF5DCB34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xmlns="" id="{A28ADDF5-A8A2-4583-860A-41898C57287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a:extLst>
            <a:ext uri="{FF2B5EF4-FFF2-40B4-BE49-F238E27FC236}">
              <a16:creationId xmlns:a16="http://schemas.microsoft.com/office/drawing/2014/main" xmlns="" id="{7A59C322-DDD7-40AD-9EF3-C1E48DEBA180}"/>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a:extLst>
            <a:ext uri="{FF2B5EF4-FFF2-40B4-BE49-F238E27FC236}">
              <a16:creationId xmlns:a16="http://schemas.microsoft.com/office/drawing/2014/main" xmlns="" id="{8E262D4D-D7D4-49C1-96EB-326814137D32}"/>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871" name="【庁舎】&#10;有形固定資産減価償却率平均値テキスト">
          <a:extLst>
            <a:ext uri="{FF2B5EF4-FFF2-40B4-BE49-F238E27FC236}">
              <a16:creationId xmlns:a16="http://schemas.microsoft.com/office/drawing/2014/main" xmlns="" id="{E0A28C28-E355-42EF-8B8B-AC101EEF4D53}"/>
            </a:ext>
          </a:extLst>
        </xdr:cNvPr>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a:extLst>
            <a:ext uri="{FF2B5EF4-FFF2-40B4-BE49-F238E27FC236}">
              <a16:creationId xmlns:a16="http://schemas.microsoft.com/office/drawing/2014/main" xmlns="" id="{2BD2E99C-FEA4-4632-8384-6B74F2DAE52B}"/>
            </a:ext>
          </a:extLst>
        </xdr:cNvPr>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a:extLst>
            <a:ext uri="{FF2B5EF4-FFF2-40B4-BE49-F238E27FC236}">
              <a16:creationId xmlns:a16="http://schemas.microsoft.com/office/drawing/2014/main" xmlns="" id="{E73A4DBA-CC04-4661-80B3-D3E666D5E1DF}"/>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a:extLst>
            <a:ext uri="{FF2B5EF4-FFF2-40B4-BE49-F238E27FC236}">
              <a16:creationId xmlns:a16="http://schemas.microsoft.com/office/drawing/2014/main" xmlns="" id="{8C795DC2-9A16-4AEF-878E-308329D4366F}"/>
            </a:ext>
          </a:extLst>
        </xdr:cNvPr>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a:extLst>
            <a:ext uri="{FF2B5EF4-FFF2-40B4-BE49-F238E27FC236}">
              <a16:creationId xmlns:a16="http://schemas.microsoft.com/office/drawing/2014/main" xmlns="" id="{62AA2103-27F5-4596-ADA5-4793A87D3BFA}"/>
            </a:ext>
          </a:extLst>
        </xdr:cNvPr>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a:extLst>
            <a:ext uri="{FF2B5EF4-FFF2-40B4-BE49-F238E27FC236}">
              <a16:creationId xmlns:a16="http://schemas.microsoft.com/office/drawing/2014/main" xmlns="" id="{96CC9B0F-66C3-4C36-B53B-DED92157BBD3}"/>
            </a:ext>
          </a:extLst>
        </xdr:cNvPr>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BFA83406-58BB-48C6-9652-2BF9F5048A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B7D344F4-89F6-4AFF-B9F5-2BD827E196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3401BCBB-75C4-48B3-8507-88B4866FF1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14660856-A271-44BA-A2AD-0DE5FC0D0E7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B3B09EB0-DE1F-4A2F-9340-20B714C650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79284</xdr:rowOff>
    </xdr:from>
    <xdr:to>
      <xdr:col>85</xdr:col>
      <xdr:colOff>177800</xdr:colOff>
      <xdr:row>101</xdr:row>
      <xdr:rowOff>9434</xdr:rowOff>
    </xdr:to>
    <xdr:sp macro="" textlink="">
      <xdr:nvSpPr>
        <xdr:cNvPr id="882" name="楕円 881">
          <a:extLst>
            <a:ext uri="{FF2B5EF4-FFF2-40B4-BE49-F238E27FC236}">
              <a16:creationId xmlns:a16="http://schemas.microsoft.com/office/drawing/2014/main" xmlns="" id="{0CB98564-38E6-4D93-AF2D-7ED3C34C4AC8}"/>
            </a:ext>
          </a:extLst>
        </xdr:cNvPr>
        <xdr:cNvSpPr/>
      </xdr:nvSpPr>
      <xdr:spPr>
        <a:xfrm>
          <a:off x="162687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32311</xdr:rowOff>
    </xdr:from>
    <xdr:ext cx="405111" cy="259045"/>
    <xdr:sp macro="" textlink="">
      <xdr:nvSpPr>
        <xdr:cNvPr id="883" name="【庁舎】&#10;有形固定資産減価償却率該当値テキスト">
          <a:extLst>
            <a:ext uri="{FF2B5EF4-FFF2-40B4-BE49-F238E27FC236}">
              <a16:creationId xmlns:a16="http://schemas.microsoft.com/office/drawing/2014/main" xmlns="" id="{CFA06877-3B0C-47DC-95CF-F7CB12AAE588}"/>
            </a:ext>
          </a:extLst>
        </xdr:cNvPr>
        <xdr:cNvSpPr txBox="1"/>
      </xdr:nvSpPr>
      <xdr:spPr>
        <a:xfrm>
          <a:off x="16357600" y="1717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160927</xdr:rowOff>
    </xdr:from>
    <xdr:to>
      <xdr:col>81</xdr:col>
      <xdr:colOff>101600</xdr:colOff>
      <xdr:row>100</xdr:row>
      <xdr:rowOff>91077</xdr:rowOff>
    </xdr:to>
    <xdr:sp macro="" textlink="">
      <xdr:nvSpPr>
        <xdr:cNvPr id="884" name="楕円 883">
          <a:extLst>
            <a:ext uri="{FF2B5EF4-FFF2-40B4-BE49-F238E27FC236}">
              <a16:creationId xmlns:a16="http://schemas.microsoft.com/office/drawing/2014/main" xmlns="" id="{0F5A9351-17FF-4497-816A-198C74F367D8}"/>
            </a:ext>
          </a:extLst>
        </xdr:cNvPr>
        <xdr:cNvSpPr/>
      </xdr:nvSpPr>
      <xdr:spPr>
        <a:xfrm>
          <a:off x="15430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40277</xdr:rowOff>
    </xdr:from>
    <xdr:to>
      <xdr:col>85</xdr:col>
      <xdr:colOff>127000</xdr:colOff>
      <xdr:row>100</xdr:row>
      <xdr:rowOff>130084</xdr:rowOff>
    </xdr:to>
    <xdr:cxnSp macro="">
      <xdr:nvCxnSpPr>
        <xdr:cNvPr id="885" name="直線コネクタ 884">
          <a:extLst>
            <a:ext uri="{FF2B5EF4-FFF2-40B4-BE49-F238E27FC236}">
              <a16:creationId xmlns:a16="http://schemas.microsoft.com/office/drawing/2014/main" xmlns="" id="{5E25C53B-EBE8-48AF-BCBA-11D6CC802F6A}"/>
            </a:ext>
          </a:extLst>
        </xdr:cNvPr>
        <xdr:cNvCxnSpPr/>
      </xdr:nvCxnSpPr>
      <xdr:spPr>
        <a:xfrm>
          <a:off x="15481300" y="17185277"/>
          <a:ext cx="8382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160927</xdr:rowOff>
    </xdr:from>
    <xdr:to>
      <xdr:col>76</xdr:col>
      <xdr:colOff>165100</xdr:colOff>
      <xdr:row>100</xdr:row>
      <xdr:rowOff>91077</xdr:rowOff>
    </xdr:to>
    <xdr:sp macro="" textlink="">
      <xdr:nvSpPr>
        <xdr:cNvPr id="886" name="楕円 885">
          <a:extLst>
            <a:ext uri="{FF2B5EF4-FFF2-40B4-BE49-F238E27FC236}">
              <a16:creationId xmlns:a16="http://schemas.microsoft.com/office/drawing/2014/main" xmlns="" id="{69C698BF-FB7E-4C93-ADAB-8FC92AF3C810}"/>
            </a:ext>
          </a:extLst>
        </xdr:cNvPr>
        <xdr:cNvSpPr/>
      </xdr:nvSpPr>
      <xdr:spPr>
        <a:xfrm>
          <a:off x="14541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40277</xdr:rowOff>
    </xdr:from>
    <xdr:to>
      <xdr:col>81</xdr:col>
      <xdr:colOff>50800</xdr:colOff>
      <xdr:row>100</xdr:row>
      <xdr:rowOff>40277</xdr:rowOff>
    </xdr:to>
    <xdr:cxnSp macro="">
      <xdr:nvCxnSpPr>
        <xdr:cNvPr id="887" name="直線コネクタ 886">
          <a:extLst>
            <a:ext uri="{FF2B5EF4-FFF2-40B4-BE49-F238E27FC236}">
              <a16:creationId xmlns:a16="http://schemas.microsoft.com/office/drawing/2014/main" xmlns="" id="{4CC6C00B-ED7E-4BC9-ABD9-ED55E96C5D76}"/>
            </a:ext>
          </a:extLst>
        </xdr:cNvPr>
        <xdr:cNvCxnSpPr/>
      </xdr:nvCxnSpPr>
      <xdr:spPr>
        <a:xfrm>
          <a:off x="14592300" y="17185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116839</xdr:rowOff>
    </xdr:from>
    <xdr:to>
      <xdr:col>72</xdr:col>
      <xdr:colOff>38100</xdr:colOff>
      <xdr:row>100</xdr:row>
      <xdr:rowOff>46989</xdr:rowOff>
    </xdr:to>
    <xdr:sp macro="" textlink="">
      <xdr:nvSpPr>
        <xdr:cNvPr id="888" name="楕円 887">
          <a:extLst>
            <a:ext uri="{FF2B5EF4-FFF2-40B4-BE49-F238E27FC236}">
              <a16:creationId xmlns:a16="http://schemas.microsoft.com/office/drawing/2014/main" xmlns="" id="{A34FB049-BCAD-4DF5-892E-4471003A7BBA}"/>
            </a:ext>
          </a:extLst>
        </xdr:cNvPr>
        <xdr:cNvSpPr/>
      </xdr:nvSpPr>
      <xdr:spPr>
        <a:xfrm>
          <a:off x="1365250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167639</xdr:rowOff>
    </xdr:from>
    <xdr:to>
      <xdr:col>76</xdr:col>
      <xdr:colOff>114300</xdr:colOff>
      <xdr:row>100</xdr:row>
      <xdr:rowOff>40277</xdr:rowOff>
    </xdr:to>
    <xdr:cxnSp macro="">
      <xdr:nvCxnSpPr>
        <xdr:cNvPr id="889" name="直線コネクタ 888">
          <a:extLst>
            <a:ext uri="{FF2B5EF4-FFF2-40B4-BE49-F238E27FC236}">
              <a16:creationId xmlns:a16="http://schemas.microsoft.com/office/drawing/2014/main" xmlns="" id="{88C2CA1D-F169-4353-A236-2DA0DD3EC97F}"/>
            </a:ext>
          </a:extLst>
        </xdr:cNvPr>
        <xdr:cNvCxnSpPr/>
      </xdr:nvCxnSpPr>
      <xdr:spPr>
        <a:xfrm>
          <a:off x="13703300" y="1714118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69487</xdr:rowOff>
    </xdr:from>
    <xdr:to>
      <xdr:col>67</xdr:col>
      <xdr:colOff>101600</xdr:colOff>
      <xdr:row>99</xdr:row>
      <xdr:rowOff>171087</xdr:rowOff>
    </xdr:to>
    <xdr:sp macro="" textlink="">
      <xdr:nvSpPr>
        <xdr:cNvPr id="890" name="楕円 889">
          <a:extLst>
            <a:ext uri="{FF2B5EF4-FFF2-40B4-BE49-F238E27FC236}">
              <a16:creationId xmlns:a16="http://schemas.microsoft.com/office/drawing/2014/main" xmlns="" id="{0656AF46-AC00-4966-9B57-9A1C841FB852}"/>
            </a:ext>
          </a:extLst>
        </xdr:cNvPr>
        <xdr:cNvSpPr/>
      </xdr:nvSpPr>
      <xdr:spPr>
        <a:xfrm>
          <a:off x="127635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120287</xdr:rowOff>
    </xdr:from>
    <xdr:to>
      <xdr:col>71</xdr:col>
      <xdr:colOff>177800</xdr:colOff>
      <xdr:row>99</xdr:row>
      <xdr:rowOff>167639</xdr:rowOff>
    </xdr:to>
    <xdr:cxnSp macro="">
      <xdr:nvCxnSpPr>
        <xdr:cNvPr id="891" name="直線コネクタ 890">
          <a:extLst>
            <a:ext uri="{FF2B5EF4-FFF2-40B4-BE49-F238E27FC236}">
              <a16:creationId xmlns:a16="http://schemas.microsoft.com/office/drawing/2014/main" xmlns="" id="{2D5FCF25-B3E3-4300-A447-C614B56665A0}"/>
            </a:ext>
          </a:extLst>
        </xdr:cNvPr>
        <xdr:cNvCxnSpPr/>
      </xdr:nvCxnSpPr>
      <xdr:spPr>
        <a:xfrm>
          <a:off x="12814300" y="1709383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892" name="n_1aveValue【庁舎】&#10;有形固定資産減価償却率">
          <a:extLst>
            <a:ext uri="{FF2B5EF4-FFF2-40B4-BE49-F238E27FC236}">
              <a16:creationId xmlns:a16="http://schemas.microsoft.com/office/drawing/2014/main" xmlns="" id="{84250A9C-5D15-47C2-9132-E8BAECAD5979}"/>
            </a:ext>
          </a:extLst>
        </xdr:cNvPr>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121393</xdr:rowOff>
    </xdr:from>
    <xdr:ext cx="405111" cy="259045"/>
    <xdr:sp macro="" textlink="">
      <xdr:nvSpPr>
        <xdr:cNvPr id="893" name="n_2aveValue【庁舎】&#10;有形固定資産減価償却率">
          <a:extLst>
            <a:ext uri="{FF2B5EF4-FFF2-40B4-BE49-F238E27FC236}">
              <a16:creationId xmlns:a16="http://schemas.microsoft.com/office/drawing/2014/main" xmlns="" id="{416D19F2-97A2-4FBB-A24E-EA3E0EA0C9B4}"/>
            </a:ext>
          </a:extLst>
        </xdr:cNvPr>
        <xdr:cNvSpPr txBox="1"/>
      </xdr:nvSpPr>
      <xdr:spPr>
        <a:xfrm>
          <a:off x="14389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96900</xdr:rowOff>
    </xdr:from>
    <xdr:ext cx="405111" cy="259045"/>
    <xdr:sp macro="" textlink="">
      <xdr:nvSpPr>
        <xdr:cNvPr id="894" name="n_3aveValue【庁舎】&#10;有形固定資産減価償却率">
          <a:extLst>
            <a:ext uri="{FF2B5EF4-FFF2-40B4-BE49-F238E27FC236}">
              <a16:creationId xmlns:a16="http://schemas.microsoft.com/office/drawing/2014/main" xmlns="" id="{78252730-647E-428E-AEDA-073B312D5766}"/>
            </a:ext>
          </a:extLst>
        </xdr:cNvPr>
        <xdr:cNvSpPr txBox="1"/>
      </xdr:nvSpPr>
      <xdr:spPr>
        <a:xfrm>
          <a:off x="13500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56078</xdr:rowOff>
    </xdr:from>
    <xdr:ext cx="405111" cy="259045"/>
    <xdr:sp macro="" textlink="">
      <xdr:nvSpPr>
        <xdr:cNvPr id="895" name="n_4aveValue【庁舎】&#10;有形固定資産減価償却率">
          <a:extLst>
            <a:ext uri="{FF2B5EF4-FFF2-40B4-BE49-F238E27FC236}">
              <a16:creationId xmlns:a16="http://schemas.microsoft.com/office/drawing/2014/main" xmlns="" id="{B2A66B7B-5D30-4769-B995-AB45DD5A4932}"/>
            </a:ext>
          </a:extLst>
        </xdr:cNvPr>
        <xdr:cNvSpPr txBox="1"/>
      </xdr:nvSpPr>
      <xdr:spPr>
        <a:xfrm>
          <a:off x="12611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107604</xdr:rowOff>
    </xdr:from>
    <xdr:ext cx="340478" cy="259045"/>
    <xdr:sp macro="" textlink="">
      <xdr:nvSpPr>
        <xdr:cNvPr id="896" name="n_1mainValue【庁舎】&#10;有形固定資産減価償却率">
          <a:extLst>
            <a:ext uri="{FF2B5EF4-FFF2-40B4-BE49-F238E27FC236}">
              <a16:creationId xmlns:a16="http://schemas.microsoft.com/office/drawing/2014/main" xmlns="" id="{F31DC01B-B065-4983-B787-B6825B663D79}"/>
            </a:ext>
          </a:extLst>
        </xdr:cNvPr>
        <xdr:cNvSpPr txBox="1"/>
      </xdr:nvSpPr>
      <xdr:spPr>
        <a:xfrm>
          <a:off x="15298361" y="1690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107604</xdr:rowOff>
    </xdr:from>
    <xdr:ext cx="340478" cy="259045"/>
    <xdr:sp macro="" textlink="">
      <xdr:nvSpPr>
        <xdr:cNvPr id="897" name="n_2mainValue【庁舎】&#10;有形固定資産減価償却率">
          <a:extLst>
            <a:ext uri="{FF2B5EF4-FFF2-40B4-BE49-F238E27FC236}">
              <a16:creationId xmlns:a16="http://schemas.microsoft.com/office/drawing/2014/main" xmlns="" id="{C31FCA9E-9D99-4981-B075-0FD51D68BD40}"/>
            </a:ext>
          </a:extLst>
        </xdr:cNvPr>
        <xdr:cNvSpPr txBox="1"/>
      </xdr:nvSpPr>
      <xdr:spPr>
        <a:xfrm>
          <a:off x="14422061" y="1690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63516</xdr:rowOff>
    </xdr:from>
    <xdr:ext cx="340478" cy="259045"/>
    <xdr:sp macro="" textlink="">
      <xdr:nvSpPr>
        <xdr:cNvPr id="898" name="n_3mainValue【庁舎】&#10;有形固定資産減価償却率">
          <a:extLst>
            <a:ext uri="{FF2B5EF4-FFF2-40B4-BE49-F238E27FC236}">
              <a16:creationId xmlns:a16="http://schemas.microsoft.com/office/drawing/2014/main" xmlns="" id="{D684BEF9-AEFF-4BAF-BB9C-04AE2120DC91}"/>
            </a:ext>
          </a:extLst>
        </xdr:cNvPr>
        <xdr:cNvSpPr txBox="1"/>
      </xdr:nvSpPr>
      <xdr:spPr>
        <a:xfrm>
          <a:off x="13533061" y="168656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16164</xdr:rowOff>
    </xdr:from>
    <xdr:ext cx="340478" cy="259045"/>
    <xdr:sp macro="" textlink="">
      <xdr:nvSpPr>
        <xdr:cNvPr id="899" name="n_4mainValue【庁舎】&#10;有形固定資産減価償却率">
          <a:extLst>
            <a:ext uri="{FF2B5EF4-FFF2-40B4-BE49-F238E27FC236}">
              <a16:creationId xmlns:a16="http://schemas.microsoft.com/office/drawing/2014/main" xmlns="" id="{E0B0ABFE-5FB6-4F30-9B8A-198D15CF09F8}"/>
            </a:ext>
          </a:extLst>
        </xdr:cNvPr>
        <xdr:cNvSpPr txBox="1"/>
      </xdr:nvSpPr>
      <xdr:spPr>
        <a:xfrm>
          <a:off x="12644061" y="16818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xmlns="" id="{0D38E72B-5402-4633-A1E1-9E551523FC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xmlns="" id="{9D47E8E2-3E89-4331-AC7E-BD183031B6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xmlns="" id="{078102B3-71D8-4785-B624-C5AB666DD6D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xmlns="" id="{1C893EE0-87C0-45E8-9ED0-E58D25F9A8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xmlns="" id="{9509E920-0603-404A-A506-5CC4D9D2DB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xmlns="" id="{58BB0A56-321A-4E73-9B14-FE3DBD94F8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xmlns="" id="{5F2BE884-A17D-4364-988F-E5F931387C7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xmlns="" id="{43E80FB7-BD04-43BA-8435-FD0136B5A2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xmlns="" id="{852CD386-3EE6-45F3-8F98-D805AF54F6F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xmlns="" id="{61A65DA7-903A-45E2-8832-C8E2D4777E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xmlns="" id="{3E5C1551-1168-4218-A2F2-924D5354E40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xmlns="" id="{85E85A41-435E-4772-8F65-4C9F9B6B022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xmlns="" id="{6DACFC4D-21E6-41FF-8E51-CFEB5F3E0E4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xmlns="" id="{EEC01048-849D-4CC6-87EA-CD36210C5C4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xmlns="" id="{DB92E34E-177A-4CB7-B5F0-234175160B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xmlns="" id="{D1206B0C-3135-496F-8A8D-9A3BBE2DB89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xmlns="" id="{BFE1C43A-8BAD-48E1-BAE1-C222CAF0EA6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xmlns="" id="{FD0C4012-E220-43EF-9E82-AA7351CB495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xmlns="" id="{2CECEC8F-F7FC-4984-95D0-682E59A66CA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xmlns="" id="{247E4E0C-F038-45F9-9042-4FD70D87290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xmlns="" id="{485EF4A4-CB1C-49A0-B804-FED30BAD60A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xmlns="" id="{6B811777-8109-4048-BE98-9266E29C8A4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xmlns="" id="{0D1A00A5-8E08-441A-B1E3-8AEECA8C80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a:extLst>
            <a:ext uri="{FF2B5EF4-FFF2-40B4-BE49-F238E27FC236}">
              <a16:creationId xmlns:a16="http://schemas.microsoft.com/office/drawing/2014/main" xmlns="" id="{4CC8C585-BE1E-4C31-A2D6-D18C3B7BBADE}"/>
            </a:ext>
          </a:extLst>
        </xdr:cNvPr>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a:extLst>
            <a:ext uri="{FF2B5EF4-FFF2-40B4-BE49-F238E27FC236}">
              <a16:creationId xmlns:a16="http://schemas.microsoft.com/office/drawing/2014/main" xmlns="" id="{A3BD7FF2-C6DD-48C2-90F6-B7A151C2407F}"/>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a:extLst>
            <a:ext uri="{FF2B5EF4-FFF2-40B4-BE49-F238E27FC236}">
              <a16:creationId xmlns:a16="http://schemas.microsoft.com/office/drawing/2014/main" xmlns="" id="{366E87CD-93EA-423A-8F37-A81DEBF5CBC1}"/>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a:extLst>
            <a:ext uri="{FF2B5EF4-FFF2-40B4-BE49-F238E27FC236}">
              <a16:creationId xmlns:a16="http://schemas.microsoft.com/office/drawing/2014/main" xmlns="" id="{115C9F0F-3172-4E4E-A3E7-310DE5119FEB}"/>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a:extLst>
            <a:ext uri="{FF2B5EF4-FFF2-40B4-BE49-F238E27FC236}">
              <a16:creationId xmlns:a16="http://schemas.microsoft.com/office/drawing/2014/main" xmlns="" id="{3FB7AC4E-8BE8-4E69-85CD-F00F6788393D}"/>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28" name="【庁舎】&#10;一人当たり面積平均値テキスト">
          <a:extLst>
            <a:ext uri="{FF2B5EF4-FFF2-40B4-BE49-F238E27FC236}">
              <a16:creationId xmlns:a16="http://schemas.microsoft.com/office/drawing/2014/main" xmlns="" id="{D212ADB4-D76E-4D71-983A-2D3BCE3ED9D1}"/>
            </a:ext>
          </a:extLst>
        </xdr:cNvPr>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a:extLst>
            <a:ext uri="{FF2B5EF4-FFF2-40B4-BE49-F238E27FC236}">
              <a16:creationId xmlns:a16="http://schemas.microsoft.com/office/drawing/2014/main" xmlns="" id="{7C4F8126-ED32-42C5-AB15-31543DCFF87D}"/>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a:extLst>
            <a:ext uri="{FF2B5EF4-FFF2-40B4-BE49-F238E27FC236}">
              <a16:creationId xmlns:a16="http://schemas.microsoft.com/office/drawing/2014/main" xmlns="" id="{72AA8A65-FAAD-4B6E-AC72-AC880F9967C4}"/>
            </a:ext>
          </a:extLst>
        </xdr:cNvPr>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a:extLst>
            <a:ext uri="{FF2B5EF4-FFF2-40B4-BE49-F238E27FC236}">
              <a16:creationId xmlns:a16="http://schemas.microsoft.com/office/drawing/2014/main" xmlns="" id="{04AF5DDF-7404-4F5A-8596-F89754CFC45D}"/>
            </a:ext>
          </a:extLst>
        </xdr:cNvPr>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a:extLst>
            <a:ext uri="{FF2B5EF4-FFF2-40B4-BE49-F238E27FC236}">
              <a16:creationId xmlns:a16="http://schemas.microsoft.com/office/drawing/2014/main" xmlns="" id="{4D364370-F4B7-4A24-BBA4-AD300D2BC3BE}"/>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a:extLst>
            <a:ext uri="{FF2B5EF4-FFF2-40B4-BE49-F238E27FC236}">
              <a16:creationId xmlns:a16="http://schemas.microsoft.com/office/drawing/2014/main" xmlns="" id="{E76441A4-C3F4-4989-8B37-AAD3369BAE3D}"/>
            </a:ext>
          </a:extLst>
        </xdr:cNvPr>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xmlns="" id="{A2EDE5CF-14B3-4C28-8931-4381B881E2F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FDBD3BAF-1F6F-4B0F-81AC-1C667325A37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06042A19-581C-40FD-B271-E41DF43FDA2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87FC52DC-B46E-44F8-BE94-357EF2610B1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32B51293-CAB5-4FC8-9171-63FBADCAE4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17780</xdr:rowOff>
    </xdr:from>
    <xdr:to>
      <xdr:col>116</xdr:col>
      <xdr:colOff>114300</xdr:colOff>
      <xdr:row>104</xdr:row>
      <xdr:rowOff>119380</xdr:rowOff>
    </xdr:to>
    <xdr:sp macro="" textlink="">
      <xdr:nvSpPr>
        <xdr:cNvPr id="939" name="楕円 938">
          <a:extLst>
            <a:ext uri="{FF2B5EF4-FFF2-40B4-BE49-F238E27FC236}">
              <a16:creationId xmlns:a16="http://schemas.microsoft.com/office/drawing/2014/main" xmlns="" id="{BC718057-B6AB-4673-9626-82CFE24DDCCB}"/>
            </a:ext>
          </a:extLst>
        </xdr:cNvPr>
        <xdr:cNvSpPr/>
      </xdr:nvSpPr>
      <xdr:spPr>
        <a:xfrm>
          <a:off x="22110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40657</xdr:rowOff>
    </xdr:from>
    <xdr:ext cx="469744" cy="259045"/>
    <xdr:sp macro="" textlink="">
      <xdr:nvSpPr>
        <xdr:cNvPr id="940" name="【庁舎】&#10;一人当たり面積該当値テキスト">
          <a:extLst>
            <a:ext uri="{FF2B5EF4-FFF2-40B4-BE49-F238E27FC236}">
              <a16:creationId xmlns:a16="http://schemas.microsoft.com/office/drawing/2014/main" xmlns="" id="{0BBA789C-7510-4890-9D46-BE897D36ACE4}"/>
            </a:ext>
          </a:extLst>
        </xdr:cNvPr>
        <xdr:cNvSpPr txBox="1"/>
      </xdr:nvSpPr>
      <xdr:spPr>
        <a:xfrm>
          <a:off x="22199600"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xdr:rowOff>
    </xdr:from>
    <xdr:to>
      <xdr:col>112</xdr:col>
      <xdr:colOff>38100</xdr:colOff>
      <xdr:row>104</xdr:row>
      <xdr:rowOff>115570</xdr:rowOff>
    </xdr:to>
    <xdr:sp macro="" textlink="">
      <xdr:nvSpPr>
        <xdr:cNvPr id="941" name="楕円 940">
          <a:extLst>
            <a:ext uri="{FF2B5EF4-FFF2-40B4-BE49-F238E27FC236}">
              <a16:creationId xmlns:a16="http://schemas.microsoft.com/office/drawing/2014/main" xmlns="" id="{8CBCB070-9BD9-43C4-BF99-CDAAD0290939}"/>
            </a:ext>
          </a:extLst>
        </xdr:cNvPr>
        <xdr:cNvSpPr/>
      </xdr:nvSpPr>
      <xdr:spPr>
        <a:xfrm>
          <a:off x="2127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64770</xdr:rowOff>
    </xdr:from>
    <xdr:to>
      <xdr:col>116</xdr:col>
      <xdr:colOff>63500</xdr:colOff>
      <xdr:row>104</xdr:row>
      <xdr:rowOff>68580</xdr:rowOff>
    </xdr:to>
    <xdr:cxnSp macro="">
      <xdr:nvCxnSpPr>
        <xdr:cNvPr id="942" name="直線コネクタ 941">
          <a:extLst>
            <a:ext uri="{FF2B5EF4-FFF2-40B4-BE49-F238E27FC236}">
              <a16:creationId xmlns:a16="http://schemas.microsoft.com/office/drawing/2014/main" xmlns="" id="{DAAE34AB-B746-4864-99B9-A12E7C095D61}"/>
            </a:ext>
          </a:extLst>
        </xdr:cNvPr>
        <xdr:cNvCxnSpPr/>
      </xdr:nvCxnSpPr>
      <xdr:spPr>
        <a:xfrm>
          <a:off x="21323300" y="178955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xdr:rowOff>
    </xdr:from>
    <xdr:to>
      <xdr:col>107</xdr:col>
      <xdr:colOff>101600</xdr:colOff>
      <xdr:row>104</xdr:row>
      <xdr:rowOff>107950</xdr:rowOff>
    </xdr:to>
    <xdr:sp macro="" textlink="">
      <xdr:nvSpPr>
        <xdr:cNvPr id="943" name="楕円 942">
          <a:extLst>
            <a:ext uri="{FF2B5EF4-FFF2-40B4-BE49-F238E27FC236}">
              <a16:creationId xmlns:a16="http://schemas.microsoft.com/office/drawing/2014/main" xmlns="" id="{935045B6-9A0F-4217-A66B-858B5DE87178}"/>
            </a:ext>
          </a:extLst>
        </xdr:cNvPr>
        <xdr:cNvSpPr/>
      </xdr:nvSpPr>
      <xdr:spPr>
        <a:xfrm>
          <a:off x="20383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57150</xdr:rowOff>
    </xdr:from>
    <xdr:to>
      <xdr:col>111</xdr:col>
      <xdr:colOff>177800</xdr:colOff>
      <xdr:row>104</xdr:row>
      <xdr:rowOff>64770</xdr:rowOff>
    </xdr:to>
    <xdr:cxnSp macro="">
      <xdr:nvCxnSpPr>
        <xdr:cNvPr id="944" name="直線コネクタ 943">
          <a:extLst>
            <a:ext uri="{FF2B5EF4-FFF2-40B4-BE49-F238E27FC236}">
              <a16:creationId xmlns:a16="http://schemas.microsoft.com/office/drawing/2014/main" xmlns="" id="{849D4038-4E26-4476-B593-6AB9808972E1}"/>
            </a:ext>
          </a:extLst>
        </xdr:cNvPr>
        <xdr:cNvCxnSpPr/>
      </xdr:nvCxnSpPr>
      <xdr:spPr>
        <a:xfrm>
          <a:off x="20434300" y="17887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945" name="楕円 944">
          <a:extLst>
            <a:ext uri="{FF2B5EF4-FFF2-40B4-BE49-F238E27FC236}">
              <a16:creationId xmlns:a16="http://schemas.microsoft.com/office/drawing/2014/main" xmlns="" id="{182E76F6-DC08-4FD3-871E-F0FC00C093D3}"/>
            </a:ext>
          </a:extLst>
        </xdr:cNvPr>
        <xdr:cNvSpPr/>
      </xdr:nvSpPr>
      <xdr:spPr>
        <a:xfrm>
          <a:off x="19494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57150</xdr:rowOff>
    </xdr:to>
    <xdr:cxnSp macro="">
      <xdr:nvCxnSpPr>
        <xdr:cNvPr id="946" name="直線コネクタ 945">
          <a:extLst>
            <a:ext uri="{FF2B5EF4-FFF2-40B4-BE49-F238E27FC236}">
              <a16:creationId xmlns:a16="http://schemas.microsoft.com/office/drawing/2014/main" xmlns="" id="{E4C443C6-6EC1-455F-B735-EF463DF196EF}"/>
            </a:ext>
          </a:extLst>
        </xdr:cNvPr>
        <xdr:cNvCxnSpPr/>
      </xdr:nvCxnSpPr>
      <xdr:spPr>
        <a:xfrm>
          <a:off x="19545300" y="17884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170180</xdr:rowOff>
    </xdr:from>
    <xdr:to>
      <xdr:col>98</xdr:col>
      <xdr:colOff>38100</xdr:colOff>
      <xdr:row>104</xdr:row>
      <xdr:rowOff>100330</xdr:rowOff>
    </xdr:to>
    <xdr:sp macro="" textlink="">
      <xdr:nvSpPr>
        <xdr:cNvPr id="947" name="楕円 946">
          <a:extLst>
            <a:ext uri="{FF2B5EF4-FFF2-40B4-BE49-F238E27FC236}">
              <a16:creationId xmlns:a16="http://schemas.microsoft.com/office/drawing/2014/main" xmlns="" id="{F54D1533-142E-4F7A-9BE6-D2CA64034DA6}"/>
            </a:ext>
          </a:extLst>
        </xdr:cNvPr>
        <xdr:cNvSpPr/>
      </xdr:nvSpPr>
      <xdr:spPr>
        <a:xfrm>
          <a:off x="18605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49530</xdr:rowOff>
    </xdr:from>
    <xdr:to>
      <xdr:col>102</xdr:col>
      <xdr:colOff>114300</xdr:colOff>
      <xdr:row>104</xdr:row>
      <xdr:rowOff>53339</xdr:rowOff>
    </xdr:to>
    <xdr:cxnSp macro="">
      <xdr:nvCxnSpPr>
        <xdr:cNvPr id="948" name="直線コネクタ 947">
          <a:extLst>
            <a:ext uri="{FF2B5EF4-FFF2-40B4-BE49-F238E27FC236}">
              <a16:creationId xmlns:a16="http://schemas.microsoft.com/office/drawing/2014/main" xmlns="" id="{DA0BDECF-AA37-4F9F-B8ED-454D31AEF6C2}"/>
            </a:ext>
          </a:extLst>
        </xdr:cNvPr>
        <xdr:cNvCxnSpPr/>
      </xdr:nvCxnSpPr>
      <xdr:spPr>
        <a:xfrm>
          <a:off x="18656300" y="17880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949" name="n_1aveValue【庁舎】&#10;一人当たり面積">
          <a:extLst>
            <a:ext uri="{FF2B5EF4-FFF2-40B4-BE49-F238E27FC236}">
              <a16:creationId xmlns:a16="http://schemas.microsoft.com/office/drawing/2014/main" xmlns="" id="{F6F36F0A-4A05-41EF-8689-FDE3E07ACF31}"/>
            </a:ext>
          </a:extLst>
        </xdr:cNvPr>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50" name="n_2aveValue【庁舎】&#10;一人当たり面積">
          <a:extLst>
            <a:ext uri="{FF2B5EF4-FFF2-40B4-BE49-F238E27FC236}">
              <a16:creationId xmlns:a16="http://schemas.microsoft.com/office/drawing/2014/main" xmlns="" id="{B78FDE01-21E6-45E1-A526-FCFF94A4BB93}"/>
            </a:ext>
          </a:extLst>
        </xdr:cNvPr>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1" name="n_3aveValue【庁舎】&#10;一人当たり面積">
          <a:extLst>
            <a:ext uri="{FF2B5EF4-FFF2-40B4-BE49-F238E27FC236}">
              <a16:creationId xmlns:a16="http://schemas.microsoft.com/office/drawing/2014/main" xmlns="" id="{76939681-6C88-4A60-80DF-33336FC39E6F}"/>
            </a:ext>
          </a:extLst>
        </xdr:cNvPr>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952" name="n_4aveValue【庁舎】&#10;一人当たり面積">
          <a:extLst>
            <a:ext uri="{FF2B5EF4-FFF2-40B4-BE49-F238E27FC236}">
              <a16:creationId xmlns:a16="http://schemas.microsoft.com/office/drawing/2014/main" xmlns="" id="{D0AE71A1-855B-4863-ACF9-CF56236F7B3C}"/>
            </a:ext>
          </a:extLst>
        </xdr:cNvPr>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132097</xdr:rowOff>
    </xdr:from>
    <xdr:ext cx="469744" cy="259045"/>
    <xdr:sp macro="" textlink="">
      <xdr:nvSpPr>
        <xdr:cNvPr id="953" name="n_1mainValue【庁舎】&#10;一人当たり面積">
          <a:extLst>
            <a:ext uri="{FF2B5EF4-FFF2-40B4-BE49-F238E27FC236}">
              <a16:creationId xmlns:a16="http://schemas.microsoft.com/office/drawing/2014/main" xmlns="" id="{35CE201A-DD38-450C-AD43-66982624A4C1}"/>
            </a:ext>
          </a:extLst>
        </xdr:cNvPr>
        <xdr:cNvSpPr txBox="1"/>
      </xdr:nvSpPr>
      <xdr:spPr>
        <a:xfrm>
          <a:off x="210757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124477</xdr:rowOff>
    </xdr:from>
    <xdr:ext cx="469744" cy="259045"/>
    <xdr:sp macro="" textlink="">
      <xdr:nvSpPr>
        <xdr:cNvPr id="954" name="n_2mainValue【庁舎】&#10;一人当たり面積">
          <a:extLst>
            <a:ext uri="{FF2B5EF4-FFF2-40B4-BE49-F238E27FC236}">
              <a16:creationId xmlns:a16="http://schemas.microsoft.com/office/drawing/2014/main" xmlns="" id="{24D09D2D-CA48-4B9D-8DAD-FB383BB8BFAD}"/>
            </a:ext>
          </a:extLst>
        </xdr:cNvPr>
        <xdr:cNvSpPr txBox="1"/>
      </xdr:nvSpPr>
      <xdr:spPr>
        <a:xfrm>
          <a:off x="20199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120666</xdr:rowOff>
    </xdr:from>
    <xdr:ext cx="469744" cy="259045"/>
    <xdr:sp macro="" textlink="">
      <xdr:nvSpPr>
        <xdr:cNvPr id="955" name="n_3mainValue【庁舎】&#10;一人当たり面積">
          <a:extLst>
            <a:ext uri="{FF2B5EF4-FFF2-40B4-BE49-F238E27FC236}">
              <a16:creationId xmlns:a16="http://schemas.microsoft.com/office/drawing/2014/main" xmlns="" id="{3F46CD26-2C15-403B-8531-D9C50C813465}"/>
            </a:ext>
          </a:extLst>
        </xdr:cNvPr>
        <xdr:cNvSpPr txBox="1"/>
      </xdr:nvSpPr>
      <xdr:spPr>
        <a:xfrm>
          <a:off x="19310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116857</xdr:rowOff>
    </xdr:from>
    <xdr:ext cx="469744" cy="259045"/>
    <xdr:sp macro="" textlink="">
      <xdr:nvSpPr>
        <xdr:cNvPr id="956" name="n_4mainValue【庁舎】&#10;一人当たり面積">
          <a:extLst>
            <a:ext uri="{FF2B5EF4-FFF2-40B4-BE49-F238E27FC236}">
              <a16:creationId xmlns:a16="http://schemas.microsoft.com/office/drawing/2014/main" xmlns="" id="{07E20D3E-12BF-43B6-9812-FB32BFEB6627}"/>
            </a:ext>
          </a:extLst>
        </xdr:cNvPr>
        <xdr:cNvSpPr txBox="1"/>
      </xdr:nvSpPr>
      <xdr:spPr>
        <a:xfrm>
          <a:off x="184214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xmlns="" id="{A43874CB-1E90-40FA-8F9A-9E32F68288F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xmlns="" id="{AEF0DE3F-7DBF-46C6-AEA3-DF00CF9CB1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xmlns="" id="{F4A21BA3-CE16-4D16-BE9E-F27B7752E9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類似団体と比較して、有形固定資産減価償却率が特に低くなっている施設は、平成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年度に完成した庁舎である。</a:t>
          </a:r>
        </a:p>
        <a:p>
          <a:r>
            <a:rPr kumimoji="1" lang="ja-JP" altLang="en-US" sz="1300">
              <a:latin typeface="ＭＳ Ｐゴシック" panose="020B0600070205080204" pitchFamily="50" charset="-128"/>
              <a:ea typeface="ＭＳ Ｐゴシック" panose="020B0600070205080204" pitchFamily="50" charset="-128"/>
            </a:rPr>
            <a:t>他の有形固定資産が低くなっている施設は、保健センター、福祉施設、消防施設であり、福祉施設については令和４年度に大規模改修を行ったためである。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また、高くなっている施設は、図書館、体育館、市民会館、一般廃棄物処理施設である。</a:t>
          </a:r>
        </a:p>
        <a:p>
          <a:r>
            <a:rPr kumimoji="1" lang="ja-JP" altLang="en-US" sz="1300">
              <a:latin typeface="ＭＳ Ｐゴシック" panose="020B0600070205080204" pitchFamily="50" charset="-128"/>
              <a:ea typeface="ＭＳ Ｐゴシック" panose="020B0600070205080204" pitchFamily="50" charset="-128"/>
            </a:rPr>
            <a:t>公共施設等の個別施設計画による計画的な施設の維持管理を適切に進めていく。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106,442
105,593
87.73
39,118,599
37,883,543
1,184,569
20,512,072
23,052,907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財政力指数は令和３年度と比較すると減少している。</a:t>
          </a:r>
        </a:p>
        <a:p>
          <a:r>
            <a:rPr kumimoji="1" lang="ja-JP" altLang="en-US" sz="1300">
              <a:latin typeface="ＭＳ Ｐゴシック" panose="020B0600070205080204" pitchFamily="50" charset="-128"/>
              <a:ea typeface="ＭＳ Ｐゴシック" panose="020B0600070205080204" pitchFamily="50" charset="-128"/>
            </a:rPr>
            <a:t>主な要因としては、人口が増加していることや臨時財政対策債振替相当額の減少等により、基準財政需要額の伸びが大きいことが挙げられる。</a:t>
          </a:r>
        </a:p>
        <a:p>
          <a:r>
            <a:rPr kumimoji="1" lang="ja-JP" altLang="en-US" sz="1300">
              <a:latin typeface="ＭＳ Ｐゴシック" panose="020B0600070205080204" pitchFamily="50" charset="-128"/>
              <a:ea typeface="ＭＳ Ｐゴシック" panose="020B0600070205080204" pitchFamily="50" charset="-128"/>
            </a:rPr>
            <a:t>現在の水準を維持するために、今後も税収の確保に努めていく。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3225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a:off x="1447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経常収支比率は、類似団体平均と比較すると６．７ポイント下回っている。</a:t>
          </a:r>
        </a:p>
        <a:p>
          <a:r>
            <a:rPr kumimoji="1" lang="ja-JP" altLang="en-US" sz="1300">
              <a:latin typeface="ＭＳ Ｐゴシック" panose="020B0600070205080204" pitchFamily="50" charset="-128"/>
              <a:ea typeface="ＭＳ Ｐゴシック" panose="020B0600070205080204" pitchFamily="50" charset="-128"/>
            </a:rPr>
            <a:t>また、本市前年度比較では、主に臨時財政対策債の減などにより前年度比で３．４ポイント増加した。</a:t>
          </a:r>
        </a:p>
        <a:p>
          <a:r>
            <a:rPr kumimoji="1" lang="ja-JP" altLang="en-US" sz="1300">
              <a:latin typeface="ＭＳ Ｐゴシック" panose="020B0600070205080204" pitchFamily="50" charset="-128"/>
              <a:ea typeface="ＭＳ Ｐゴシック" panose="020B0600070205080204" pitchFamily="50" charset="-128"/>
            </a:rPr>
            <a:t>歳出についても、物件費や扶助費などの経常的一般財源が増加しており、臨時財政対策債を除いた経常収支比率は依然高い水準となっている。今後も引き続き経常経費の見直しを進めるとともに、さらなる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20574</xdr:rowOff>
    </xdr:from>
    <xdr:to>
      <xdr:col>23</xdr:col>
      <xdr:colOff>133350</xdr:colOff>
      <xdr:row>65</xdr:row>
      <xdr:rowOff>104394</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307574"/>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76471</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104394</xdr:rowOff>
    </xdr:from>
    <xdr:to>
      <xdr:col>24</xdr:col>
      <xdr:colOff>12700</xdr:colOff>
      <xdr:row>65</xdr:row>
      <xdr:rowOff>104394</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248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106951</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10051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20574</xdr:rowOff>
    </xdr:from>
    <xdr:to>
      <xdr:col>24</xdr:col>
      <xdr:colOff>12700</xdr:colOff>
      <xdr:row>60</xdr:row>
      <xdr:rowOff>20574</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3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81026</xdr:rowOff>
    </xdr:from>
    <xdr:to>
      <xdr:col>23</xdr:col>
      <xdr:colOff>133350</xdr:colOff>
      <xdr:row>60</xdr:row>
      <xdr:rowOff>73660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196576"/>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146829</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605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3302</xdr:rowOff>
    </xdr:from>
    <xdr:to>
      <xdr:col>23</xdr:col>
      <xdr:colOff>184150</xdr:colOff>
      <xdr:row>62</xdr:row>
      <xdr:rowOff>104902</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81026</xdr:rowOff>
    </xdr:from>
    <xdr:to>
      <xdr:col>19</xdr:col>
      <xdr:colOff>133350</xdr:colOff>
      <xdr:row>61</xdr:row>
      <xdr:rowOff>32512</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3225800" y="10196576"/>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25146</xdr:rowOff>
    </xdr:from>
    <xdr:to>
      <xdr:col>19</xdr:col>
      <xdr:colOff>184150</xdr:colOff>
      <xdr:row>61</xdr:row>
      <xdr:rowOff>126746</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111523</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61</xdr:row>
      <xdr:rowOff>51816</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4909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150876</xdr:rowOff>
    </xdr:from>
    <xdr:to>
      <xdr:col>11</xdr:col>
      <xdr:colOff>31750</xdr:colOff>
      <xdr:row>61</xdr:row>
      <xdr:rowOff>51816</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043787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80518</xdr:rowOff>
    </xdr:from>
    <xdr:to>
      <xdr:col>11</xdr:col>
      <xdr:colOff>82550</xdr:colOff>
      <xdr:row>63</xdr:row>
      <xdr:rowOff>10668</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22860</xdr:rowOff>
    </xdr:from>
    <xdr:to>
      <xdr:col>23</xdr:col>
      <xdr:colOff>184150</xdr:colOff>
      <xdr:row>60</xdr:row>
      <xdr:rowOff>124460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115587</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23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30226</xdr:rowOff>
    </xdr:from>
    <xdr:to>
      <xdr:col>19</xdr:col>
      <xdr:colOff>184150</xdr:colOff>
      <xdr:row>59</xdr:row>
      <xdr:rowOff>131826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142003</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153162</xdr:rowOff>
    </xdr:from>
    <xdr:to>
      <xdr:col>15</xdr:col>
      <xdr:colOff>133350</xdr:colOff>
      <xdr:row>61</xdr:row>
      <xdr:rowOff>83312</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1016</xdr:rowOff>
    </xdr:from>
    <xdr:to>
      <xdr:col>11</xdr:col>
      <xdr:colOff>82550</xdr:colOff>
      <xdr:row>61</xdr:row>
      <xdr:rowOff>102616</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112793</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100076</xdr:rowOff>
    </xdr:from>
    <xdr:to>
      <xdr:col>7</xdr:col>
      <xdr:colOff>31750</xdr:colOff>
      <xdr:row>61</xdr:row>
      <xdr:rowOff>30226</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40403</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人口１人当たりの人件費・物件費等の決算額は類似団体中１番少なく、これは人口千人当たり職員数が類似団体平均と比較して少なく、人件費が低く抑えられていることが主な要因であると考えられる。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今後も、引き続き事務事業の見直しを進めていく。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3279</xdr:rowOff>
    </xdr:from>
    <xdr:to>
      <xdr:col>23</xdr:col>
      <xdr:colOff>133350</xdr:colOff>
      <xdr:row>89</xdr:row>
      <xdr:rowOff>4457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4062179"/>
          <a:ext cx="0" cy="1201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147984</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23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4457</xdr:rowOff>
    </xdr:from>
    <xdr:to>
      <xdr:col>24</xdr:col>
      <xdr:colOff>12700</xdr:colOff>
      <xdr:row>89</xdr:row>
      <xdr:rowOff>4457</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26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89656</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80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3279</xdr:rowOff>
    </xdr:from>
    <xdr:to>
      <xdr:col>24</xdr:col>
      <xdr:colOff>12700</xdr:colOff>
      <xdr:row>82</xdr:row>
      <xdr:rowOff>3279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40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131283</xdr:rowOff>
    </xdr:from>
    <xdr:to>
      <xdr:col>23</xdr:col>
      <xdr:colOff>133350</xdr:colOff>
      <xdr:row>82</xdr:row>
      <xdr:rowOff>3279</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018733"/>
          <a:ext cx="838200" cy="4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89971</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491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117894</xdr:rowOff>
    </xdr:from>
    <xdr:to>
      <xdr:col>23</xdr:col>
      <xdr:colOff>184150</xdr:colOff>
      <xdr:row>85</xdr:row>
      <xdr:rowOff>48044</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51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131283</xdr:rowOff>
    </xdr:from>
    <xdr:to>
      <xdr:col>19</xdr:col>
      <xdr:colOff>133350</xdr:colOff>
      <xdr:row>81</xdr:row>
      <xdr:rowOff>157482</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3225800" y="14018733"/>
          <a:ext cx="889000" cy="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64579</xdr:rowOff>
    </xdr:from>
    <xdr:to>
      <xdr:col>19</xdr:col>
      <xdr:colOff>184150</xdr:colOff>
      <xdr:row>84</xdr:row>
      <xdr:rowOff>166179</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46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150956</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552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31362</xdr:rowOff>
    </xdr:from>
    <xdr:to>
      <xdr:col>15</xdr:col>
      <xdr:colOff>82550</xdr:colOff>
      <xdr:row>81</xdr:row>
      <xdr:rowOff>157482</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3918812"/>
          <a:ext cx="889000" cy="12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148792</xdr:rowOff>
    </xdr:from>
    <xdr:to>
      <xdr:col>15</xdr:col>
      <xdr:colOff>133350</xdr:colOff>
      <xdr:row>84</xdr:row>
      <xdr:rowOff>78942</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3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63719</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46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28329</xdr:rowOff>
    </xdr:from>
    <xdr:to>
      <xdr:col>11</xdr:col>
      <xdr:colOff>31750</xdr:colOff>
      <xdr:row>81</xdr:row>
      <xdr:rowOff>31362</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3915779"/>
          <a:ext cx="889000" cy="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75104</xdr:rowOff>
    </xdr:from>
    <xdr:to>
      <xdr:col>11</xdr:col>
      <xdr:colOff>82550</xdr:colOff>
      <xdr:row>84</xdr:row>
      <xdr:rowOff>5254</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3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161481</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3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42884</xdr:rowOff>
    </xdr:from>
    <xdr:to>
      <xdr:col>7</xdr:col>
      <xdr:colOff>31750</xdr:colOff>
      <xdr:row>83</xdr:row>
      <xdr:rowOff>144484</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129261</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35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123929</xdr:rowOff>
    </xdr:from>
    <xdr:to>
      <xdr:col>23</xdr:col>
      <xdr:colOff>184150</xdr:colOff>
      <xdr:row>82</xdr:row>
      <xdr:rowOff>54079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0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45206</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932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80483</xdr:rowOff>
    </xdr:from>
    <xdr:to>
      <xdr:col>19</xdr:col>
      <xdr:colOff>184150</xdr:colOff>
      <xdr:row>82</xdr:row>
      <xdr:rowOff>10633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39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20810</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736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106682</xdr:rowOff>
    </xdr:from>
    <xdr:to>
      <xdr:col>15</xdr:col>
      <xdr:colOff>133350</xdr:colOff>
      <xdr:row>82</xdr:row>
      <xdr:rowOff>36832</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399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47009</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76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152012</xdr:rowOff>
    </xdr:from>
    <xdr:to>
      <xdr:col>11</xdr:col>
      <xdr:colOff>82550</xdr:colOff>
      <xdr:row>81</xdr:row>
      <xdr:rowOff>82162</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386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92339</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363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148979</xdr:rowOff>
    </xdr:from>
    <xdr:to>
      <xdr:col>7</xdr:col>
      <xdr:colOff>31750</xdr:colOff>
      <xdr:row>81</xdr:row>
      <xdr:rowOff>79129</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8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89306</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363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ラスパイレス指数は、類似団体平均を２．６ポイント上回っている。</a:t>
          </a:r>
        </a:p>
        <a:p>
          <a:r>
            <a:rPr kumimoji="1" lang="ja-JP" altLang="en-US" sz="1300">
              <a:latin typeface="ＭＳ Ｐゴシック" panose="020B0600070205080204" pitchFamily="50" charset="-128"/>
              <a:ea typeface="ＭＳ Ｐゴシック" panose="020B0600070205080204" pitchFamily="50" charset="-128"/>
            </a:rPr>
            <a:t>主な要因として退職や異動等による職員構成の変動などがあったため、昨年度より０．２ポイント改善した。　　　　</a:t>
          </a:r>
        </a:p>
        <a:p>
          <a:r>
            <a:rPr kumimoji="1" lang="ja-JP" altLang="en-US" sz="1300">
              <a:latin typeface="ＭＳ Ｐゴシック" panose="020B0600070205080204" pitchFamily="50" charset="-128"/>
              <a:ea typeface="ＭＳ Ｐゴシック" panose="020B0600070205080204" pitchFamily="50" charset="-128"/>
            </a:rPr>
            <a:t>今後も給与の適正化に努めていく。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17236</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5290800" y="150703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88</xdr:row>
      <xdr:rowOff>17236</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4401800" y="149152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68036</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flipV="1">
          <a:off x="13512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人口千人当たりの職員数は、類似団体平均が６．１６人のところ、本市４．００人と２．１６人下回り、類似団体内順位３位である。</a:t>
          </a: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105833</xdr:rowOff>
    </xdr:from>
    <xdr:to>
      <xdr:col>81</xdr:col>
      <xdr:colOff>44450</xdr:colOff>
      <xdr:row>60</xdr:row>
      <xdr:rowOff>113877</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6179800" y="103928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121920</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5290800" y="104008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123931</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flipV="1">
          <a:off x="14401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123931</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a:off x="13512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55033</xdr:rowOff>
    </xdr:from>
    <xdr:to>
      <xdr:col>81</xdr:col>
      <xdr:colOff>95250</xdr:colOff>
      <xdr:row>60</xdr:row>
      <xdr:rowOff>156633</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967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71560</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63077</xdr:rowOff>
    </xdr:from>
    <xdr:to>
      <xdr:col>77</xdr:col>
      <xdr:colOff>95250</xdr:colOff>
      <xdr:row>60</xdr:row>
      <xdr:rowOff>164677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129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3404</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4351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市債発行の抑制と計画的な償還に努めたことにより元利償還額が減少傾向にあるため、前年度と比較して０．４ポイント改善した。類似団体との比較では、今年度も昨年に引き続き、類似団体平均を下回り、令和４年度は１．０ポイント下回っている。今後は財政計画（令和６年度～令和９年度）に基づき、健全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xmlns=""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xmlns="" id="{00000000-0008-0000-0300-00007F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xmlns="" id="{00000000-0008-0000-0300-000081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69548</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6179800" y="68815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xmlns="" id="{00000000-0008-0000-0300-000084010000}"/>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81038</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5290800" y="692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81038</xdr:rowOff>
    </xdr:from>
    <xdr:to>
      <xdr:col>72</xdr:col>
      <xdr:colOff>203200</xdr:colOff>
      <xdr:row>40</xdr:row>
      <xdr:rowOff>138491</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4401800" y="693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138491</xdr:rowOff>
    </xdr:from>
    <xdr:to>
      <xdr:col>68</xdr:col>
      <xdr:colOff>152400</xdr:colOff>
      <xdr:row>40</xdr:row>
      <xdr:rowOff>161472</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flipV="1">
          <a:off x="13512800" y="69964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xmlns="" id="{00000000-0008-0000-0300-00008F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7" name="公債費負担の状況該当値テキスト">
          <a:extLst>
            <a:ext uri="{FF2B5EF4-FFF2-40B4-BE49-F238E27FC236}">
              <a16:creationId xmlns:a16="http://schemas.microsoft.com/office/drawing/2014/main" xmlns="" id="{00000000-0008-0000-0300-000097010000}"/>
            </a:ext>
          </a:extLst>
        </xdr:cNvPr>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30238</xdr:rowOff>
    </xdr:from>
    <xdr:to>
      <xdr:col>73</xdr:col>
      <xdr:colOff>44450</xdr:colOff>
      <xdr:row>40</xdr:row>
      <xdr:rowOff>131838</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142015</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87691</xdr:rowOff>
    </xdr:from>
    <xdr:to>
      <xdr:col>68</xdr:col>
      <xdr:colOff>203200</xdr:colOff>
      <xdr:row>41</xdr:row>
      <xdr:rowOff>17841</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4351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2618</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4020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4" name="楕円 413">
          <a:extLst>
            <a:ext uri="{FF2B5EF4-FFF2-40B4-BE49-F238E27FC236}">
              <a16:creationId xmlns:a16="http://schemas.microsoft.com/office/drawing/2014/main" xmlns="" id="{00000000-0008-0000-0300-00009E010000}"/>
            </a:ext>
          </a:extLst>
        </xdr:cNvPr>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将来負担比率は、地方債残高や一部事務組合等の負担見込額が減少したことなどから、前年度に引き続き令和４年度も算定なしとなっている。</a:t>
          </a:r>
        </a:p>
        <a:p>
          <a:r>
            <a:rPr kumimoji="1" lang="ja-JP" altLang="en-US" sz="1300">
              <a:latin typeface="ＭＳ Ｐゴシック" panose="020B0600070205080204" pitchFamily="50" charset="-128"/>
              <a:ea typeface="ＭＳ Ｐゴシック" panose="020B0600070205080204" pitchFamily="50" charset="-128"/>
            </a:rPr>
            <a:t>今後も健全財政を維持できるよう、財政計画（令和６年度～令和９年度）に基づき、歳入の確保と歳出の適正化に努めていく。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xmlns=""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xmlns="" id="{00000000-0008-0000-0300-0000BF010000}"/>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xmlns=""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xmlns=""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9" name="フローチャート: 判断 458">
          <a:extLst>
            <a:ext uri="{FF2B5EF4-FFF2-40B4-BE49-F238E27FC236}">
              <a16:creationId xmlns:a16="http://schemas.microsoft.com/office/drawing/2014/main" xmlns="" id="{00000000-0008-0000-0300-0000CB010000}"/>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106,442
105,593
87.73
39,118,599
37,883,543
1,184,569
20,512,072
23,052,907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２３．９％のところ、本市１９．０％と４．９ポイント下回っている。これは、人口千人当たり職員数が類似団体平均と比較して少なく、人件費が低く抑えられている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今後も適正な定員管理を継続し、人件費の適正化に努めていく。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0934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119143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462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129286</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1300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0568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56134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61993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5334</xdr:rowOff>
    </xdr:from>
    <xdr:to>
      <xdr:col>11</xdr:col>
      <xdr:colOff>60325</xdr:colOff>
      <xdr:row>35</xdr:row>
      <xdr:rowOff>106934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117111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は１６．９％のところ、本市１５．３％と１．６ポイント下回っている。各事業の経費見直しの結果、物件費が低く抑えられているものと考えられる。本市前年度比較では、物件費に係る経常収支比率は前年度比１．６ポイント増加している。これは、燃料費の高騰による電気料やガス代等の影響が主な要因となっている。今後はより一層、経常経費の見直し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110671</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679700"/>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16</xdr:row>
      <xdr:rowOff>45357</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679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121557</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788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121557</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821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76398</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70757</xdr:rowOff>
    </xdr:from>
    <xdr:to>
      <xdr:col>69</xdr:col>
      <xdr:colOff>142875</xdr:colOff>
      <xdr:row>17</xdr:row>
      <xdr:rowOff>907</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138991</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扶助費に係る経常収支比率は類似団体平均１４．２％に対し、本市は１５．０％と０．８ポイント上回っている。これは障害者福祉に係る扶助費の増などが主な要因であると考えられる。　</a:t>
          </a:r>
        </a:p>
        <a:p>
          <a:r>
            <a:rPr kumimoji="1" lang="ja-JP" altLang="en-US" sz="1300">
              <a:latin typeface="ＭＳ Ｐゴシック" panose="020B0600070205080204" pitchFamily="50" charset="-128"/>
              <a:ea typeface="ＭＳ Ｐゴシック" panose="020B0600070205080204" pitchFamily="50" charset="-128"/>
            </a:rPr>
            <a:t>本市前年度比較では、前年度比０．８ポイント増加しており、経常経費全体の見直しを進めていく。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7815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xdr:rowOff>
    </xdr:from>
    <xdr:to>
      <xdr:col>19</xdr:col>
      <xdr:colOff>187325</xdr:colOff>
      <xdr:row>57</xdr:row>
      <xdr:rowOff>39370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9781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39370</xdr:rowOff>
    </xdr:from>
    <xdr:to>
      <xdr:col>15</xdr:col>
      <xdr:colOff>98425</xdr:colOff>
      <xdr:row>57</xdr:row>
      <xdr:rowOff>62230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981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142240</xdr:rowOff>
    </xdr:from>
    <xdr:to>
      <xdr:col>11</xdr:col>
      <xdr:colOff>9525</xdr:colOff>
      <xdr:row>57</xdr:row>
      <xdr:rowOff>62230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74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129540</xdr:rowOff>
    </xdr:from>
    <xdr:to>
      <xdr:col>20</xdr:col>
      <xdr:colOff>38100</xdr:colOff>
      <xdr:row>57</xdr:row>
      <xdr:rowOff>59690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160020</xdr:rowOff>
    </xdr:from>
    <xdr:to>
      <xdr:col>15</xdr:col>
      <xdr:colOff>149225</xdr:colOff>
      <xdr:row>57</xdr:row>
      <xdr:rowOff>90170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74947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xdr:rowOff>
    </xdr:from>
    <xdr:to>
      <xdr:col>11</xdr:col>
      <xdr:colOff>60325</xdr:colOff>
      <xdr:row>57</xdr:row>
      <xdr:rowOff>113030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97807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その他（維持補修費、繰出金）に係る経常収支比率は、類似団体平均１３．２％のところ、本市１２．８％と０．４ポイント下回っている。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維持補修費については今後も施設等の維持管理を適切に行い、繰出金についても適切な執行に努めていく。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679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57</xdr:row>
      <xdr:rowOff>4535</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76399</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１０．４％に対し、本市１２．４％と２．０ポイント上回っている。これは、ごみ処理事業や消防事業を一部事務組合で行っており、その負担金が大きいためと考えられる。</a:t>
          </a:r>
        </a:p>
        <a:p>
          <a:r>
            <a:rPr kumimoji="1" lang="ja-JP" altLang="en-US" sz="1300">
              <a:latin typeface="ＭＳ Ｐゴシック" panose="020B0600070205080204" pitchFamily="50" charset="-128"/>
              <a:ea typeface="ＭＳ Ｐゴシック" panose="020B0600070205080204" pitchFamily="50" charset="-128"/>
            </a:rPr>
            <a:t>今後も一部事務組合に対しても経費の見直しを求めるなど、負担金の抑制を図りたい。</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xmlns=""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xmlns=""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xmlns=""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60706</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5671800" y="63494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15003</xdr:rowOff>
    </xdr:from>
    <xdr:ext cx="762000" cy="259045"/>
    <xdr:sp macro="" textlink="">
      <xdr:nvSpPr>
        <xdr:cNvPr id="311" name="補助費等平均値テキスト">
          <a:extLst>
            <a:ext uri="{FF2B5EF4-FFF2-40B4-BE49-F238E27FC236}">
              <a16:creationId xmlns:a16="http://schemas.microsoft.com/office/drawing/2014/main" xmlns="" id="{00000000-0008-0000-0400-000037010000}"/>
            </a:ext>
          </a:extLst>
        </xdr:cNvPr>
        <xdr:cNvSpPr txBox="1"/>
      </xdr:nvSpPr>
      <xdr:spPr>
        <a:xfrm>
          <a:off x="16598900" y="6015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161290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4782800" y="63494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62992</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893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108712</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3004800" y="65780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xmlns=""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30" name="補助費等該当値テキスト">
          <a:extLst>
            <a:ext uri="{FF2B5EF4-FFF2-40B4-BE49-F238E27FC236}">
              <a16:creationId xmlns:a16="http://schemas.microsoft.com/office/drawing/2014/main" xmlns="" id="{00000000-0008-0000-0400-00004A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公債費に係る経常収支比率は類似団体平均１４．１％に対し、本市は１１．５％と２．６ポイント下回っている。</a:t>
          </a:r>
        </a:p>
        <a:p>
          <a:r>
            <a:rPr kumimoji="1" lang="ja-JP" altLang="en-US" sz="1300">
              <a:latin typeface="ＭＳ Ｐゴシック" panose="020B0600070205080204" pitchFamily="50" charset="-128"/>
              <a:ea typeface="ＭＳ Ｐゴシック" panose="020B0600070205080204" pitchFamily="50" charset="-128"/>
            </a:rPr>
            <a:t>これまで市債発行の抑制と計画的な償還に努めてきた結果、公債費に係る経常収支比率は低下傾向にある。</a:t>
          </a:r>
        </a:p>
        <a:p>
          <a:r>
            <a:rPr kumimoji="1" lang="ja-JP" altLang="en-US" sz="1300">
              <a:latin typeface="ＭＳ Ｐゴシック" panose="020B0600070205080204" pitchFamily="50" charset="-128"/>
              <a:ea typeface="ＭＳ Ｐゴシック" panose="020B0600070205080204" pitchFamily="50" charset="-128"/>
            </a:rPr>
            <a:t>今後も、財政計画（令和６年度～令和９年度）に基づき、健全財政の維持のため計画的な償還に努めていく。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75</xdr:row>
      <xdr:rowOff>146050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3987800" y="1300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43180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098800" y="13004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88900</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2209800" y="13073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104139</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1320800" y="13119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公債費以外に係る経常収支比率は、類似団体平均７８．６％のところ、本市７４．５％と４．１ポイント下回っている。</a:t>
          </a:r>
        </a:p>
        <a:p>
          <a:r>
            <a:rPr kumimoji="1" lang="ja-JP" altLang="en-US" sz="1300">
              <a:latin typeface="ＭＳ Ｐゴシック" panose="020B0600070205080204" pitchFamily="50" charset="-128"/>
              <a:ea typeface="ＭＳ Ｐゴシック" panose="020B0600070205080204" pitchFamily="50" charset="-128"/>
            </a:rPr>
            <a:t>事務事業評価による事業の見直しや財政計画（令和６年度～令和９年度）に基づき、各費目経常経費の見直しを進め、経常収支比率の抑制に努めていく。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xmlns=""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xmlns=""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xmlns=""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77470</xdr:rowOff>
    </xdr:from>
    <xdr:to>
      <xdr:col>82</xdr:col>
      <xdr:colOff>107950</xdr:colOff>
      <xdr:row>74</xdr:row>
      <xdr:rowOff>165100</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5671800" y="1259332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55897</xdr:rowOff>
    </xdr:from>
    <xdr:ext cx="762000" cy="259045"/>
    <xdr:sp macro="" textlink="">
      <xdr:nvSpPr>
        <xdr:cNvPr id="433" name="公債費以外平均値テキスト">
          <a:extLst>
            <a:ext uri="{FF2B5EF4-FFF2-40B4-BE49-F238E27FC236}">
              <a16:creationId xmlns:a16="http://schemas.microsoft.com/office/drawing/2014/main" xmlns="" id="{00000000-0008-0000-0400-0000B1010000}"/>
            </a:ext>
          </a:extLst>
        </xdr:cNvPr>
        <xdr:cNvSpPr txBox="1"/>
      </xdr:nvSpPr>
      <xdr:spPr>
        <a:xfrm>
          <a:off x="16598900" y="13086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77470</xdr:rowOff>
    </xdr:from>
    <xdr:to>
      <xdr:col>78</xdr:col>
      <xdr:colOff>69850</xdr:colOff>
      <xdr:row>75</xdr:row>
      <xdr:rowOff>130810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flipV="1">
          <a:off x="14782800" y="1259332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128288</xdr:rowOff>
    </xdr:from>
    <xdr:ext cx="7366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290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130810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3893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74947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401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157480</xdr:rowOff>
    </xdr:from>
    <xdr:to>
      <xdr:col>69</xdr:col>
      <xdr:colOff>92075</xdr:colOff>
      <xdr:row>75</xdr:row>
      <xdr:rowOff>115570</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a:off x="13004800" y="12844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113047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512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xmlns=""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114300</xdr:rowOff>
    </xdr:from>
    <xdr:to>
      <xdr:col>82</xdr:col>
      <xdr:colOff>158750</xdr:colOff>
      <xdr:row>75</xdr:row>
      <xdr:rowOff>44450</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6459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130827</xdr:rowOff>
    </xdr:from>
    <xdr:ext cx="762000" cy="259045"/>
    <xdr:sp macro="" textlink="">
      <xdr:nvSpPr>
        <xdr:cNvPr id="452" name="公債費以外該当値テキスト">
          <a:extLst>
            <a:ext uri="{FF2B5EF4-FFF2-40B4-BE49-F238E27FC236}">
              <a16:creationId xmlns:a16="http://schemas.microsoft.com/office/drawing/2014/main" xmlns="" id="{00000000-0008-0000-0400-0000C4010000}"/>
            </a:ext>
          </a:extLst>
        </xdr:cNvPr>
        <xdr:cNvSpPr txBox="1"/>
      </xdr:nvSpPr>
      <xdr:spPr>
        <a:xfrm>
          <a:off x="16598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26670</xdr:rowOff>
    </xdr:from>
    <xdr:to>
      <xdr:col>78</xdr:col>
      <xdr:colOff>120650</xdr:colOff>
      <xdr:row>73</xdr:row>
      <xdr:rowOff>128270</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5621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138447</xdr:rowOff>
    </xdr:from>
    <xdr:ext cx="7366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5290800" y="1231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20337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4401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81128</xdr:rowOff>
    </xdr:from>
    <xdr:to>
      <xdr:col>29</xdr:col>
      <xdr:colOff>127000</xdr:colOff>
      <xdr:row>18</xdr:row>
      <xdr:rowOff>86500</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3214853"/>
          <a:ext cx="647700" cy="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86020</xdr:rowOff>
    </xdr:from>
    <xdr:to>
      <xdr:col>26</xdr:col>
      <xdr:colOff>50800</xdr:colOff>
      <xdr:row>18</xdr:row>
      <xdr:rowOff>86500</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4305300" y="3219745"/>
          <a:ext cx="698500" cy="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86020</xdr:rowOff>
    </xdr:from>
    <xdr:to>
      <xdr:col>22</xdr:col>
      <xdr:colOff>114300</xdr:colOff>
      <xdr:row>18</xdr:row>
      <xdr:rowOff>139603</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3219745"/>
          <a:ext cx="698500" cy="53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139603</xdr:rowOff>
    </xdr:from>
    <xdr:to>
      <xdr:col>18</xdr:col>
      <xdr:colOff>177800</xdr:colOff>
      <xdr:row>18</xdr:row>
      <xdr:rowOff>168178</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3273328"/>
          <a:ext cx="6985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30328</xdr:rowOff>
    </xdr:from>
    <xdr:to>
      <xdr:col>29</xdr:col>
      <xdr:colOff>177800</xdr:colOff>
      <xdr:row>18</xdr:row>
      <xdr:rowOff>131928</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3164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2405</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13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35700</xdr:rowOff>
    </xdr:from>
    <xdr:to>
      <xdr:col>26</xdr:col>
      <xdr:colOff>101600</xdr:colOff>
      <xdr:row>18</xdr:row>
      <xdr:rowOff>137300</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3169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122077</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325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35220</xdr:rowOff>
    </xdr:from>
    <xdr:to>
      <xdr:col>22</xdr:col>
      <xdr:colOff>165100</xdr:colOff>
      <xdr:row>18</xdr:row>
      <xdr:rowOff>136820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3168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121597</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325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88803</xdr:rowOff>
    </xdr:from>
    <xdr:to>
      <xdr:col>19</xdr:col>
      <xdr:colOff>38100</xdr:colOff>
      <xdr:row>19</xdr:row>
      <xdr:rowOff>18953</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322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3730</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330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117378</xdr:rowOff>
    </xdr:from>
    <xdr:to>
      <xdr:col>15</xdr:col>
      <xdr:colOff>101600</xdr:colOff>
      <xdr:row>19</xdr:row>
      <xdr:rowOff>47528</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25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32305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333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306336</xdr:rowOff>
    </xdr:from>
    <xdr:to>
      <xdr:col>29</xdr:col>
      <xdr:colOff>127000</xdr:colOff>
      <xdr:row>36</xdr:row>
      <xdr:rowOff>30759</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003800" y="6916686"/>
          <a:ext cx="647700" cy="6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306336</xdr:rowOff>
    </xdr:from>
    <xdr:to>
      <xdr:col>26</xdr:col>
      <xdr:colOff>50800</xdr:colOff>
      <xdr:row>35</xdr:row>
      <xdr:rowOff>311747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6916686"/>
          <a:ext cx="698500" cy="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301155</xdr:rowOff>
    </xdr:from>
    <xdr:to>
      <xdr:col>22</xdr:col>
      <xdr:colOff>114300</xdr:colOff>
      <xdr:row>35</xdr:row>
      <xdr:rowOff>311747</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3606800" y="6911505"/>
          <a:ext cx="6985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301155</xdr:rowOff>
    </xdr:from>
    <xdr:to>
      <xdr:col>18</xdr:col>
      <xdr:colOff>177800</xdr:colOff>
      <xdr:row>35</xdr:row>
      <xdr:rowOff>317614</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6911505"/>
          <a:ext cx="698500" cy="1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322859</xdr:rowOff>
    </xdr:from>
    <xdr:to>
      <xdr:col>29</xdr:col>
      <xdr:colOff>177800</xdr:colOff>
      <xdr:row>36</xdr:row>
      <xdr:rowOff>81559</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6933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294936</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90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255536</xdr:rowOff>
    </xdr:from>
    <xdr:to>
      <xdr:col>26</xdr:col>
      <xdr:colOff>101600</xdr:colOff>
      <xdr:row>36</xdr:row>
      <xdr:rowOff>14236</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6865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341913</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6952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260947</xdr:rowOff>
    </xdr:from>
    <xdr:to>
      <xdr:col>22</xdr:col>
      <xdr:colOff>165100</xdr:colOff>
      <xdr:row>36</xdr:row>
      <xdr:rowOff>19647</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6871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4424</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695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250355</xdr:rowOff>
    </xdr:from>
    <xdr:to>
      <xdr:col>19</xdr:col>
      <xdr:colOff>38100</xdr:colOff>
      <xdr:row>36</xdr:row>
      <xdr:rowOff>9055</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686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336732</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69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266814</xdr:rowOff>
    </xdr:from>
    <xdr:to>
      <xdr:col>15</xdr:col>
      <xdr:colOff>101600</xdr:colOff>
      <xdr:row>36</xdr:row>
      <xdr:rowOff>25514</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687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10291</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696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106,442
105,593
87.73
39,118,599
37,883,543
1,184,569
20,512,072
23,052,907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41722</xdr:rowOff>
    </xdr:from>
    <xdr:to>
      <xdr:col>24</xdr:col>
      <xdr:colOff>63500</xdr:colOff>
      <xdr:row>38</xdr:row>
      <xdr:rowOff>63965</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3797300" y="6556822"/>
          <a:ext cx="838200" cy="2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xmlns=""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41722</xdr:rowOff>
    </xdr:from>
    <xdr:to>
      <xdr:col>19</xdr:col>
      <xdr:colOff>177800</xdr:colOff>
      <xdr:row>38</xdr:row>
      <xdr:rowOff>54570</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2908300" y="6556822"/>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54570</xdr:rowOff>
    </xdr:from>
    <xdr:to>
      <xdr:col>15</xdr:col>
      <xdr:colOff>50800</xdr:colOff>
      <xdr:row>38</xdr:row>
      <xdr:rowOff>155199</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019300" y="6569670"/>
          <a:ext cx="889000" cy="10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63375</xdr:rowOff>
    </xdr:from>
    <xdr:ext cx="534377"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41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155199</xdr:rowOff>
    </xdr:from>
    <xdr:to>
      <xdr:col>10</xdr:col>
      <xdr:colOff>114300</xdr:colOff>
      <xdr:row>38</xdr:row>
      <xdr:rowOff>161097</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1130300" y="6670299"/>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13165</xdr:rowOff>
    </xdr:from>
    <xdr:to>
      <xdr:col>24</xdr:col>
      <xdr:colOff>114300</xdr:colOff>
      <xdr:row>38</xdr:row>
      <xdr:rowOff>114765</xdr:rowOff>
    </xdr:to>
    <xdr:sp macro="" textlink="">
      <xdr:nvSpPr>
        <xdr:cNvPr id="78" name="楕円 77">
          <a:extLst>
            <a:ext uri="{FF2B5EF4-FFF2-40B4-BE49-F238E27FC236}">
              <a16:creationId xmlns:a16="http://schemas.microsoft.com/office/drawing/2014/main" xmlns="" id="{00000000-0008-0000-0600-00004E000000}"/>
            </a:ext>
          </a:extLst>
        </xdr:cNvPr>
        <xdr:cNvSpPr/>
      </xdr:nvSpPr>
      <xdr:spPr>
        <a:xfrm>
          <a:off x="4584700" y="652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99542</xdr:rowOff>
    </xdr:from>
    <xdr:ext cx="534377"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644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162372</xdr:rowOff>
    </xdr:from>
    <xdr:to>
      <xdr:col>20</xdr:col>
      <xdr:colOff>38100</xdr:colOff>
      <xdr:row>38</xdr:row>
      <xdr:rowOff>92522</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3746500" y="65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83649</xdr:rowOff>
    </xdr:from>
    <xdr:ext cx="534377"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530111" y="659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3770</xdr:rowOff>
    </xdr:from>
    <xdr:to>
      <xdr:col>15</xdr:col>
      <xdr:colOff>101600</xdr:colOff>
      <xdr:row>38</xdr:row>
      <xdr:rowOff>105370</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2857500" y="65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96497</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41111" y="661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104399</xdr:rowOff>
    </xdr:from>
    <xdr:to>
      <xdr:col>10</xdr:col>
      <xdr:colOff>165100</xdr:colOff>
      <xdr:row>39</xdr:row>
      <xdr:rowOff>34549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1968500" y="66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25676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52111" y="671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110297</xdr:rowOff>
    </xdr:from>
    <xdr:to>
      <xdr:col>6</xdr:col>
      <xdr:colOff>38100</xdr:colOff>
      <xdr:row>39</xdr:row>
      <xdr:rowOff>40447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079500" y="662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31574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63111" y="671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xmlns=""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xmlns=""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xmlns=""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22102</xdr:rowOff>
    </xdr:from>
    <xdr:to>
      <xdr:col>24</xdr:col>
      <xdr:colOff>63500</xdr:colOff>
      <xdr:row>59</xdr:row>
      <xdr:rowOff>77831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flipV="1">
          <a:off x="3797300" y="10137652"/>
          <a:ext cx="838200" cy="5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a:extLst>
            <a:ext uri="{FF2B5EF4-FFF2-40B4-BE49-F238E27FC236}">
              <a16:creationId xmlns:a16="http://schemas.microsoft.com/office/drawing/2014/main" xmlns="" id="{00000000-0008-0000-0600-000078000000}"/>
            </a:ext>
          </a:extLst>
        </xdr:cNvPr>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36340</xdr:rowOff>
    </xdr:from>
    <xdr:to>
      <xdr:col>19</xdr:col>
      <xdr:colOff>177800</xdr:colOff>
      <xdr:row>59</xdr:row>
      <xdr:rowOff>77831</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2908300" y="10151890"/>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36340</xdr:rowOff>
    </xdr:from>
    <xdr:to>
      <xdr:col>15</xdr:col>
      <xdr:colOff>50800</xdr:colOff>
      <xdr:row>59</xdr:row>
      <xdr:rowOff>147962</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019300" y="10151890"/>
          <a:ext cx="889000" cy="1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145121</xdr:rowOff>
    </xdr:from>
    <xdr:to>
      <xdr:col>10</xdr:col>
      <xdr:colOff>114300</xdr:colOff>
      <xdr:row>59</xdr:row>
      <xdr:rowOff>147962</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1130300" y="10260671"/>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142752</xdr:rowOff>
    </xdr:from>
    <xdr:to>
      <xdr:col>24</xdr:col>
      <xdr:colOff>114300</xdr:colOff>
      <xdr:row>59</xdr:row>
      <xdr:rowOff>72902</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4584700" y="100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57679</xdr:rowOff>
    </xdr:from>
    <xdr:ext cx="534377" cy="259045"/>
    <xdr:sp macro="" textlink="">
      <xdr:nvSpPr>
        <xdr:cNvPr id="139" name="物件費該当値テキスト">
          <a:extLst>
            <a:ext uri="{FF2B5EF4-FFF2-40B4-BE49-F238E27FC236}">
              <a16:creationId xmlns:a16="http://schemas.microsoft.com/office/drawing/2014/main" xmlns="" id="{00000000-0008-0000-0600-00008B000000}"/>
            </a:ext>
          </a:extLst>
        </xdr:cNvPr>
        <xdr:cNvSpPr txBox="1"/>
      </xdr:nvSpPr>
      <xdr:spPr>
        <a:xfrm>
          <a:off x="4686300" y="1000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27031</xdr:rowOff>
    </xdr:from>
    <xdr:to>
      <xdr:col>20</xdr:col>
      <xdr:colOff>38100</xdr:colOff>
      <xdr:row>59</xdr:row>
      <xdr:rowOff>128631</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3746500" y="101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119758</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3530111" y="102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156990</xdr:rowOff>
    </xdr:from>
    <xdr:to>
      <xdr:col>15</xdr:col>
      <xdr:colOff>101600</xdr:colOff>
      <xdr:row>59</xdr:row>
      <xdr:rowOff>87140</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2857500" y="101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78267</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2641111" y="1019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97162</xdr:rowOff>
    </xdr:from>
    <xdr:to>
      <xdr:col>10</xdr:col>
      <xdr:colOff>165100</xdr:colOff>
      <xdr:row>60</xdr:row>
      <xdr:rowOff>27312</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968500" y="1021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18439</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1752111" y="1030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94321</xdr:rowOff>
    </xdr:from>
    <xdr:to>
      <xdr:col>6</xdr:col>
      <xdr:colOff>38100</xdr:colOff>
      <xdr:row>60</xdr:row>
      <xdr:rowOff>24471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079500" y="1020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15598</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863111" y="103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xmlns=""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xmlns=""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xmlns=""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73041</xdr:rowOff>
    </xdr:from>
    <xdr:to>
      <xdr:col>24</xdr:col>
      <xdr:colOff>63500</xdr:colOff>
      <xdr:row>78</xdr:row>
      <xdr:rowOff>85888</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3797300" y="13446141"/>
          <a:ext cx="8382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xmlns=""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xmlns=""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83648</xdr:rowOff>
    </xdr:from>
    <xdr:to>
      <xdr:col>19</xdr:col>
      <xdr:colOff>177800</xdr:colOff>
      <xdr:row>78</xdr:row>
      <xdr:rowOff>85888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2908300" y="13456748"/>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83327</xdr:rowOff>
    </xdr:from>
    <xdr:to>
      <xdr:col>15</xdr:col>
      <xdr:colOff>50800</xdr:colOff>
      <xdr:row>78</xdr:row>
      <xdr:rowOff>83648</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019300" y="13456427"/>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83327</xdr:rowOff>
    </xdr:from>
    <xdr:to>
      <xdr:col>10</xdr:col>
      <xdr:colOff>114300</xdr:colOff>
      <xdr:row>78</xdr:row>
      <xdr:rowOff>85065</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1130300" y="13456427"/>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22241</xdr:rowOff>
    </xdr:from>
    <xdr:to>
      <xdr:col>24</xdr:col>
      <xdr:colOff>114300</xdr:colOff>
      <xdr:row>78</xdr:row>
      <xdr:rowOff>123841</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4584700" y="133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108618</xdr:rowOff>
    </xdr:from>
    <xdr:ext cx="469744" cy="259045"/>
    <xdr:sp macro="" textlink="">
      <xdr:nvSpPr>
        <xdr:cNvPr id="194" name="維持補修費該当値テキスト">
          <a:extLst>
            <a:ext uri="{FF2B5EF4-FFF2-40B4-BE49-F238E27FC236}">
              <a16:creationId xmlns:a16="http://schemas.microsoft.com/office/drawing/2014/main" xmlns="" id="{00000000-0008-0000-0600-0000C2000000}"/>
            </a:ext>
          </a:extLst>
        </xdr:cNvPr>
        <xdr:cNvSpPr txBox="1"/>
      </xdr:nvSpPr>
      <xdr:spPr>
        <a:xfrm>
          <a:off x="4686300" y="1331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35088</xdr:rowOff>
    </xdr:from>
    <xdr:to>
      <xdr:col>20</xdr:col>
      <xdr:colOff>38100</xdr:colOff>
      <xdr:row>78</xdr:row>
      <xdr:rowOff>136688</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3746500" y="134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127815</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562428" y="135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32848</xdr:rowOff>
    </xdr:from>
    <xdr:to>
      <xdr:col>15</xdr:col>
      <xdr:colOff>101600</xdr:colOff>
      <xdr:row>78</xdr:row>
      <xdr:rowOff>134448</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2857500" y="134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125575</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2673428" y="134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32527</xdr:rowOff>
    </xdr:from>
    <xdr:to>
      <xdr:col>10</xdr:col>
      <xdr:colOff>165100</xdr:colOff>
      <xdr:row>78</xdr:row>
      <xdr:rowOff>134127</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1968500" y="134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125254</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1784428" y="134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34265</xdr:rowOff>
    </xdr:from>
    <xdr:to>
      <xdr:col>6</xdr:col>
      <xdr:colOff>38100</xdr:colOff>
      <xdr:row>78</xdr:row>
      <xdr:rowOff>135865</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079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126992</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895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xmlns=""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xmlns=""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xmlns=""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82108</xdr:rowOff>
    </xdr:from>
    <xdr:to>
      <xdr:col>24</xdr:col>
      <xdr:colOff>63500</xdr:colOff>
      <xdr:row>96</xdr:row>
      <xdr:rowOff>37463</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3797300" y="16369858"/>
          <a:ext cx="838200" cy="12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a:extLst>
            <a:ext uri="{FF2B5EF4-FFF2-40B4-BE49-F238E27FC236}">
              <a16:creationId xmlns:a16="http://schemas.microsoft.com/office/drawing/2014/main" xmlns="" id="{00000000-0008-0000-0600-0000E9000000}"/>
            </a:ext>
          </a:extLst>
        </xdr:cNvPr>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82108</xdr:rowOff>
    </xdr:from>
    <xdr:to>
      <xdr:col>19</xdr:col>
      <xdr:colOff>177800</xdr:colOff>
      <xdr:row>96</xdr:row>
      <xdr:rowOff>122937</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2908300" y="16369858"/>
          <a:ext cx="889000" cy="21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122937</xdr:rowOff>
    </xdr:from>
    <xdr:to>
      <xdr:col>15</xdr:col>
      <xdr:colOff>50800</xdr:colOff>
      <xdr:row>97</xdr:row>
      <xdr:rowOff>6259</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2019300" y="16582137"/>
          <a:ext cx="889000" cy="5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6259</xdr:rowOff>
    </xdr:from>
    <xdr:to>
      <xdr:col>10</xdr:col>
      <xdr:colOff>114300</xdr:colOff>
      <xdr:row>97</xdr:row>
      <xdr:rowOff>57350</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1130300" y="16636909"/>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158113</xdr:rowOff>
    </xdr:from>
    <xdr:to>
      <xdr:col>24</xdr:col>
      <xdr:colOff>114300</xdr:colOff>
      <xdr:row>96</xdr:row>
      <xdr:rowOff>88263</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4584700" y="1644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136540</xdr:rowOff>
    </xdr:from>
    <xdr:ext cx="599010" cy="259045"/>
    <xdr:sp macro="" textlink="">
      <xdr:nvSpPr>
        <xdr:cNvPr id="252" name="扶助費該当値テキスト">
          <a:extLst>
            <a:ext uri="{FF2B5EF4-FFF2-40B4-BE49-F238E27FC236}">
              <a16:creationId xmlns:a16="http://schemas.microsoft.com/office/drawing/2014/main" xmlns="" id="{00000000-0008-0000-0600-0000FC000000}"/>
            </a:ext>
          </a:extLst>
        </xdr:cNvPr>
        <xdr:cNvSpPr txBox="1"/>
      </xdr:nvSpPr>
      <xdr:spPr>
        <a:xfrm>
          <a:off x="4686300" y="1642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31308</xdr:rowOff>
    </xdr:from>
    <xdr:to>
      <xdr:col>20</xdr:col>
      <xdr:colOff>38100</xdr:colOff>
      <xdr:row>95</xdr:row>
      <xdr:rowOff>132908</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3746500" y="1631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124035</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497795" y="1641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72137</xdr:rowOff>
    </xdr:from>
    <xdr:to>
      <xdr:col>15</xdr:col>
      <xdr:colOff>101600</xdr:colOff>
      <xdr:row>97</xdr:row>
      <xdr:rowOff>2287</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2857500" y="165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164864</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608795" y="1662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126909</xdr:rowOff>
    </xdr:from>
    <xdr:to>
      <xdr:col>10</xdr:col>
      <xdr:colOff>165100</xdr:colOff>
      <xdr:row>97</xdr:row>
      <xdr:rowOff>57059</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1968500" y="1658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48186</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719795" y="1667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6550</xdr:rowOff>
    </xdr:from>
    <xdr:to>
      <xdr:col>6</xdr:col>
      <xdr:colOff>38100</xdr:colOff>
      <xdr:row>97</xdr:row>
      <xdr:rowOff>108150</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079500" y="166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99277</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863111" y="1672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159174</xdr:rowOff>
    </xdr:from>
    <xdr:to>
      <xdr:col>55</xdr:col>
      <xdr:colOff>0</xdr:colOff>
      <xdr:row>37</xdr:row>
      <xdr:rowOff>8614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9639300" y="6331374"/>
          <a:ext cx="8382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118876</xdr:rowOff>
    </xdr:from>
    <xdr:to>
      <xdr:col>50</xdr:col>
      <xdr:colOff>114300</xdr:colOff>
      <xdr:row>37</xdr:row>
      <xdr:rowOff>8614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8750300" y="5262376"/>
          <a:ext cx="889000" cy="108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118876</xdr:rowOff>
    </xdr:from>
    <xdr:to>
      <xdr:col>45</xdr:col>
      <xdr:colOff>177800</xdr:colOff>
      <xdr:row>37</xdr:row>
      <xdr:rowOff>41609</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7861300" y="5262376"/>
          <a:ext cx="889000" cy="11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22222</xdr:rowOff>
    </xdr:from>
    <xdr:to>
      <xdr:col>41</xdr:col>
      <xdr:colOff>50800</xdr:colOff>
      <xdr:row>37</xdr:row>
      <xdr:rowOff>41609</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6365872"/>
          <a:ext cx="889000" cy="1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96011</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108374</xdr:rowOff>
    </xdr:from>
    <xdr:to>
      <xdr:col>55</xdr:col>
      <xdr:colOff>50800</xdr:colOff>
      <xdr:row>37</xdr:row>
      <xdr:rowOff>38524</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62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86801</xdr:rowOff>
    </xdr:from>
    <xdr:ext cx="534377"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62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129264</xdr:rowOff>
    </xdr:from>
    <xdr:to>
      <xdr:col>50</xdr:col>
      <xdr:colOff>165100</xdr:colOff>
      <xdr:row>37</xdr:row>
      <xdr:rowOff>59414</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3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50541</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639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68076</xdr:rowOff>
    </xdr:from>
    <xdr:to>
      <xdr:col>46</xdr:col>
      <xdr:colOff>38100</xdr:colOff>
      <xdr:row>30</xdr:row>
      <xdr:rowOff>169676</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52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160803</xdr:rowOff>
    </xdr:from>
    <xdr:ext cx="59901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50795" y="530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162259</xdr:rowOff>
    </xdr:from>
    <xdr:to>
      <xdr:col>41</xdr:col>
      <xdr:colOff>101600</xdr:colOff>
      <xdr:row>37</xdr:row>
      <xdr:rowOff>92409</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3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83536</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64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142872</xdr:rowOff>
    </xdr:from>
    <xdr:to>
      <xdr:col>36</xdr:col>
      <xdr:colOff>165100</xdr:colOff>
      <xdr:row>37</xdr:row>
      <xdr:rowOff>73022</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3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89549</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0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xmlns=""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xmlns=""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xmlns=""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167754</xdr:rowOff>
    </xdr:from>
    <xdr:to>
      <xdr:col>55</xdr:col>
      <xdr:colOff>0</xdr:colOff>
      <xdr:row>58</xdr:row>
      <xdr:rowOff>35801</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9639300" y="9940404"/>
          <a:ext cx="8382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a:extLst>
            <a:ext uri="{FF2B5EF4-FFF2-40B4-BE49-F238E27FC236}">
              <a16:creationId xmlns:a16="http://schemas.microsoft.com/office/drawing/2014/main" xmlns="" id="{00000000-0008-0000-0600-00005D010000}"/>
            </a:ext>
          </a:extLst>
        </xdr:cNvPr>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97612</xdr:rowOff>
    </xdr:from>
    <xdr:to>
      <xdr:col>50</xdr:col>
      <xdr:colOff>114300</xdr:colOff>
      <xdr:row>58</xdr:row>
      <xdr:rowOff>35801</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8750300" y="9870262"/>
          <a:ext cx="889000" cy="10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97612</xdr:rowOff>
    </xdr:from>
    <xdr:to>
      <xdr:col>45</xdr:col>
      <xdr:colOff>177800</xdr:colOff>
      <xdr:row>58</xdr:row>
      <xdr:rowOff>24461</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7861300" y="9870262"/>
          <a:ext cx="889000" cy="9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16205</xdr:rowOff>
    </xdr:from>
    <xdr:to>
      <xdr:col>41</xdr:col>
      <xdr:colOff>50800</xdr:colOff>
      <xdr:row>58</xdr:row>
      <xdr:rowOff>24461</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6972300" y="9445955"/>
          <a:ext cx="889000" cy="5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51757</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6705111" y="96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116954</xdr:rowOff>
    </xdr:from>
    <xdr:to>
      <xdr:col>55</xdr:col>
      <xdr:colOff>50800</xdr:colOff>
      <xdr:row>58</xdr:row>
      <xdr:rowOff>47104</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10426700" y="988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31881</xdr:rowOff>
    </xdr:from>
    <xdr:ext cx="534377" cy="259045"/>
    <xdr:sp macro="" textlink="">
      <xdr:nvSpPr>
        <xdr:cNvPr id="368" name="普通建設事業費該当値テキスト">
          <a:extLst>
            <a:ext uri="{FF2B5EF4-FFF2-40B4-BE49-F238E27FC236}">
              <a16:creationId xmlns:a16="http://schemas.microsoft.com/office/drawing/2014/main" xmlns="" id="{00000000-0008-0000-0600-000070010000}"/>
            </a:ext>
          </a:extLst>
        </xdr:cNvPr>
        <xdr:cNvSpPr txBox="1"/>
      </xdr:nvSpPr>
      <xdr:spPr>
        <a:xfrm>
          <a:off x="10528300" y="98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156451</xdr:rowOff>
    </xdr:from>
    <xdr:to>
      <xdr:col>50</xdr:col>
      <xdr:colOff>165100</xdr:colOff>
      <xdr:row>58</xdr:row>
      <xdr:rowOff>86601</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9588500" y="992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77728</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9372111" y="1002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46812</xdr:rowOff>
    </xdr:from>
    <xdr:to>
      <xdr:col>46</xdr:col>
      <xdr:colOff>38100</xdr:colOff>
      <xdr:row>57</xdr:row>
      <xdr:rowOff>148412</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8699500" y="981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139539</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483111" y="99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145111</xdr:rowOff>
    </xdr:from>
    <xdr:to>
      <xdr:col>41</xdr:col>
      <xdr:colOff>101600</xdr:colOff>
      <xdr:row>58</xdr:row>
      <xdr:rowOff>75261</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7810500" y="99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66388</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7594111" y="1001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136855</xdr:rowOff>
    </xdr:from>
    <xdr:to>
      <xdr:col>36</xdr:col>
      <xdr:colOff>165100</xdr:colOff>
      <xdr:row>55</xdr:row>
      <xdr:rowOff>67005</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6921500" y="93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83532</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6705111" y="91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xmlns=""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xmlns=""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xmlns=""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6930</xdr:rowOff>
    </xdr:from>
    <xdr:to>
      <xdr:col>55</xdr:col>
      <xdr:colOff>0</xdr:colOff>
      <xdr:row>78</xdr:row>
      <xdr:rowOff>38064</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9639300" y="13380030"/>
          <a:ext cx="838200" cy="3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a:extLst>
            <a:ext uri="{FF2B5EF4-FFF2-40B4-BE49-F238E27FC236}">
              <a16:creationId xmlns:a16="http://schemas.microsoft.com/office/drawing/2014/main" xmlns="" id="{00000000-0008-0000-0600-000094010000}"/>
            </a:ext>
          </a:extLst>
        </xdr:cNvPr>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12050</xdr:rowOff>
    </xdr:from>
    <xdr:to>
      <xdr:col>50</xdr:col>
      <xdr:colOff>114300</xdr:colOff>
      <xdr:row>78</xdr:row>
      <xdr:rowOff>38064</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8750300" y="13385150"/>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12050</xdr:rowOff>
    </xdr:from>
    <xdr:to>
      <xdr:col>45</xdr:col>
      <xdr:colOff>177800</xdr:colOff>
      <xdr:row>78</xdr:row>
      <xdr:rowOff>13146</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7861300" y="13385150"/>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13146</xdr:rowOff>
    </xdr:from>
    <xdr:to>
      <xdr:col>41</xdr:col>
      <xdr:colOff>50800</xdr:colOff>
      <xdr:row>78</xdr:row>
      <xdr:rowOff>23937</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6972300" y="13386246"/>
          <a:ext cx="889000" cy="1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127580</xdr:rowOff>
    </xdr:from>
    <xdr:to>
      <xdr:col>55</xdr:col>
      <xdr:colOff>50800</xdr:colOff>
      <xdr:row>78</xdr:row>
      <xdr:rowOff>57730</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10426700" y="133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106007</xdr:rowOff>
    </xdr:from>
    <xdr:ext cx="469744" cy="259045"/>
    <xdr:sp macro="" textlink="">
      <xdr:nvSpPr>
        <xdr:cNvPr id="423" name="普通建設事業費 （ うち新規整備　）該当値テキスト">
          <a:extLst>
            <a:ext uri="{FF2B5EF4-FFF2-40B4-BE49-F238E27FC236}">
              <a16:creationId xmlns:a16="http://schemas.microsoft.com/office/drawing/2014/main" xmlns="" id="{00000000-0008-0000-0600-0000A7010000}"/>
            </a:ext>
          </a:extLst>
        </xdr:cNvPr>
        <xdr:cNvSpPr txBox="1"/>
      </xdr:nvSpPr>
      <xdr:spPr>
        <a:xfrm>
          <a:off x="10528300" y="1330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158714</xdr:rowOff>
    </xdr:from>
    <xdr:to>
      <xdr:col>50</xdr:col>
      <xdr:colOff>165100</xdr:colOff>
      <xdr:row>78</xdr:row>
      <xdr:rowOff>88864</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9588500" y="133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79991</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9404428" y="134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132700</xdr:rowOff>
    </xdr:from>
    <xdr:to>
      <xdr:col>46</xdr:col>
      <xdr:colOff>38100</xdr:colOff>
      <xdr:row>78</xdr:row>
      <xdr:rowOff>62850</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8699500" y="1333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53977</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15428" y="1342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133796</xdr:rowOff>
    </xdr:from>
    <xdr:to>
      <xdr:col>41</xdr:col>
      <xdr:colOff>101600</xdr:colOff>
      <xdr:row>78</xdr:row>
      <xdr:rowOff>63946</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7810500" y="133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55073</xdr:rowOff>
    </xdr:from>
    <xdr:ext cx="469744"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7626428" y="134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144587</xdr:rowOff>
    </xdr:from>
    <xdr:to>
      <xdr:col>36</xdr:col>
      <xdr:colOff>165100</xdr:colOff>
      <xdr:row>78</xdr:row>
      <xdr:rowOff>74737</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6921500" y="1334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65864</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6737428" y="1343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xmlns=""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xmlns=""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xmlns=""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75532</xdr:rowOff>
    </xdr:from>
    <xdr:to>
      <xdr:col>55</xdr:col>
      <xdr:colOff>0</xdr:colOff>
      <xdr:row>97</xdr:row>
      <xdr:rowOff>121481</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9639300" y="16706182"/>
          <a:ext cx="8382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xmlns=""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124544</xdr:rowOff>
    </xdr:from>
    <xdr:to>
      <xdr:col>50</xdr:col>
      <xdr:colOff>114300</xdr:colOff>
      <xdr:row>97</xdr:row>
      <xdr:rowOff>121481</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8750300" y="16583744"/>
          <a:ext cx="889000" cy="16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124544</xdr:rowOff>
    </xdr:from>
    <xdr:to>
      <xdr:col>45</xdr:col>
      <xdr:colOff>177800</xdr:colOff>
      <xdr:row>97</xdr:row>
      <xdr:rowOff>115582</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7861300" y="16583744"/>
          <a:ext cx="889000" cy="16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53907</xdr:rowOff>
    </xdr:from>
    <xdr:to>
      <xdr:col>41</xdr:col>
      <xdr:colOff>50800</xdr:colOff>
      <xdr:row>97</xdr:row>
      <xdr:rowOff>115582</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6972300" y="15827307"/>
          <a:ext cx="889000" cy="9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13332</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6705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24732</xdr:rowOff>
    </xdr:from>
    <xdr:to>
      <xdr:col>55</xdr:col>
      <xdr:colOff>50800</xdr:colOff>
      <xdr:row>97</xdr:row>
      <xdr:rowOff>126332</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10426700" y="166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3159</xdr:rowOff>
    </xdr:from>
    <xdr:ext cx="534377" cy="259045"/>
    <xdr:sp macro="" textlink="">
      <xdr:nvSpPr>
        <xdr:cNvPr id="478" name="普通建設事業費 （ うち更新整備　）該当値テキスト">
          <a:extLst>
            <a:ext uri="{FF2B5EF4-FFF2-40B4-BE49-F238E27FC236}">
              <a16:creationId xmlns:a16="http://schemas.microsoft.com/office/drawing/2014/main" xmlns="" id="{00000000-0008-0000-0600-0000DE010000}"/>
            </a:ext>
          </a:extLst>
        </xdr:cNvPr>
        <xdr:cNvSpPr txBox="1"/>
      </xdr:nvSpPr>
      <xdr:spPr>
        <a:xfrm>
          <a:off x="10528300" y="166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70681</xdr:rowOff>
    </xdr:from>
    <xdr:to>
      <xdr:col>50</xdr:col>
      <xdr:colOff>165100</xdr:colOff>
      <xdr:row>98</xdr:row>
      <xdr:rowOff>831</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9588500" y="1670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97</xdr:row>
      <xdr:rowOff>163408</xdr:rowOff>
    </xdr:from>
    <xdr:ext cx="469744"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404428" y="1679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73744</xdr:rowOff>
    </xdr:from>
    <xdr:to>
      <xdr:col>46</xdr:col>
      <xdr:colOff>38100</xdr:colOff>
      <xdr:row>97</xdr:row>
      <xdr:rowOff>3894</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8699500" y="165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166471</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8483111" y="166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64782</xdr:rowOff>
    </xdr:from>
    <xdr:to>
      <xdr:col>41</xdr:col>
      <xdr:colOff>101600</xdr:colOff>
      <xdr:row>97</xdr:row>
      <xdr:rowOff>166382</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7810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157509</xdr:rowOff>
    </xdr:from>
    <xdr:ext cx="469744"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7626428" y="1678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3107</xdr:rowOff>
    </xdr:from>
    <xdr:to>
      <xdr:col>36</xdr:col>
      <xdr:colOff>165100</xdr:colOff>
      <xdr:row>92</xdr:row>
      <xdr:rowOff>104707</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6921500" y="157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121234</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05111" y="1555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xmlns=""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xmlns=""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xmlns=""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147320</xdr:rowOff>
    </xdr:from>
    <xdr:to>
      <xdr:col>85</xdr:col>
      <xdr:colOff>127000</xdr:colOff>
      <xdr:row>38</xdr:row>
      <xdr:rowOff>130683</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5481300" y="6490970"/>
          <a:ext cx="838200" cy="1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xmlns=""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147320</xdr:rowOff>
    </xdr:from>
    <xdr:to>
      <xdr:col>81</xdr:col>
      <xdr:colOff>50800</xdr:colOff>
      <xdr:row>38</xdr:row>
      <xdr:rowOff>131826</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4592300" y="6490970"/>
          <a:ext cx="889000" cy="15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168419</xdr:rowOff>
    </xdr:from>
    <xdr:ext cx="378565"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92017" y="668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151892</xdr:rowOff>
    </xdr:from>
    <xdr:to>
      <xdr:col>76</xdr:col>
      <xdr:colOff>114300</xdr:colOff>
      <xdr:row>38</xdr:row>
      <xdr:rowOff>131826</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3703300" y="5981192"/>
          <a:ext cx="889000" cy="6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151892</xdr:rowOff>
    </xdr:from>
    <xdr:to>
      <xdr:col>71</xdr:col>
      <xdr:colOff>177800</xdr:colOff>
      <xdr:row>35</xdr:row>
      <xdr:rowOff>163703</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2814300" y="5981192"/>
          <a:ext cx="8890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98442</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3468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79011</xdr:rowOff>
    </xdr:from>
    <xdr:ext cx="469744"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579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79883</xdr:rowOff>
    </xdr:from>
    <xdr:to>
      <xdr:col>85</xdr:col>
      <xdr:colOff>177800</xdr:colOff>
      <xdr:row>39</xdr:row>
      <xdr:rowOff>10033</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6268700" y="65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54373</xdr:rowOff>
    </xdr:from>
    <xdr:ext cx="378565" cy="259045"/>
    <xdr:sp macro="" textlink="">
      <xdr:nvSpPr>
        <xdr:cNvPr id="535" name="災害復旧事業費該当値テキスト">
          <a:extLst>
            <a:ext uri="{FF2B5EF4-FFF2-40B4-BE49-F238E27FC236}">
              <a16:creationId xmlns:a16="http://schemas.microsoft.com/office/drawing/2014/main" xmlns="" id="{00000000-0008-0000-0600-000017020000}"/>
            </a:ext>
          </a:extLst>
        </xdr:cNvPr>
        <xdr:cNvSpPr txBox="1"/>
      </xdr:nvSpPr>
      <xdr:spPr>
        <a:xfrm>
          <a:off x="16370300" y="656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96520</xdr:rowOff>
    </xdr:from>
    <xdr:to>
      <xdr:col>81</xdr:col>
      <xdr:colOff>101600</xdr:colOff>
      <xdr:row>38</xdr:row>
      <xdr:rowOff>26670</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5430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43197</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5246428" y="621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81026</xdr:rowOff>
    </xdr:from>
    <xdr:to>
      <xdr:col>76</xdr:col>
      <xdr:colOff>165100</xdr:colOff>
      <xdr:row>39</xdr:row>
      <xdr:rowOff>11176</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4541500" y="65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2303</xdr:rowOff>
    </xdr:from>
    <xdr:ext cx="378565"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3017" y="6688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101092</xdr:rowOff>
    </xdr:from>
    <xdr:to>
      <xdr:col>72</xdr:col>
      <xdr:colOff>38100</xdr:colOff>
      <xdr:row>35</xdr:row>
      <xdr:rowOff>31242</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36525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47769</xdr:rowOff>
    </xdr:from>
    <xdr:ext cx="469744"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3468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112903</xdr:rowOff>
    </xdr:from>
    <xdr:to>
      <xdr:col>67</xdr:col>
      <xdr:colOff>101600</xdr:colOff>
      <xdr:row>36</xdr:row>
      <xdr:rowOff>43053</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27635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59580</xdr:rowOff>
    </xdr:from>
    <xdr:ext cx="469744"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579428" y="58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xmlns=""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xmlns=""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xmlns=""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xmlns=""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xmlns=""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xmlns=""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xmlns=""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110249</xdr:rowOff>
    </xdr:from>
    <xdr:to>
      <xdr:col>85</xdr:col>
      <xdr:colOff>127000</xdr:colOff>
      <xdr:row>76</xdr:row>
      <xdr:rowOff>118517</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5481300" y="13140449"/>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a:extLst>
            <a:ext uri="{FF2B5EF4-FFF2-40B4-BE49-F238E27FC236}">
              <a16:creationId xmlns:a16="http://schemas.microsoft.com/office/drawing/2014/main" xmlns="" id="{00000000-0008-0000-0600-00006E020000}"/>
            </a:ext>
          </a:extLst>
        </xdr:cNvPr>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105963</xdr:rowOff>
    </xdr:from>
    <xdr:to>
      <xdr:col>81</xdr:col>
      <xdr:colOff>50800</xdr:colOff>
      <xdr:row>76</xdr:row>
      <xdr:rowOff>110249</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4592300" y="13136163"/>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85522</xdr:rowOff>
    </xdr:from>
    <xdr:to>
      <xdr:col>76</xdr:col>
      <xdr:colOff>114300</xdr:colOff>
      <xdr:row>76</xdr:row>
      <xdr:rowOff>105963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3703300" y="13115722"/>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83979</xdr:rowOff>
    </xdr:from>
    <xdr:to>
      <xdr:col>71</xdr:col>
      <xdr:colOff>177800</xdr:colOff>
      <xdr:row>76</xdr:row>
      <xdr:rowOff>85522</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2814300" y="13114179"/>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xmlns=""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67717</xdr:rowOff>
    </xdr:from>
    <xdr:to>
      <xdr:col>85</xdr:col>
      <xdr:colOff>177800</xdr:colOff>
      <xdr:row>76</xdr:row>
      <xdr:rowOff>169317</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6268700" y="1309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46144</xdr:rowOff>
    </xdr:from>
    <xdr:ext cx="534377" cy="259045"/>
    <xdr:sp macro="" textlink="">
      <xdr:nvSpPr>
        <xdr:cNvPr id="641" name="公債費該当値テキスト">
          <a:extLst>
            <a:ext uri="{FF2B5EF4-FFF2-40B4-BE49-F238E27FC236}">
              <a16:creationId xmlns:a16="http://schemas.microsoft.com/office/drawing/2014/main" xmlns="" id="{00000000-0008-0000-0600-000081020000}"/>
            </a:ext>
          </a:extLst>
        </xdr:cNvPr>
        <xdr:cNvSpPr txBox="1"/>
      </xdr:nvSpPr>
      <xdr:spPr>
        <a:xfrm>
          <a:off x="16370300" y="130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59449</xdr:rowOff>
    </xdr:from>
    <xdr:to>
      <xdr:col>81</xdr:col>
      <xdr:colOff>101600</xdr:colOff>
      <xdr:row>76</xdr:row>
      <xdr:rowOff>161049</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5430500" y="130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152176</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14111" y="131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55163</xdr:rowOff>
    </xdr:from>
    <xdr:to>
      <xdr:col>76</xdr:col>
      <xdr:colOff>165100</xdr:colOff>
      <xdr:row>76</xdr:row>
      <xdr:rowOff>156763</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4541500" y="130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147890</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4325111" y="131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34722</xdr:rowOff>
    </xdr:from>
    <xdr:to>
      <xdr:col>72</xdr:col>
      <xdr:colOff>38100</xdr:colOff>
      <xdr:row>76</xdr:row>
      <xdr:rowOff>136322</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36525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127449</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31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33179</xdr:rowOff>
    </xdr:from>
    <xdr:to>
      <xdr:col>67</xdr:col>
      <xdr:colOff>101600</xdr:colOff>
      <xdr:row>76</xdr:row>
      <xdr:rowOff>134779</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2763500" y="130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125906</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31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xmlns=""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xmlns=""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xmlns=""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117439</xdr:rowOff>
    </xdr:from>
    <xdr:to>
      <xdr:col>85</xdr:col>
      <xdr:colOff>127000</xdr:colOff>
      <xdr:row>98</xdr:row>
      <xdr:rowOff>3008</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5481300" y="16748089"/>
          <a:ext cx="8382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131847</xdr:rowOff>
    </xdr:from>
    <xdr:ext cx="534377" cy="259045"/>
    <xdr:sp macro="" textlink="">
      <xdr:nvSpPr>
        <xdr:cNvPr id="681" name="積立金平均値テキスト">
          <a:extLst>
            <a:ext uri="{FF2B5EF4-FFF2-40B4-BE49-F238E27FC236}">
              <a16:creationId xmlns:a16="http://schemas.microsoft.com/office/drawing/2014/main" xmlns="" id="{00000000-0008-0000-0600-0000A9020000}"/>
            </a:ext>
          </a:extLst>
        </xdr:cNvPr>
        <xdr:cNvSpPr txBox="1"/>
      </xdr:nvSpPr>
      <xdr:spPr>
        <a:xfrm>
          <a:off x="16370300" y="1676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3008</xdr:rowOff>
    </xdr:from>
    <xdr:to>
      <xdr:col>81</xdr:col>
      <xdr:colOff>50800</xdr:colOff>
      <xdr:row>98</xdr:row>
      <xdr:rowOff>165216</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4592300" y="16805108"/>
          <a:ext cx="889000" cy="1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100805</xdr:rowOff>
    </xdr:from>
    <xdr:to>
      <xdr:col>76</xdr:col>
      <xdr:colOff>114300</xdr:colOff>
      <xdr:row>98</xdr:row>
      <xdr:rowOff>165216</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3703300" y="16902905"/>
          <a:ext cx="889000" cy="6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100805</xdr:rowOff>
    </xdr:from>
    <xdr:to>
      <xdr:col>71</xdr:col>
      <xdr:colOff>177800</xdr:colOff>
      <xdr:row>99</xdr:row>
      <xdr:rowOff>6775</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2814300" y="16902905"/>
          <a:ext cx="889000" cy="7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66639</xdr:rowOff>
    </xdr:from>
    <xdr:to>
      <xdr:col>85</xdr:col>
      <xdr:colOff>177800</xdr:colOff>
      <xdr:row>97</xdr:row>
      <xdr:rowOff>168239</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6268700" y="166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89516</xdr:rowOff>
    </xdr:from>
    <xdr:ext cx="534377" cy="259045"/>
    <xdr:sp macro="" textlink="">
      <xdr:nvSpPr>
        <xdr:cNvPr id="700" name="積立金該当値テキスト">
          <a:extLst>
            <a:ext uri="{FF2B5EF4-FFF2-40B4-BE49-F238E27FC236}">
              <a16:creationId xmlns:a16="http://schemas.microsoft.com/office/drawing/2014/main" xmlns="" id="{00000000-0008-0000-0600-0000BC020000}"/>
            </a:ext>
          </a:extLst>
        </xdr:cNvPr>
        <xdr:cNvSpPr txBox="1"/>
      </xdr:nvSpPr>
      <xdr:spPr>
        <a:xfrm>
          <a:off x="16370300" y="1654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123658</xdr:rowOff>
    </xdr:from>
    <xdr:to>
      <xdr:col>81</xdr:col>
      <xdr:colOff>101600</xdr:colOff>
      <xdr:row>98</xdr:row>
      <xdr:rowOff>53808</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5430500" y="167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70335</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5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114416</xdr:rowOff>
    </xdr:from>
    <xdr:to>
      <xdr:col>76</xdr:col>
      <xdr:colOff>165100</xdr:colOff>
      <xdr:row>99</xdr:row>
      <xdr:rowOff>44566</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4541500" y="169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35693</xdr:rowOff>
    </xdr:from>
    <xdr:ext cx="469744"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357428" y="1700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50005</xdr:rowOff>
    </xdr:from>
    <xdr:to>
      <xdr:col>72</xdr:col>
      <xdr:colOff>38100</xdr:colOff>
      <xdr:row>98</xdr:row>
      <xdr:rowOff>151605</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36525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168132</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436111" y="1662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127425</xdr:rowOff>
    </xdr:from>
    <xdr:to>
      <xdr:col>67</xdr:col>
      <xdr:colOff>101600</xdr:colOff>
      <xdr:row>99</xdr:row>
      <xdr:rowOff>57575</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2763500" y="1692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48702</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579428" y="1702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xmlns=""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xmlns=""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xmlns=""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60452</xdr:rowOff>
    </xdr:from>
    <xdr:to>
      <xdr:col>116</xdr:col>
      <xdr:colOff>63500</xdr:colOff>
      <xdr:row>38</xdr:row>
      <xdr:rowOff>107124</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21323300" y="6575552"/>
          <a:ext cx="8382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xmlns=""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107124</xdr:rowOff>
    </xdr:from>
    <xdr:to>
      <xdr:col>111</xdr:col>
      <xdr:colOff>177800</xdr:colOff>
      <xdr:row>38</xdr:row>
      <xdr:rowOff>120650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flipV="1">
          <a:off x="20434300" y="6622224"/>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93980</xdr:rowOff>
    </xdr:from>
    <xdr:to>
      <xdr:col>107</xdr:col>
      <xdr:colOff>50800</xdr:colOff>
      <xdr:row>38</xdr:row>
      <xdr:rowOff>120650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9545300" y="6609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93980</xdr:rowOff>
    </xdr:from>
    <xdr:to>
      <xdr:col>102</xdr:col>
      <xdr:colOff>114300</xdr:colOff>
      <xdr:row>38</xdr:row>
      <xdr:rowOff>141986</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flipV="1">
          <a:off x="18656300" y="660908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9652</xdr:rowOff>
    </xdr:from>
    <xdr:to>
      <xdr:col>116</xdr:col>
      <xdr:colOff>114300</xdr:colOff>
      <xdr:row>38</xdr:row>
      <xdr:rowOff>111252</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21107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159529</xdr:rowOff>
    </xdr:from>
    <xdr:ext cx="378565" cy="259045"/>
    <xdr:sp macro="" textlink="">
      <xdr:nvSpPr>
        <xdr:cNvPr id="757" name="投資及び出資金該当値テキスト">
          <a:extLst>
            <a:ext uri="{FF2B5EF4-FFF2-40B4-BE49-F238E27FC236}">
              <a16:creationId xmlns:a16="http://schemas.microsoft.com/office/drawing/2014/main" xmlns="" id="{00000000-0008-0000-0600-0000F5020000}"/>
            </a:ext>
          </a:extLst>
        </xdr:cNvPr>
        <xdr:cNvSpPr txBox="1"/>
      </xdr:nvSpPr>
      <xdr:spPr>
        <a:xfrm>
          <a:off x="22212300" y="6503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56324</xdr:rowOff>
    </xdr:from>
    <xdr:to>
      <xdr:col>112</xdr:col>
      <xdr:colOff>38100</xdr:colOff>
      <xdr:row>38</xdr:row>
      <xdr:rowOff>157924</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12725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149051</xdr:rowOff>
    </xdr:from>
    <xdr:ext cx="378565"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4017" y="6664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69850</xdr:rowOff>
    </xdr:from>
    <xdr:to>
      <xdr:col>107</xdr:col>
      <xdr:colOff>101600</xdr:colOff>
      <xdr:row>39</xdr:row>
      <xdr:rowOff>0</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0383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162577</xdr:rowOff>
    </xdr:from>
    <xdr:ext cx="378565"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245017" y="667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43180</xdr:rowOff>
    </xdr:from>
    <xdr:to>
      <xdr:col>102</xdr:col>
      <xdr:colOff>165100</xdr:colOff>
      <xdr:row>38</xdr:row>
      <xdr:rowOff>144780</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9494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135907</xdr:rowOff>
    </xdr:from>
    <xdr:ext cx="378565"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9356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8605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12463</xdr:rowOff>
    </xdr:from>
    <xdr:ext cx="378565"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467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xmlns=""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xmlns=""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162884</xdr:rowOff>
    </xdr:from>
    <xdr:to>
      <xdr:col>116</xdr:col>
      <xdr:colOff>63500</xdr:colOff>
      <xdr:row>58</xdr:row>
      <xdr:rowOff>163303</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1323300" y="10106984"/>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a:extLst>
            <a:ext uri="{FF2B5EF4-FFF2-40B4-BE49-F238E27FC236}">
              <a16:creationId xmlns:a16="http://schemas.microsoft.com/office/drawing/2014/main" xmlns="" id="{00000000-0008-0000-0600-00001B030000}"/>
            </a:ext>
          </a:extLst>
        </xdr:cNvPr>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162369</xdr:rowOff>
    </xdr:from>
    <xdr:to>
      <xdr:col>111</xdr:col>
      <xdr:colOff>177800</xdr:colOff>
      <xdr:row>58</xdr:row>
      <xdr:rowOff>162884</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0434300" y="10106469"/>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161779</xdr:rowOff>
    </xdr:from>
    <xdr:to>
      <xdr:col>107</xdr:col>
      <xdr:colOff>50800</xdr:colOff>
      <xdr:row>58</xdr:row>
      <xdr:rowOff>162369</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9545300" y="10105879"/>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161779</xdr:rowOff>
    </xdr:from>
    <xdr:to>
      <xdr:col>102</xdr:col>
      <xdr:colOff>114300</xdr:colOff>
      <xdr:row>58</xdr:row>
      <xdr:rowOff>161798</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flipV="1">
          <a:off x="18656300" y="1010587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112503</xdr:rowOff>
    </xdr:from>
    <xdr:to>
      <xdr:col>116</xdr:col>
      <xdr:colOff>114300</xdr:colOff>
      <xdr:row>59</xdr:row>
      <xdr:rowOff>42653</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2110700" y="100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65232</xdr:rowOff>
    </xdr:from>
    <xdr:ext cx="469744" cy="259045"/>
    <xdr:sp macro="" textlink="">
      <xdr:nvSpPr>
        <xdr:cNvPr id="814" name="貸付金該当値テキスト">
          <a:extLst>
            <a:ext uri="{FF2B5EF4-FFF2-40B4-BE49-F238E27FC236}">
              <a16:creationId xmlns:a16="http://schemas.microsoft.com/office/drawing/2014/main" xmlns="" id="{00000000-0008-0000-0600-00002E030000}"/>
            </a:ext>
          </a:extLst>
        </xdr:cNvPr>
        <xdr:cNvSpPr txBox="1"/>
      </xdr:nvSpPr>
      <xdr:spPr>
        <a:xfrm>
          <a:off x="22212300" y="1000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112084</xdr:rowOff>
    </xdr:from>
    <xdr:to>
      <xdr:col>112</xdr:col>
      <xdr:colOff>38100</xdr:colOff>
      <xdr:row>59</xdr:row>
      <xdr:rowOff>42234</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1272500" y="100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33361</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088428" y="1014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111569</xdr:rowOff>
    </xdr:from>
    <xdr:to>
      <xdr:col>107</xdr:col>
      <xdr:colOff>101600</xdr:colOff>
      <xdr:row>59</xdr:row>
      <xdr:rowOff>41719</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0383500" y="100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32846</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199428" y="1014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110979</xdr:rowOff>
    </xdr:from>
    <xdr:to>
      <xdr:col>102</xdr:col>
      <xdr:colOff>165100</xdr:colOff>
      <xdr:row>59</xdr:row>
      <xdr:rowOff>41129</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9494500" y="1005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32256</xdr:rowOff>
    </xdr:from>
    <xdr:ext cx="469744"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10428" y="1014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110998</xdr:rowOff>
    </xdr:from>
    <xdr:to>
      <xdr:col>98</xdr:col>
      <xdr:colOff>38100</xdr:colOff>
      <xdr:row>59</xdr:row>
      <xdr:rowOff>41148</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8605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32275</xdr:rowOff>
    </xdr:from>
    <xdr:ext cx="469744"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421428" y="1014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xmlns=""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xmlns=""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78930</xdr:rowOff>
    </xdr:from>
    <xdr:to>
      <xdr:col>116</xdr:col>
      <xdr:colOff>63500</xdr:colOff>
      <xdr:row>76</xdr:row>
      <xdr:rowOff>106857</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1323300" y="13109130"/>
          <a:ext cx="8382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43502</xdr:rowOff>
    </xdr:from>
    <xdr:ext cx="534377" cy="259045"/>
    <xdr:sp macro="" textlink="">
      <xdr:nvSpPr>
        <xdr:cNvPr id="853" name="繰出金平均値テキスト">
          <a:extLst>
            <a:ext uri="{FF2B5EF4-FFF2-40B4-BE49-F238E27FC236}">
              <a16:creationId xmlns:a16="http://schemas.microsoft.com/office/drawing/2014/main" xmlns="" id="{00000000-0008-0000-0600-000055030000}"/>
            </a:ext>
          </a:extLst>
        </xdr:cNvPr>
        <xdr:cNvSpPr txBox="1"/>
      </xdr:nvSpPr>
      <xdr:spPr>
        <a:xfrm>
          <a:off x="22212300" y="12730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78930</xdr:rowOff>
    </xdr:from>
    <xdr:to>
      <xdr:col>111</xdr:col>
      <xdr:colOff>177800</xdr:colOff>
      <xdr:row>76</xdr:row>
      <xdr:rowOff>86474</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20434300" y="1310913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86474</xdr:rowOff>
    </xdr:from>
    <xdr:to>
      <xdr:col>107</xdr:col>
      <xdr:colOff>50800</xdr:colOff>
      <xdr:row>76</xdr:row>
      <xdr:rowOff>147053</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9545300" y="13116674"/>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98247</xdr:rowOff>
    </xdr:from>
    <xdr:to>
      <xdr:col>102</xdr:col>
      <xdr:colOff>114300</xdr:colOff>
      <xdr:row>76</xdr:row>
      <xdr:rowOff>147053</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18656300" y="13128447"/>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xmlns=""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56057</xdr:rowOff>
    </xdr:from>
    <xdr:to>
      <xdr:col>116</xdr:col>
      <xdr:colOff>114300</xdr:colOff>
      <xdr:row>76</xdr:row>
      <xdr:rowOff>157657</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2110700" y="1308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34484</xdr:rowOff>
    </xdr:from>
    <xdr:ext cx="534377" cy="259045"/>
    <xdr:sp macro="" textlink="">
      <xdr:nvSpPr>
        <xdr:cNvPr id="872" name="繰出金該当値テキスト">
          <a:extLst>
            <a:ext uri="{FF2B5EF4-FFF2-40B4-BE49-F238E27FC236}">
              <a16:creationId xmlns:a16="http://schemas.microsoft.com/office/drawing/2014/main" xmlns="" id="{00000000-0008-0000-0600-000068030000}"/>
            </a:ext>
          </a:extLst>
        </xdr:cNvPr>
        <xdr:cNvSpPr txBox="1"/>
      </xdr:nvSpPr>
      <xdr:spPr>
        <a:xfrm>
          <a:off x="22212300" y="1306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28130</xdr:rowOff>
    </xdr:from>
    <xdr:to>
      <xdr:col>112</xdr:col>
      <xdr:colOff>38100</xdr:colOff>
      <xdr:row>76</xdr:row>
      <xdr:rowOff>129730</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1272500" y="130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120857</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056111" y="131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35674</xdr:rowOff>
    </xdr:from>
    <xdr:to>
      <xdr:col>107</xdr:col>
      <xdr:colOff>101600</xdr:colOff>
      <xdr:row>76</xdr:row>
      <xdr:rowOff>137274</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20383500" y="130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128401</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0167111" y="1315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96253</xdr:rowOff>
    </xdr:from>
    <xdr:to>
      <xdr:col>102</xdr:col>
      <xdr:colOff>165100</xdr:colOff>
      <xdr:row>77</xdr:row>
      <xdr:rowOff>26403</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9494500" y="131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17530</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278111" y="1321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47447</xdr:rowOff>
    </xdr:from>
    <xdr:to>
      <xdr:col>98</xdr:col>
      <xdr:colOff>38100</xdr:colOff>
      <xdr:row>76</xdr:row>
      <xdr:rowOff>149047</xdr:rowOff>
    </xdr:to>
    <xdr:sp macro="" textlink="">
      <xdr:nvSpPr>
        <xdr:cNvPr id="879" name="楕円 878">
          <a:extLst>
            <a:ext uri="{FF2B5EF4-FFF2-40B4-BE49-F238E27FC236}">
              <a16:creationId xmlns:a16="http://schemas.microsoft.com/office/drawing/2014/main" xmlns="" id="{00000000-0008-0000-0600-00006F030000}"/>
            </a:ext>
          </a:extLst>
        </xdr:cNvPr>
        <xdr:cNvSpPr/>
      </xdr:nvSpPr>
      <xdr:spPr>
        <a:xfrm>
          <a:off x="18605500" y="130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140174</xdr:rowOff>
    </xdr:from>
    <xdr:ext cx="534377"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389111" y="13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１１８，４１７円となっており、前年度と比較して一人当たりコストが１６，６４１円低い状況となっているが、これは、障害福祉サービスに係る給付等が増加したものの、新型コロナウイルス感染症に対応した臨時特別給付金が減少し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４１，７１１円となっており、前年度と比較して一人当たりコストが１，９１９円高い状況となっているが、これは、物価高騰対策等に伴う子育て世代への補助の増加が主な要因である。</a:t>
          </a:r>
        </a:p>
        <a:p>
          <a:r>
            <a:rPr kumimoji="1" lang="ja-JP" altLang="en-US" sz="1300">
              <a:latin typeface="ＭＳ Ｐゴシック" panose="020B0600070205080204" pitchFamily="50" charset="-128"/>
              <a:ea typeface="ＭＳ Ｐゴシック" panose="020B0600070205080204" pitchFamily="50" charset="-128"/>
            </a:rPr>
            <a:t>・全ての項目について、類似団体と比較すると総じて低い水準で推移しており、効率的な財政運営がなされていると考えられる。今後、高齢化の進展に伴う扶助費の増加や市内公共施設等の老朽化に伴う維持補修費の増加などが見込まれるが、財政計画（令和６年度～令和９年度）に基づき、健全財政の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106,442
105,593
87.73
39,118,599
37,883,543
1,184,569
20,512,072
23,052,907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165826</xdr:rowOff>
    </xdr:from>
    <xdr:to>
      <xdr:col>24</xdr:col>
      <xdr:colOff>63500</xdr:colOff>
      <xdr:row>35</xdr:row>
      <xdr:rowOff>47716</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995126"/>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130992</xdr:rowOff>
    </xdr:from>
    <xdr:to>
      <xdr:col>19</xdr:col>
      <xdr:colOff>177800</xdr:colOff>
      <xdr:row>34</xdr:row>
      <xdr:rowOff>165826</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960292"/>
          <a:ext cx="88900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152219</xdr:rowOff>
    </xdr:from>
    <xdr:to>
      <xdr:col>15</xdr:col>
      <xdr:colOff>50800</xdr:colOff>
      <xdr:row>34</xdr:row>
      <xdr:rowOff>130992</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810069"/>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152219</xdr:rowOff>
    </xdr:from>
    <xdr:to>
      <xdr:col>10</xdr:col>
      <xdr:colOff>114300</xdr:colOff>
      <xdr:row>34</xdr:row>
      <xdr:rowOff>37374</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810069"/>
          <a:ext cx="88900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168366</xdr:rowOff>
    </xdr:from>
    <xdr:to>
      <xdr:col>24</xdr:col>
      <xdr:colOff>114300</xdr:colOff>
      <xdr:row>35</xdr:row>
      <xdr:rowOff>98516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9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146793</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97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115026</xdr:rowOff>
    </xdr:from>
    <xdr:to>
      <xdr:col>20</xdr:col>
      <xdr:colOff>38100</xdr:colOff>
      <xdr:row>35</xdr:row>
      <xdr:rowOff>45176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94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36303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603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80192</xdr:rowOff>
    </xdr:from>
    <xdr:to>
      <xdr:col>15</xdr:col>
      <xdr:colOff>101600</xdr:colOff>
      <xdr:row>35</xdr:row>
      <xdr:rowOff>10342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90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101419</xdr:rowOff>
    </xdr:from>
    <xdr:to>
      <xdr:col>10</xdr:col>
      <xdr:colOff>165100</xdr:colOff>
      <xdr:row>34</xdr:row>
      <xdr:rowOff>31569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7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48096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53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158024</xdr:rowOff>
    </xdr:from>
    <xdr:to>
      <xdr:col>6</xdr:col>
      <xdr:colOff>38100</xdr:colOff>
      <xdr:row>34</xdr:row>
      <xdr:rowOff>88174</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8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79301</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9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63402</xdr:rowOff>
    </xdr:from>
    <xdr:to>
      <xdr:col>24</xdr:col>
      <xdr:colOff>63500</xdr:colOff>
      <xdr:row>57</xdr:row>
      <xdr:rowOff>93783</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836052"/>
          <a:ext cx="8382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44964</xdr:rowOff>
    </xdr:from>
    <xdr:to>
      <xdr:col>19</xdr:col>
      <xdr:colOff>177800</xdr:colOff>
      <xdr:row>57</xdr:row>
      <xdr:rowOff>93783</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474714"/>
          <a:ext cx="889000" cy="39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44964</xdr:rowOff>
    </xdr:from>
    <xdr:to>
      <xdr:col>15</xdr:col>
      <xdr:colOff>50800</xdr:colOff>
      <xdr:row>57</xdr:row>
      <xdr:rowOff>134013</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474714"/>
          <a:ext cx="889000" cy="4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131521</xdr:rowOff>
    </xdr:from>
    <xdr:to>
      <xdr:col>10</xdr:col>
      <xdr:colOff>114300</xdr:colOff>
      <xdr:row>57</xdr:row>
      <xdr:rowOff>134013</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732721"/>
          <a:ext cx="889000" cy="17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97914</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12602</xdr:rowOff>
    </xdr:from>
    <xdr:to>
      <xdr:col>24</xdr:col>
      <xdr:colOff>114300</xdr:colOff>
      <xdr:row>57</xdr:row>
      <xdr:rowOff>114202</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78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42983</xdr:rowOff>
    </xdr:from>
    <xdr:to>
      <xdr:col>20</xdr:col>
      <xdr:colOff>38100</xdr:colOff>
      <xdr:row>57</xdr:row>
      <xdr:rowOff>144583</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8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135710</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90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165614</xdr:rowOff>
    </xdr:from>
    <xdr:to>
      <xdr:col>15</xdr:col>
      <xdr:colOff>101600</xdr:colOff>
      <xdr:row>55</xdr:row>
      <xdr:rowOff>95764</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86891</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5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83213</xdr:rowOff>
    </xdr:from>
    <xdr:to>
      <xdr:col>10</xdr:col>
      <xdr:colOff>165100</xdr:colOff>
      <xdr:row>58</xdr:row>
      <xdr:rowOff>13363</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85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4490</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9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80721</xdr:rowOff>
    </xdr:from>
    <xdr:to>
      <xdr:col>6</xdr:col>
      <xdr:colOff>38100</xdr:colOff>
      <xdr:row>57</xdr:row>
      <xdr:rowOff>10871</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6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27398</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45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104823</xdr:rowOff>
    </xdr:from>
    <xdr:to>
      <xdr:col>24</xdr:col>
      <xdr:colOff>63500</xdr:colOff>
      <xdr:row>76</xdr:row>
      <xdr:rowOff>16523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3797300" y="12963573"/>
          <a:ext cx="838200" cy="8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104823</xdr:rowOff>
    </xdr:from>
    <xdr:to>
      <xdr:col>19</xdr:col>
      <xdr:colOff>177800</xdr:colOff>
      <xdr:row>76</xdr:row>
      <xdr:rowOff>156845</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2963573"/>
          <a:ext cx="889000" cy="2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156845</xdr:rowOff>
    </xdr:from>
    <xdr:to>
      <xdr:col>15</xdr:col>
      <xdr:colOff>50800</xdr:colOff>
      <xdr:row>77</xdr:row>
      <xdr:rowOff>59051</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187045"/>
          <a:ext cx="889000" cy="7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59051</xdr:rowOff>
    </xdr:from>
    <xdr:to>
      <xdr:col>10</xdr:col>
      <xdr:colOff>114300</xdr:colOff>
      <xdr:row>77</xdr:row>
      <xdr:rowOff>101974</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260701"/>
          <a:ext cx="889000" cy="4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137173</xdr:rowOff>
    </xdr:from>
    <xdr:to>
      <xdr:col>24</xdr:col>
      <xdr:colOff>114300</xdr:colOff>
      <xdr:row>76</xdr:row>
      <xdr:rowOff>67323</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29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115600</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297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54023</xdr:rowOff>
    </xdr:from>
    <xdr:to>
      <xdr:col>20</xdr:col>
      <xdr:colOff>38100</xdr:colOff>
      <xdr:row>75</xdr:row>
      <xdr:rowOff>155623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291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146750</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00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106045</xdr:rowOff>
    </xdr:from>
    <xdr:to>
      <xdr:col>15</xdr:col>
      <xdr:colOff>101600</xdr:colOff>
      <xdr:row>77</xdr:row>
      <xdr:rowOff>36195</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1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27322</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22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8251</xdr:rowOff>
    </xdr:from>
    <xdr:to>
      <xdr:col>10</xdr:col>
      <xdr:colOff>165100</xdr:colOff>
      <xdr:row>77</xdr:row>
      <xdr:rowOff>109851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2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100978</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3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51174</xdr:rowOff>
    </xdr:from>
    <xdr:to>
      <xdr:col>6</xdr:col>
      <xdr:colOff>38100</xdr:colOff>
      <xdr:row>77</xdr:row>
      <xdr:rowOff>152774</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2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143901</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34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162926</xdr:rowOff>
    </xdr:from>
    <xdr:to>
      <xdr:col>24</xdr:col>
      <xdr:colOff>63500</xdr:colOff>
      <xdr:row>97</xdr:row>
      <xdr:rowOff>25560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3797300" y="16622126"/>
          <a:ext cx="838200" cy="3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162926</xdr:rowOff>
    </xdr:from>
    <xdr:to>
      <xdr:col>19</xdr:col>
      <xdr:colOff>177800</xdr:colOff>
      <xdr:row>97</xdr:row>
      <xdr:rowOff>123675</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908300" y="16622126"/>
          <a:ext cx="889000" cy="13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123675</xdr:rowOff>
    </xdr:from>
    <xdr:to>
      <xdr:col>15</xdr:col>
      <xdr:colOff>50800</xdr:colOff>
      <xdr:row>97</xdr:row>
      <xdr:rowOff>127172</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019300" y="16754325"/>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127172</xdr:rowOff>
    </xdr:from>
    <xdr:to>
      <xdr:col>10</xdr:col>
      <xdr:colOff>114300</xdr:colOff>
      <xdr:row>97</xdr:row>
      <xdr:rowOff>134099</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1130300" y="16757822"/>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146210</xdr:rowOff>
    </xdr:from>
    <xdr:to>
      <xdr:col>24</xdr:col>
      <xdr:colOff>114300</xdr:colOff>
      <xdr:row>97</xdr:row>
      <xdr:rowOff>76360</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6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124637</xdr:rowOff>
    </xdr:from>
    <xdr:ext cx="534377"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5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112126</xdr:rowOff>
    </xdr:from>
    <xdr:to>
      <xdr:col>20</xdr:col>
      <xdr:colOff>38100</xdr:colOff>
      <xdr:row>97</xdr:row>
      <xdr:rowOff>42276</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57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33403</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530111" y="1666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72875</xdr:rowOff>
    </xdr:from>
    <xdr:to>
      <xdr:col>15</xdr:col>
      <xdr:colOff>101600</xdr:colOff>
      <xdr:row>98</xdr:row>
      <xdr:rowOff>3025</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7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165602</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41111" y="167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76372</xdr:rowOff>
    </xdr:from>
    <xdr:to>
      <xdr:col>10</xdr:col>
      <xdr:colOff>165100</xdr:colOff>
      <xdr:row>98</xdr:row>
      <xdr:rowOff>6522</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7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169099</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52111" y="167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83299</xdr:rowOff>
    </xdr:from>
    <xdr:to>
      <xdr:col>6</xdr:col>
      <xdr:colOff>38100</xdr:colOff>
      <xdr:row>98</xdr:row>
      <xdr:rowOff>13449</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67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4576</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63111" y="168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28067</xdr:rowOff>
    </xdr:from>
    <xdr:to>
      <xdr:col>55</xdr:col>
      <xdr:colOff>0</xdr:colOff>
      <xdr:row>36</xdr:row>
      <xdr:rowOff>63119</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9639300" y="6200267"/>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28448</xdr:rowOff>
    </xdr:from>
    <xdr:to>
      <xdr:col>50</xdr:col>
      <xdr:colOff>114300</xdr:colOff>
      <xdr:row>36</xdr:row>
      <xdr:rowOff>63119</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8750300" y="6200648"/>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137431</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26924</xdr:rowOff>
    </xdr:from>
    <xdr:to>
      <xdr:col>45</xdr:col>
      <xdr:colOff>177800</xdr:colOff>
      <xdr:row>36</xdr:row>
      <xdr:rowOff>28448</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027674"/>
          <a:ext cx="889000" cy="1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26924</xdr:rowOff>
    </xdr:from>
    <xdr:to>
      <xdr:col>41</xdr:col>
      <xdr:colOff>50800</xdr:colOff>
      <xdr:row>35</xdr:row>
      <xdr:rowOff>52832</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6972300" y="6027674"/>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148717</xdr:rowOff>
    </xdr:from>
    <xdr:to>
      <xdr:col>55</xdr:col>
      <xdr:colOff>50800</xdr:colOff>
      <xdr:row>36</xdr:row>
      <xdr:rowOff>78867</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xdr:rowOff>
    </xdr:from>
    <xdr:ext cx="469744"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0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12319</xdr:rowOff>
    </xdr:from>
    <xdr:to>
      <xdr:col>50</xdr:col>
      <xdr:colOff>165100</xdr:colOff>
      <xdr:row>36</xdr:row>
      <xdr:rowOff>113919</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1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130446</xdr:rowOff>
    </xdr:from>
    <xdr:ext cx="469744"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404428" y="59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149098</xdr:rowOff>
    </xdr:from>
    <xdr:to>
      <xdr:col>46</xdr:col>
      <xdr:colOff>38100</xdr:colOff>
      <xdr:row>36</xdr:row>
      <xdr:rowOff>79248</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95775</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15428" y="59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147574</xdr:rowOff>
    </xdr:from>
    <xdr:to>
      <xdr:col>41</xdr:col>
      <xdr:colOff>101600</xdr:colOff>
      <xdr:row>35</xdr:row>
      <xdr:rowOff>77724</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59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94251</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26428" y="575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2032</xdr:rowOff>
    </xdr:from>
    <xdr:to>
      <xdr:col>36</xdr:col>
      <xdr:colOff>165100</xdr:colOff>
      <xdr:row>35</xdr:row>
      <xdr:rowOff>103632</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120159</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37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xmlns=""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xmlns=""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xmlns=""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115971</xdr:rowOff>
    </xdr:from>
    <xdr:to>
      <xdr:col>55</xdr:col>
      <xdr:colOff>0</xdr:colOff>
      <xdr:row>57</xdr:row>
      <xdr:rowOff>124384</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9639300" y="9888621"/>
          <a:ext cx="8382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xmlns=""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23343</xdr:rowOff>
    </xdr:from>
    <xdr:to>
      <xdr:col>50</xdr:col>
      <xdr:colOff>114300</xdr:colOff>
      <xdr:row>57</xdr:row>
      <xdr:rowOff>124384</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8750300" y="9795993"/>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23343</xdr:rowOff>
    </xdr:from>
    <xdr:to>
      <xdr:col>45</xdr:col>
      <xdr:colOff>177800</xdr:colOff>
      <xdr:row>57</xdr:row>
      <xdr:rowOff>116794</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7861300" y="9795993"/>
          <a:ext cx="8890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158676</xdr:rowOff>
    </xdr:from>
    <xdr:ext cx="469744"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8515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89865</xdr:rowOff>
    </xdr:from>
    <xdr:to>
      <xdr:col>41</xdr:col>
      <xdr:colOff>50800</xdr:colOff>
      <xdr:row>57</xdr:row>
      <xdr:rowOff>116794</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6972300" y="9862515"/>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1627</xdr:rowOff>
    </xdr:from>
    <xdr:ext cx="469744"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7626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171386</xdr:rowOff>
    </xdr:from>
    <xdr:ext cx="469744"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6737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65171</xdr:rowOff>
    </xdr:from>
    <xdr:to>
      <xdr:col>55</xdr:col>
      <xdr:colOff>50800</xdr:colOff>
      <xdr:row>57</xdr:row>
      <xdr:rowOff>166771</xdr:rowOff>
    </xdr:to>
    <xdr:sp macro="" textlink="">
      <xdr:nvSpPr>
        <xdr:cNvPr id="363" name="楕円 362">
          <a:extLst>
            <a:ext uri="{FF2B5EF4-FFF2-40B4-BE49-F238E27FC236}">
              <a16:creationId xmlns:a16="http://schemas.microsoft.com/office/drawing/2014/main" xmlns="" id="{00000000-0008-0000-0700-00006B010000}"/>
            </a:ext>
          </a:extLst>
        </xdr:cNvPr>
        <xdr:cNvSpPr/>
      </xdr:nvSpPr>
      <xdr:spPr>
        <a:xfrm>
          <a:off x="10426700" y="98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43598</xdr:rowOff>
    </xdr:from>
    <xdr:ext cx="469744" cy="259045"/>
    <xdr:sp macro="" textlink="">
      <xdr:nvSpPr>
        <xdr:cNvPr id="364" name="農林水産業費該当値テキスト">
          <a:extLst>
            <a:ext uri="{FF2B5EF4-FFF2-40B4-BE49-F238E27FC236}">
              <a16:creationId xmlns:a16="http://schemas.microsoft.com/office/drawing/2014/main" xmlns="" id="{00000000-0008-0000-0700-00006C010000}"/>
            </a:ext>
          </a:extLst>
        </xdr:cNvPr>
        <xdr:cNvSpPr txBox="1"/>
      </xdr:nvSpPr>
      <xdr:spPr>
        <a:xfrm>
          <a:off x="10528300" y="981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73584</xdr:rowOff>
    </xdr:from>
    <xdr:to>
      <xdr:col>50</xdr:col>
      <xdr:colOff>165100</xdr:colOff>
      <xdr:row>58</xdr:row>
      <xdr:rowOff>3734</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9588500" y="98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166311</xdr:rowOff>
    </xdr:from>
    <xdr:ext cx="469744"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9404428" y="993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143993</xdr:rowOff>
    </xdr:from>
    <xdr:to>
      <xdr:col>46</xdr:col>
      <xdr:colOff>38100</xdr:colOff>
      <xdr:row>57</xdr:row>
      <xdr:rowOff>74143</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8699500" y="97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90670</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8515428" y="952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65994</xdr:rowOff>
    </xdr:from>
    <xdr:to>
      <xdr:col>41</xdr:col>
      <xdr:colOff>101600</xdr:colOff>
      <xdr:row>57</xdr:row>
      <xdr:rowOff>167594</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7810500" y="98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12671</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7626428" y="961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39065</xdr:rowOff>
    </xdr:from>
    <xdr:to>
      <xdr:col>36</xdr:col>
      <xdr:colOff>165100</xdr:colOff>
      <xdr:row>57</xdr:row>
      <xdr:rowOff>140665</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69215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157192</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6737428" y="958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154363</xdr:rowOff>
    </xdr:from>
    <xdr:to>
      <xdr:col>55</xdr:col>
      <xdr:colOff>0</xdr:colOff>
      <xdr:row>78</xdr:row>
      <xdr:rowOff>162626</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9639300" y="13527463"/>
          <a:ext cx="8382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154363</xdr:rowOff>
    </xdr:from>
    <xdr:to>
      <xdr:col>50</xdr:col>
      <xdr:colOff>114300</xdr:colOff>
      <xdr:row>78</xdr:row>
      <xdr:rowOff>168405</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8750300" y="13527463"/>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168405</xdr:rowOff>
    </xdr:from>
    <xdr:to>
      <xdr:col>45</xdr:col>
      <xdr:colOff>177800</xdr:colOff>
      <xdr:row>79</xdr:row>
      <xdr:rowOff>35916</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7861300" y="13541505"/>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35001</xdr:rowOff>
    </xdr:from>
    <xdr:to>
      <xdr:col>41</xdr:col>
      <xdr:colOff>50800</xdr:colOff>
      <xdr:row>79</xdr:row>
      <xdr:rowOff>35916</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6972300" y="135795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111826</xdr:rowOff>
    </xdr:from>
    <xdr:to>
      <xdr:col>55</xdr:col>
      <xdr:colOff>50800</xdr:colOff>
      <xdr:row>79</xdr:row>
      <xdr:rowOff>41976</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4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26753</xdr:rowOff>
    </xdr:from>
    <xdr:ext cx="469744"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39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103563</xdr:rowOff>
    </xdr:from>
    <xdr:to>
      <xdr:col>50</xdr:col>
      <xdr:colOff>165100</xdr:colOff>
      <xdr:row>79</xdr:row>
      <xdr:rowOff>33713</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4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24840</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404428" y="1356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117605</xdr:rowOff>
    </xdr:from>
    <xdr:to>
      <xdr:col>46</xdr:col>
      <xdr:colOff>38100</xdr:colOff>
      <xdr:row>79</xdr:row>
      <xdr:rowOff>47755</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4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38882</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15428" y="1358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156566</xdr:rowOff>
    </xdr:from>
    <xdr:to>
      <xdr:col>41</xdr:col>
      <xdr:colOff>101600</xdr:colOff>
      <xdr:row>79</xdr:row>
      <xdr:rowOff>86716</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77843</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6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155651</xdr:rowOff>
    </xdr:from>
    <xdr:to>
      <xdr:col>36</xdr:col>
      <xdr:colOff>165100</xdr:colOff>
      <xdr:row>79</xdr:row>
      <xdr:rowOff>85801</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5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76928</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62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xmlns=""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xmlns=""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xmlns=""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97882</xdr:rowOff>
    </xdr:from>
    <xdr:to>
      <xdr:col>55</xdr:col>
      <xdr:colOff>0</xdr:colOff>
      <xdr:row>99</xdr:row>
      <xdr:rowOff>143749</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9639300" y="17071432"/>
          <a:ext cx="838200" cy="4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xmlns=""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58857</xdr:rowOff>
    </xdr:from>
    <xdr:to>
      <xdr:col>50</xdr:col>
      <xdr:colOff>114300</xdr:colOff>
      <xdr:row>99</xdr:row>
      <xdr:rowOff>97882</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8750300" y="17032407"/>
          <a:ext cx="889000" cy="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58857</xdr:rowOff>
    </xdr:from>
    <xdr:to>
      <xdr:col>45</xdr:col>
      <xdr:colOff>177800</xdr:colOff>
      <xdr:row>99</xdr:row>
      <xdr:rowOff>97050</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flipV="1">
          <a:off x="7861300" y="17032407"/>
          <a:ext cx="889000" cy="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97050</xdr:rowOff>
    </xdr:from>
    <xdr:to>
      <xdr:col>41</xdr:col>
      <xdr:colOff>50800</xdr:colOff>
      <xdr:row>99</xdr:row>
      <xdr:rowOff>106928</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flipV="1">
          <a:off x="6972300" y="17070600"/>
          <a:ext cx="8890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92949</xdr:rowOff>
    </xdr:from>
    <xdr:to>
      <xdr:col>55</xdr:col>
      <xdr:colOff>50800</xdr:colOff>
      <xdr:row>100</xdr:row>
      <xdr:rowOff>23099</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10426700" y="1706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7876</xdr:rowOff>
    </xdr:from>
    <xdr:ext cx="534377" cy="259045"/>
    <xdr:sp macro="" textlink="">
      <xdr:nvSpPr>
        <xdr:cNvPr id="483" name="土木費該当値テキスト">
          <a:extLst>
            <a:ext uri="{FF2B5EF4-FFF2-40B4-BE49-F238E27FC236}">
              <a16:creationId xmlns:a16="http://schemas.microsoft.com/office/drawing/2014/main" xmlns="" id="{00000000-0008-0000-0700-0000E3010000}"/>
            </a:ext>
          </a:extLst>
        </xdr:cNvPr>
        <xdr:cNvSpPr txBox="1"/>
      </xdr:nvSpPr>
      <xdr:spPr>
        <a:xfrm>
          <a:off x="10528300" y="169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47082</xdr:rowOff>
    </xdr:from>
    <xdr:to>
      <xdr:col>50</xdr:col>
      <xdr:colOff>165100</xdr:colOff>
      <xdr:row>99</xdr:row>
      <xdr:rowOff>148682</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9588500" y="1702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139809</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9372111" y="1711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8057</xdr:rowOff>
    </xdr:from>
    <xdr:to>
      <xdr:col>46</xdr:col>
      <xdr:colOff>38100</xdr:colOff>
      <xdr:row>99</xdr:row>
      <xdr:rowOff>109657</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8699500" y="1698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100784</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8483111" y="1707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46250</xdr:rowOff>
    </xdr:from>
    <xdr:to>
      <xdr:col>41</xdr:col>
      <xdr:colOff>101600</xdr:colOff>
      <xdr:row>99</xdr:row>
      <xdr:rowOff>147850</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7810500" y="17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138977</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7594111" y="1711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56128</xdr:rowOff>
    </xdr:from>
    <xdr:to>
      <xdr:col>36</xdr:col>
      <xdr:colOff>165100</xdr:colOff>
      <xdr:row>99</xdr:row>
      <xdr:rowOff>157728</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6921500" y="1702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148855</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6705111" y="1712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32448</xdr:rowOff>
    </xdr:from>
    <xdr:to>
      <xdr:col>85</xdr:col>
      <xdr:colOff>127000</xdr:colOff>
      <xdr:row>37</xdr:row>
      <xdr:rowOff>88551</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5481300" y="6376098"/>
          <a:ext cx="838200" cy="5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17113</xdr:rowOff>
    </xdr:from>
    <xdr:to>
      <xdr:col>81</xdr:col>
      <xdr:colOff>50800</xdr:colOff>
      <xdr:row>37</xdr:row>
      <xdr:rowOff>32448</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4592300" y="6360763"/>
          <a:ext cx="889000" cy="1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17113</xdr:rowOff>
    </xdr:from>
    <xdr:to>
      <xdr:col>76</xdr:col>
      <xdr:colOff>114300</xdr:colOff>
      <xdr:row>37</xdr:row>
      <xdr:rowOff>61690</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3703300" y="636076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145605</xdr:rowOff>
    </xdr:from>
    <xdr:to>
      <xdr:col>71</xdr:col>
      <xdr:colOff>177800</xdr:colOff>
      <xdr:row>37</xdr:row>
      <xdr:rowOff>61690</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a:off x="12814300" y="6317805"/>
          <a:ext cx="889000" cy="8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37751</xdr:rowOff>
    </xdr:from>
    <xdr:to>
      <xdr:col>85</xdr:col>
      <xdr:colOff>177800</xdr:colOff>
      <xdr:row>37</xdr:row>
      <xdr:rowOff>139351</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38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16178</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3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153098</xdr:rowOff>
    </xdr:from>
    <xdr:to>
      <xdr:col>81</xdr:col>
      <xdr:colOff>101600</xdr:colOff>
      <xdr:row>37</xdr:row>
      <xdr:rowOff>83248</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3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74375</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41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137763</xdr:rowOff>
    </xdr:from>
    <xdr:to>
      <xdr:col>76</xdr:col>
      <xdr:colOff>165100</xdr:colOff>
      <xdr:row>37</xdr:row>
      <xdr:rowOff>67913</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30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59040</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10890</xdr:rowOff>
    </xdr:from>
    <xdr:to>
      <xdr:col>72</xdr:col>
      <xdr:colOff>38100</xdr:colOff>
      <xdr:row>37</xdr:row>
      <xdr:rowOff>112490</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3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103617</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64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94805</xdr:rowOff>
    </xdr:from>
    <xdr:to>
      <xdr:col>67</xdr:col>
      <xdr:colOff>101600</xdr:colOff>
      <xdr:row>37</xdr:row>
      <xdr:rowOff>24955</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2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16082</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35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xmlns=""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xmlns=""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xmlns=""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33241</xdr:rowOff>
    </xdr:from>
    <xdr:to>
      <xdr:col>85</xdr:col>
      <xdr:colOff>127000</xdr:colOff>
      <xdr:row>57</xdr:row>
      <xdr:rowOff>153805</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5481300" y="9805891"/>
          <a:ext cx="838200" cy="1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xmlns=""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23754</xdr:rowOff>
    </xdr:from>
    <xdr:to>
      <xdr:col>81</xdr:col>
      <xdr:colOff>50800</xdr:colOff>
      <xdr:row>57</xdr:row>
      <xdr:rowOff>153805</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4592300" y="9624954"/>
          <a:ext cx="889000" cy="30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23754</xdr:rowOff>
    </xdr:from>
    <xdr:to>
      <xdr:col>76</xdr:col>
      <xdr:colOff>114300</xdr:colOff>
      <xdr:row>57</xdr:row>
      <xdr:rowOff>169373</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3703300" y="9624954"/>
          <a:ext cx="889000" cy="3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169373</xdr:rowOff>
    </xdr:from>
    <xdr:to>
      <xdr:col>71</xdr:col>
      <xdr:colOff>177800</xdr:colOff>
      <xdr:row>58</xdr:row>
      <xdr:rowOff>64879</xdr:rowOff>
    </xdr:to>
    <xdr:cxnSp macro="">
      <xdr:nvCxnSpPr>
        <xdr:cNvPr id="590" name="直線コネクタ 589">
          <a:extLst>
            <a:ext uri="{FF2B5EF4-FFF2-40B4-BE49-F238E27FC236}">
              <a16:creationId xmlns:a16="http://schemas.microsoft.com/office/drawing/2014/main" xmlns="" id="{00000000-0008-0000-0700-00004E020000}"/>
            </a:ext>
          </a:extLst>
        </xdr:cNvPr>
        <xdr:cNvCxnSpPr/>
      </xdr:nvCxnSpPr>
      <xdr:spPr>
        <a:xfrm flipV="1">
          <a:off x="12814300" y="9942023"/>
          <a:ext cx="889000" cy="6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xmlns=""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159501</xdr:rowOff>
    </xdr:from>
    <xdr:ext cx="534377"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436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153891</xdr:rowOff>
    </xdr:from>
    <xdr:to>
      <xdr:col>85</xdr:col>
      <xdr:colOff>177800</xdr:colOff>
      <xdr:row>57</xdr:row>
      <xdr:rowOff>84041</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6268700" y="975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68818</xdr:rowOff>
    </xdr:from>
    <xdr:ext cx="534377" cy="259045"/>
    <xdr:sp macro="" textlink="">
      <xdr:nvSpPr>
        <xdr:cNvPr id="601" name="教育費該当値テキスト">
          <a:extLst>
            <a:ext uri="{FF2B5EF4-FFF2-40B4-BE49-F238E27FC236}">
              <a16:creationId xmlns:a16="http://schemas.microsoft.com/office/drawing/2014/main" xmlns="" id="{00000000-0008-0000-0700-000059020000}"/>
            </a:ext>
          </a:extLst>
        </xdr:cNvPr>
        <xdr:cNvSpPr txBox="1"/>
      </xdr:nvSpPr>
      <xdr:spPr>
        <a:xfrm>
          <a:off x="16370300" y="96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103005</xdr:rowOff>
    </xdr:from>
    <xdr:to>
      <xdr:col>81</xdr:col>
      <xdr:colOff>101600</xdr:colOff>
      <xdr:row>58</xdr:row>
      <xdr:rowOff>33155</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5430500" y="9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24282</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5214111" y="99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144404</xdr:rowOff>
    </xdr:from>
    <xdr:to>
      <xdr:col>76</xdr:col>
      <xdr:colOff>165100</xdr:colOff>
      <xdr:row>56</xdr:row>
      <xdr:rowOff>74554</xdr:rowOff>
    </xdr:to>
    <xdr:sp macro="" textlink="">
      <xdr:nvSpPr>
        <xdr:cNvPr id="604" name="楕円 603">
          <a:extLst>
            <a:ext uri="{FF2B5EF4-FFF2-40B4-BE49-F238E27FC236}">
              <a16:creationId xmlns:a16="http://schemas.microsoft.com/office/drawing/2014/main" xmlns="" id="{00000000-0008-0000-0700-00005C020000}"/>
            </a:ext>
          </a:extLst>
        </xdr:cNvPr>
        <xdr:cNvSpPr/>
      </xdr:nvSpPr>
      <xdr:spPr>
        <a:xfrm>
          <a:off x="14541500" y="95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65681</xdr:rowOff>
    </xdr:from>
    <xdr:ext cx="534377"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4325111" y="966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118573</xdr:rowOff>
    </xdr:from>
    <xdr:to>
      <xdr:col>72</xdr:col>
      <xdr:colOff>38100</xdr:colOff>
      <xdr:row>58</xdr:row>
      <xdr:rowOff>48723</xdr:rowOff>
    </xdr:to>
    <xdr:sp macro="" textlink="">
      <xdr:nvSpPr>
        <xdr:cNvPr id="606" name="楕円 605">
          <a:extLst>
            <a:ext uri="{FF2B5EF4-FFF2-40B4-BE49-F238E27FC236}">
              <a16:creationId xmlns:a16="http://schemas.microsoft.com/office/drawing/2014/main" xmlns="" id="{00000000-0008-0000-0700-00005E020000}"/>
            </a:ext>
          </a:extLst>
        </xdr:cNvPr>
        <xdr:cNvSpPr/>
      </xdr:nvSpPr>
      <xdr:spPr>
        <a:xfrm>
          <a:off x="13652500" y="9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39850</xdr:rowOff>
    </xdr:from>
    <xdr:ext cx="534377"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3436111" y="99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14079</xdr:rowOff>
    </xdr:from>
    <xdr:to>
      <xdr:col>67</xdr:col>
      <xdr:colOff>101600</xdr:colOff>
      <xdr:row>58</xdr:row>
      <xdr:rowOff>115679</xdr:rowOff>
    </xdr:to>
    <xdr:sp macro="" textlink="">
      <xdr:nvSpPr>
        <xdr:cNvPr id="608" name="楕円 607">
          <a:extLst>
            <a:ext uri="{FF2B5EF4-FFF2-40B4-BE49-F238E27FC236}">
              <a16:creationId xmlns:a16="http://schemas.microsoft.com/office/drawing/2014/main" xmlns="" id="{00000000-0008-0000-0700-000060020000}"/>
            </a:ext>
          </a:extLst>
        </xdr:cNvPr>
        <xdr:cNvSpPr/>
      </xdr:nvSpPr>
      <xdr:spPr>
        <a:xfrm>
          <a:off x="12763500" y="99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106806</xdr:rowOff>
    </xdr:from>
    <xdr:ext cx="534377"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547111" y="100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xmlns=""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xmlns=""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xmlns=""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xmlns=""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147320</xdr:rowOff>
    </xdr:from>
    <xdr:to>
      <xdr:col>85</xdr:col>
      <xdr:colOff>127000</xdr:colOff>
      <xdr:row>78</xdr:row>
      <xdr:rowOff>130683</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5481300" y="13348970"/>
          <a:ext cx="838200" cy="15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xmlns=""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147320</xdr:rowOff>
    </xdr:from>
    <xdr:to>
      <xdr:col>81</xdr:col>
      <xdr:colOff>50800</xdr:colOff>
      <xdr:row>78</xdr:row>
      <xdr:rowOff>131826</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flipV="1">
          <a:off x="14592300" y="13348970"/>
          <a:ext cx="889000" cy="15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168419</xdr:rowOff>
    </xdr:from>
    <xdr:ext cx="378565"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5292017" y="1354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151892</xdr:rowOff>
    </xdr:from>
    <xdr:to>
      <xdr:col>76</xdr:col>
      <xdr:colOff>114300</xdr:colOff>
      <xdr:row>78</xdr:row>
      <xdr:rowOff>131826</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3703300" y="12839192"/>
          <a:ext cx="889000" cy="6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151892</xdr:rowOff>
    </xdr:from>
    <xdr:to>
      <xdr:col>71</xdr:col>
      <xdr:colOff>177800</xdr:colOff>
      <xdr:row>75</xdr:row>
      <xdr:rowOff>163703</xdr:rowOff>
    </xdr:to>
    <xdr:cxnSp macro="">
      <xdr:nvCxnSpPr>
        <xdr:cNvPr id="647" name="直線コネクタ 646">
          <a:extLst>
            <a:ext uri="{FF2B5EF4-FFF2-40B4-BE49-F238E27FC236}">
              <a16:creationId xmlns:a16="http://schemas.microsoft.com/office/drawing/2014/main" xmlns="" id="{00000000-0008-0000-0700-000087020000}"/>
            </a:ext>
          </a:extLst>
        </xdr:cNvPr>
        <xdr:cNvCxnSpPr/>
      </xdr:nvCxnSpPr>
      <xdr:spPr>
        <a:xfrm flipV="1">
          <a:off x="12814300" y="12839192"/>
          <a:ext cx="8890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xmlns=""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98441</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3468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79012</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2579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79883</xdr:rowOff>
    </xdr:from>
    <xdr:to>
      <xdr:col>85</xdr:col>
      <xdr:colOff>177800</xdr:colOff>
      <xdr:row>79</xdr:row>
      <xdr:rowOff>10033</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6268700" y="134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54373</xdr:rowOff>
    </xdr:from>
    <xdr:ext cx="378565" cy="259045"/>
    <xdr:sp macro="" textlink="">
      <xdr:nvSpPr>
        <xdr:cNvPr id="658" name="災害復旧費該当値テキスト">
          <a:extLst>
            <a:ext uri="{FF2B5EF4-FFF2-40B4-BE49-F238E27FC236}">
              <a16:creationId xmlns:a16="http://schemas.microsoft.com/office/drawing/2014/main" xmlns="" id="{00000000-0008-0000-0700-000092020000}"/>
            </a:ext>
          </a:extLst>
        </xdr:cNvPr>
        <xdr:cNvSpPr txBox="1"/>
      </xdr:nvSpPr>
      <xdr:spPr>
        <a:xfrm>
          <a:off x="16370300" y="13427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96520</xdr:rowOff>
    </xdr:from>
    <xdr:to>
      <xdr:col>81</xdr:col>
      <xdr:colOff>101600</xdr:colOff>
      <xdr:row>78</xdr:row>
      <xdr:rowOff>26670</xdr:rowOff>
    </xdr:to>
    <xdr:sp macro="" textlink="">
      <xdr:nvSpPr>
        <xdr:cNvPr id="659" name="楕円 658">
          <a:extLst>
            <a:ext uri="{FF2B5EF4-FFF2-40B4-BE49-F238E27FC236}">
              <a16:creationId xmlns:a16="http://schemas.microsoft.com/office/drawing/2014/main" xmlns="" id="{00000000-0008-0000-0700-000093020000}"/>
            </a:ext>
          </a:extLst>
        </xdr:cNvPr>
        <xdr:cNvSpPr/>
      </xdr:nvSpPr>
      <xdr:spPr>
        <a:xfrm>
          <a:off x="15430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43197</xdr:rowOff>
    </xdr:from>
    <xdr:ext cx="469744"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5246428" y="1307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81026</xdr:rowOff>
    </xdr:from>
    <xdr:to>
      <xdr:col>76</xdr:col>
      <xdr:colOff>165100</xdr:colOff>
      <xdr:row>79</xdr:row>
      <xdr:rowOff>11176</xdr:rowOff>
    </xdr:to>
    <xdr:sp macro="" textlink="">
      <xdr:nvSpPr>
        <xdr:cNvPr id="661" name="楕円 660">
          <a:extLst>
            <a:ext uri="{FF2B5EF4-FFF2-40B4-BE49-F238E27FC236}">
              <a16:creationId xmlns:a16="http://schemas.microsoft.com/office/drawing/2014/main" xmlns="" id="{00000000-0008-0000-0700-000095020000}"/>
            </a:ext>
          </a:extLst>
        </xdr:cNvPr>
        <xdr:cNvSpPr/>
      </xdr:nvSpPr>
      <xdr:spPr>
        <a:xfrm>
          <a:off x="14541500" y="134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2303</xdr:rowOff>
    </xdr:from>
    <xdr:ext cx="378565"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4403017" y="13546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101092</xdr:rowOff>
    </xdr:from>
    <xdr:to>
      <xdr:col>72</xdr:col>
      <xdr:colOff>38100</xdr:colOff>
      <xdr:row>75</xdr:row>
      <xdr:rowOff>31242</xdr:rowOff>
    </xdr:to>
    <xdr:sp macro="" textlink="">
      <xdr:nvSpPr>
        <xdr:cNvPr id="663" name="楕円 662">
          <a:extLst>
            <a:ext uri="{FF2B5EF4-FFF2-40B4-BE49-F238E27FC236}">
              <a16:creationId xmlns:a16="http://schemas.microsoft.com/office/drawing/2014/main" xmlns="" id="{00000000-0008-0000-0700-000097020000}"/>
            </a:ext>
          </a:extLst>
        </xdr:cNvPr>
        <xdr:cNvSpPr/>
      </xdr:nvSpPr>
      <xdr:spPr>
        <a:xfrm>
          <a:off x="13652500" y="127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47769</xdr:rowOff>
    </xdr:from>
    <xdr:ext cx="469744"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3468428" y="1256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112903</xdr:rowOff>
    </xdr:from>
    <xdr:to>
      <xdr:col>67</xdr:col>
      <xdr:colOff>101600</xdr:colOff>
      <xdr:row>76</xdr:row>
      <xdr:rowOff>43053</xdr:rowOff>
    </xdr:to>
    <xdr:sp macro="" textlink="">
      <xdr:nvSpPr>
        <xdr:cNvPr id="665" name="楕円 664">
          <a:extLst>
            <a:ext uri="{FF2B5EF4-FFF2-40B4-BE49-F238E27FC236}">
              <a16:creationId xmlns:a16="http://schemas.microsoft.com/office/drawing/2014/main" xmlns="" id="{00000000-0008-0000-0700-000099020000}"/>
            </a:ext>
          </a:extLst>
        </xdr:cNvPr>
        <xdr:cNvSpPr/>
      </xdr:nvSpPr>
      <xdr:spPr>
        <a:xfrm>
          <a:off x="12763500" y="129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59580</xdr:rowOff>
    </xdr:from>
    <xdr:ext cx="469744"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579428" y="1274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xmlns=""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xmlns=""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xmlns=""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110249</xdr:rowOff>
    </xdr:from>
    <xdr:to>
      <xdr:col>85</xdr:col>
      <xdr:colOff>127000</xdr:colOff>
      <xdr:row>96</xdr:row>
      <xdr:rowOff>118517</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5481300" y="16569449"/>
          <a:ext cx="8382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a:extLst>
            <a:ext uri="{FF2B5EF4-FFF2-40B4-BE49-F238E27FC236}">
              <a16:creationId xmlns:a16="http://schemas.microsoft.com/office/drawing/2014/main" xmlns="" id="{00000000-0008-0000-0700-0000B8020000}"/>
            </a:ext>
          </a:extLst>
        </xdr:cNvPr>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105963</xdr:rowOff>
    </xdr:from>
    <xdr:to>
      <xdr:col>81</xdr:col>
      <xdr:colOff>50800</xdr:colOff>
      <xdr:row>96</xdr:row>
      <xdr:rowOff>110249</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4592300" y="16565163"/>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85522</xdr:rowOff>
    </xdr:from>
    <xdr:to>
      <xdr:col>76</xdr:col>
      <xdr:colOff>114300</xdr:colOff>
      <xdr:row>96</xdr:row>
      <xdr:rowOff>105963</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a:off x="13703300" y="16544722"/>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83979</xdr:rowOff>
    </xdr:from>
    <xdr:to>
      <xdr:col>71</xdr:col>
      <xdr:colOff>177800</xdr:colOff>
      <xdr:row>96</xdr:row>
      <xdr:rowOff>85522</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a:off x="12814300" y="16543179"/>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xmlns=""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67717</xdr:rowOff>
    </xdr:from>
    <xdr:to>
      <xdr:col>85</xdr:col>
      <xdr:colOff>177800</xdr:colOff>
      <xdr:row>96</xdr:row>
      <xdr:rowOff>169317</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6268700" y="165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46144</xdr:rowOff>
    </xdr:from>
    <xdr:ext cx="534377" cy="259045"/>
    <xdr:sp macro="" textlink="">
      <xdr:nvSpPr>
        <xdr:cNvPr id="715" name="公債費該当値テキスト">
          <a:extLst>
            <a:ext uri="{FF2B5EF4-FFF2-40B4-BE49-F238E27FC236}">
              <a16:creationId xmlns:a16="http://schemas.microsoft.com/office/drawing/2014/main" xmlns="" id="{00000000-0008-0000-0700-0000CB020000}"/>
            </a:ext>
          </a:extLst>
        </xdr:cNvPr>
        <xdr:cNvSpPr txBox="1"/>
      </xdr:nvSpPr>
      <xdr:spPr>
        <a:xfrm>
          <a:off x="16370300" y="165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59449</xdr:rowOff>
    </xdr:from>
    <xdr:to>
      <xdr:col>81</xdr:col>
      <xdr:colOff>101600</xdr:colOff>
      <xdr:row>96</xdr:row>
      <xdr:rowOff>161049</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5430500" y="165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152176</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5214111" y="166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55163</xdr:rowOff>
    </xdr:from>
    <xdr:to>
      <xdr:col>76</xdr:col>
      <xdr:colOff>165100</xdr:colOff>
      <xdr:row>96</xdr:row>
      <xdr:rowOff>156763</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4541500" y="16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147890</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4325111" y="16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34722</xdr:rowOff>
    </xdr:from>
    <xdr:to>
      <xdr:col>72</xdr:col>
      <xdr:colOff>38100</xdr:colOff>
      <xdr:row>96</xdr:row>
      <xdr:rowOff>136322</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3652500" y="1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127449</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3436111" y="16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33179</xdr:rowOff>
    </xdr:from>
    <xdr:to>
      <xdr:col>67</xdr:col>
      <xdr:colOff>101600</xdr:colOff>
      <xdr:row>96</xdr:row>
      <xdr:rowOff>134779</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2763500" y="164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125906</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2547111" y="1658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xmlns=""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xmlns=""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xmlns=""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xmlns=""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xmlns=""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xmlns=""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xmlns=""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xmlns=""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xmlns=""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xmlns=""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は、住民一人当たり１，３９３円となっており、類似団体平均と比較して一人当たりコストが６２４円高い状況となっている。これは、労働者への融資促進のため、労働金庫預託事業を行い、またシルバー人材センターに対する委託を行ってきた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それ以外の項目については、総じて低い水準で推移しており、効率的な財政運営がなされていると考えられる。今後、高齢化の進展に伴う民生費の増加などが見込まれるが、財政計画（令和６年度～令和９年度）に基づき、健全財政の維持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災害や経済事情の変動等による財源不足に備え積み立てを行ったため、前年度比５．９６ポイント増加している。実質収支額は、前年度比１．３０ポイント減少、実質単年度収支は前年度比３．４５ポイント減少している。人口増加は鈍化傾向にあり、税収の大幅な伸びも期待されないことから、財政計画（令和６年度～令和９年度）に基づいて実質収支の黒字を継続するとともに、収支均衡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公営企業会計を含む全会計において、赤字及び資金不足となっている会計はなく、連結実質赤字額はない。</a:t>
          </a:r>
        </a:p>
        <a:p>
          <a:r>
            <a:rPr kumimoji="1" lang="ja-JP" altLang="en-US" sz="1400">
              <a:latin typeface="ＭＳ ゴシック" pitchFamily="49" charset="-128"/>
              <a:ea typeface="ＭＳ ゴシック" pitchFamily="49" charset="-128"/>
            </a:rPr>
            <a:t>　各会計の黒字額については、年度によって多少の増減はあるものの、概ね同規模で推移しているといえる。今後も健全な財政運営、企業経営を行っていく。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39118599</v>
      </c>
      <c r="BO4" s="485"/>
      <c r="BP4" s="485"/>
      <c r="BQ4" s="485"/>
      <c r="BR4" s="485"/>
      <c r="BS4" s="485"/>
      <c r="BT4" s="485"/>
      <c r="BU4" s="486"/>
      <c r="BV4" s="484">
        <v>40104105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5.8</v>
      </c>
      <c r="CU4" s="625"/>
      <c r="CV4" s="625"/>
      <c r="CW4" s="625"/>
      <c r="CX4" s="625"/>
      <c r="CY4" s="625"/>
      <c r="CZ4" s="625"/>
      <c r="DA4" s="626"/>
      <c r="DB4" s="624">
        <v>7.1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37883543</v>
      </c>
      <c r="BO5" s="456"/>
      <c r="BP5" s="456"/>
      <c r="BQ5" s="456"/>
      <c r="BR5" s="456"/>
      <c r="BS5" s="456"/>
      <c r="BT5" s="456"/>
      <c r="BU5" s="457"/>
      <c r="BV5" s="455">
        <v>38231549</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86</v>
      </c>
      <c r="CU5" s="453"/>
      <c r="CV5" s="453"/>
      <c r="CW5" s="453"/>
      <c r="CX5" s="453"/>
      <c r="CY5" s="453"/>
      <c r="CZ5" s="453"/>
      <c r="DA5" s="454"/>
      <c r="DB5" s="452">
        <v>82.6</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1235056</v>
      </c>
      <c r="BO6" s="456"/>
      <c r="BP6" s="456"/>
      <c r="BQ6" s="456"/>
      <c r="BR6" s="456"/>
      <c r="BS6" s="456"/>
      <c r="BT6" s="456"/>
      <c r="BU6" s="457"/>
      <c r="BV6" s="455">
        <v>1872556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88.1</v>
      </c>
      <c r="CU6" s="599"/>
      <c r="CV6" s="599"/>
      <c r="CW6" s="599"/>
      <c r="CX6" s="599"/>
      <c r="CY6" s="599"/>
      <c r="CZ6" s="599"/>
      <c r="DA6" s="600"/>
      <c r="DB6" s="598">
        <v>87.8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108</v>
      </c>
      <c r="AV7" s="514"/>
      <c r="AW7" s="514"/>
      <c r="AX7" s="514"/>
      <c r="AY7" s="469" t="s">
        <v>109</v>
      </c>
      <c r="AZ7" s="470"/>
      <c r="BA7" s="470"/>
      <c r="BB7" s="470"/>
      <c r="BC7" s="470"/>
      <c r="BD7" s="470"/>
      <c r="BE7" s="470"/>
      <c r="BF7" s="470"/>
      <c r="BG7" s="470"/>
      <c r="BH7" s="470"/>
      <c r="BI7" s="470"/>
      <c r="BJ7" s="470"/>
      <c r="BK7" s="470"/>
      <c r="BL7" s="470"/>
      <c r="BM7" s="471"/>
      <c r="BN7" s="455">
        <v>50487</v>
      </c>
      <c r="BO7" s="456"/>
      <c r="BP7" s="456"/>
      <c r="BQ7" s="456"/>
      <c r="BR7" s="456"/>
      <c r="BS7" s="456"/>
      <c r="BT7" s="456"/>
      <c r="BU7" s="457"/>
      <c r="BV7" s="455">
        <v>400065</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20512072</v>
      </c>
      <c r="CU7" s="456"/>
      <c r="CV7" s="456"/>
      <c r="CW7" s="456"/>
      <c r="CX7" s="456"/>
      <c r="CY7" s="456"/>
      <c r="CZ7" s="456"/>
      <c r="DA7" s="457"/>
      <c r="DB7" s="455">
        <v>20840048</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96</v>
      </c>
      <c r="AV8" s="514"/>
      <c r="AW8" s="514"/>
      <c r="AX8" s="514"/>
      <c r="AY8" s="469" t="s">
        <v>112</v>
      </c>
      <c r="AZ8" s="470"/>
      <c r="BA8" s="470"/>
      <c r="BB8" s="470"/>
      <c r="BC8" s="470"/>
      <c r="BD8" s="470"/>
      <c r="BE8" s="470"/>
      <c r="BF8" s="470"/>
      <c r="BG8" s="470"/>
      <c r="BH8" s="470"/>
      <c r="BI8" s="470"/>
      <c r="BJ8" s="470"/>
      <c r="BK8" s="470"/>
      <c r="BL8" s="470"/>
      <c r="BM8" s="471"/>
      <c r="BN8" s="455">
        <v>1184569</v>
      </c>
      <c r="BO8" s="456"/>
      <c r="BP8" s="456"/>
      <c r="BQ8" s="456"/>
      <c r="BR8" s="456"/>
      <c r="BS8" s="456"/>
      <c r="BT8" s="456"/>
      <c r="BU8" s="457"/>
      <c r="BV8" s="455">
        <v>1472491</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0.76</v>
      </c>
      <c r="CU8" s="559"/>
      <c r="CV8" s="559"/>
      <c r="CW8" s="559"/>
      <c r="CX8" s="559"/>
      <c r="CY8" s="559"/>
      <c r="CZ8" s="559"/>
      <c r="DA8" s="560"/>
      <c r="DB8" s="558">
        <v>0.78</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103311</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104</v>
      </c>
      <c r="AV9" s="514"/>
      <c r="AW9" s="514"/>
      <c r="AX9" s="514"/>
      <c r="AY9" s="469" t="s">
        <v>118</v>
      </c>
      <c r="AZ9" s="470"/>
      <c r="BA9" s="470"/>
      <c r="BB9" s="470"/>
      <c r="BC9" s="470"/>
      <c r="BD9" s="470"/>
      <c r="BE9" s="470"/>
      <c r="BF9" s="470"/>
      <c r="BG9" s="470"/>
      <c r="BH9" s="470"/>
      <c r="BI9" s="470"/>
      <c r="BJ9" s="470"/>
      <c r="BK9" s="470"/>
      <c r="BL9" s="470"/>
      <c r="BM9" s="471"/>
      <c r="BN9" s="455">
        <v>-287922</v>
      </c>
      <c r="BO9" s="456"/>
      <c r="BP9" s="456"/>
      <c r="BQ9" s="456"/>
      <c r="BR9" s="456"/>
      <c r="BS9" s="456"/>
      <c r="BT9" s="456"/>
      <c r="BU9" s="457"/>
      <c r="BV9" s="455">
        <v>471342</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9.5</v>
      </c>
      <c r="CU9" s="453"/>
      <c r="CV9" s="453"/>
      <c r="CW9" s="453"/>
      <c r="CX9" s="453"/>
      <c r="CY9" s="453"/>
      <c r="CZ9" s="453"/>
      <c r="DA9" s="454"/>
      <c r="DB9" s="452">
        <v>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120</v>
      </c>
      <c r="M10" s="412"/>
      <c r="N10" s="412"/>
      <c r="O10" s="412"/>
      <c r="P10" s="412"/>
      <c r="Q10" s="413"/>
      <c r="R10" s="408">
        <v>101081</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96</v>
      </c>
      <c r="AV10" s="514"/>
      <c r="AW10" s="514"/>
      <c r="AX10" s="514"/>
      <c r="AY10" s="469" t="s">
        <v>122</v>
      </c>
      <c r="AZ10" s="470"/>
      <c r="BA10" s="470"/>
      <c r="BB10" s="470"/>
      <c r="BC10" s="470"/>
      <c r="BD10" s="470"/>
      <c r="BE10" s="470"/>
      <c r="BF10" s="470"/>
      <c r="BG10" s="470"/>
      <c r="BH10" s="470"/>
      <c r="BI10" s="470"/>
      <c r="BJ10" s="470"/>
      <c r="BK10" s="470"/>
      <c r="BL10" s="470"/>
      <c r="BM10" s="471"/>
      <c r="BN10" s="455">
        <v>1162260</v>
      </c>
      <c r="BO10" s="456"/>
      <c r="BP10" s="456"/>
      <c r="BQ10" s="456"/>
      <c r="BR10" s="456"/>
      <c r="BS10" s="456"/>
      <c r="BT10" s="456"/>
      <c r="BU10" s="457"/>
      <c r="BV10" s="455">
        <v>1135070</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96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130</v>
      </c>
      <c r="DC11" s="559"/>
      <c r="DD11" s="559"/>
      <c r="DE11" s="559"/>
      <c r="DF11" s="559"/>
      <c r="DG11" s="559"/>
      <c r="DH11" s="559"/>
      <c r="DI11" s="560"/>
    </row>
    <row r="12" spans="1:119" ht="18.75" customHeight="1" x14ac:dyDescent="0.15">
      <c r="A12" s="181"/>
      <c r="B12" s="561" t="s">
        <v>131</v>
      </c>
      <c r="C12" s="562"/>
      <c r="D12" s="562"/>
      <c r="E12" s="562"/>
      <c r="F12" s="562"/>
      <c r="G12" s="562"/>
      <c r="H12" s="562"/>
      <c r="I12" s="562"/>
      <c r="J12" s="562"/>
      <c r="K12" s="563"/>
      <c r="L12" s="570" t="s">
        <v>132</v>
      </c>
      <c r="M12" s="571"/>
      <c r="N12" s="571"/>
      <c r="O12" s="571"/>
      <c r="P12" s="571"/>
      <c r="Q12" s="572"/>
      <c r="R12" s="573">
        <v>106442</v>
      </c>
      <c r="S12" s="574"/>
      <c r="T12" s="574"/>
      <c r="U12" s="574"/>
      <c r="V12" s="575"/>
      <c r="W12" s="576" t="s">
        <v>1</v>
      </c>
      <c r="X12" s="514"/>
      <c r="Y12" s="514"/>
      <c r="Z12" s="514"/>
      <c r="AA12" s="514"/>
      <c r="AB12" s="577"/>
      <c r="AC12" s="578" t="s">
        <v>133</v>
      </c>
      <c r="AD12" s="579"/>
      <c r="AE12" s="579"/>
      <c r="AF12" s="579"/>
      <c r="AG12" s="580"/>
      <c r="AH12" s="578" t="s">
        <v>134</v>
      </c>
      <c r="AI12" s="579"/>
      <c r="AJ12" s="579"/>
      <c r="AK12" s="579"/>
      <c r="AL12" s="581"/>
      <c r="AM12" s="512" t="s">
        <v>135</v>
      </c>
      <c r="AN12" s="412"/>
      <c r="AO12" s="412"/>
      <c r="AP12" s="412"/>
      <c r="AQ12" s="412"/>
      <c r="AR12" s="412"/>
      <c r="AS12" s="412"/>
      <c r="AT12" s="413"/>
      <c r="AU12" s="513" t="s">
        <v>96</v>
      </c>
      <c r="AV12" s="514"/>
      <c r="AW12" s="514"/>
      <c r="AX12" s="514"/>
      <c r="AY12" s="469" t="s">
        <v>136</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130</v>
      </c>
      <c r="CU12" s="559"/>
      <c r="CV12" s="559"/>
      <c r="CW12" s="559"/>
      <c r="CX12" s="559"/>
      <c r="CY12" s="559"/>
      <c r="CZ12" s="559"/>
      <c r="DA12" s="560"/>
      <c r="DB12" s="558" t="s">
        <v>138</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105593</v>
      </c>
      <c r="S13" s="543"/>
      <c r="T13" s="543"/>
      <c r="U13" s="543"/>
      <c r="V13" s="544"/>
      <c r="W13" s="545" t="s">
        <v>140</v>
      </c>
      <c r="X13" s="441"/>
      <c r="Y13" s="441"/>
      <c r="Z13" s="441"/>
      <c r="AA13" s="441"/>
      <c r="AB13" s="442"/>
      <c r="AC13" s="408">
        <v>634</v>
      </c>
      <c r="AD13" s="409"/>
      <c r="AE13" s="409"/>
      <c r="AF13" s="409"/>
      <c r="AG13" s="410"/>
      <c r="AH13" s="408">
        <v>680</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874338</v>
      </c>
      <c r="BO13" s="456"/>
      <c r="BP13" s="456"/>
      <c r="BQ13" s="456"/>
      <c r="BR13" s="456"/>
      <c r="BS13" s="456"/>
      <c r="BT13" s="456"/>
      <c r="BU13" s="457"/>
      <c r="BV13" s="455">
        <v>1606412</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3.6</v>
      </c>
      <c r="CU13" s="453"/>
      <c r="CV13" s="453"/>
      <c r="CW13" s="453"/>
      <c r="CX13" s="453"/>
      <c r="CY13" s="453"/>
      <c r="CZ13" s="453"/>
      <c r="DA13" s="454"/>
      <c r="DB13" s="452">
        <v>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145</v>
      </c>
      <c r="M14" s="582"/>
      <c r="N14" s="582"/>
      <c r="O14" s="582"/>
      <c r="P14" s="582"/>
      <c r="Q14" s="583"/>
      <c r="R14" s="542">
        <v>105692</v>
      </c>
      <c r="S14" s="543"/>
      <c r="T14" s="543"/>
      <c r="U14" s="543"/>
      <c r="V14" s="544"/>
      <c r="W14" s="546"/>
      <c r="X14" s="444"/>
      <c r="Y14" s="444"/>
      <c r="Z14" s="444"/>
      <c r="AA14" s="444"/>
      <c r="AB14" s="445"/>
      <c r="AC14" s="535">
        <v>1.5</v>
      </c>
      <c r="AD14" s="536"/>
      <c r="AE14" s="536"/>
      <c r="AF14" s="536"/>
      <c r="AG14" s="537"/>
      <c r="AH14" s="535">
        <v>1.5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129</v>
      </c>
      <c r="CU14" s="553"/>
      <c r="CV14" s="553"/>
      <c r="CW14" s="553"/>
      <c r="CX14" s="553"/>
      <c r="CY14" s="553"/>
      <c r="CZ14" s="553"/>
      <c r="DA14" s="554"/>
      <c r="DB14" s="552" t="s">
        <v>129</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147</v>
      </c>
      <c r="N15" s="540"/>
      <c r="O15" s="540"/>
      <c r="P15" s="540"/>
      <c r="Q15" s="541"/>
      <c r="R15" s="542">
        <v>105010</v>
      </c>
      <c r="S15" s="543"/>
      <c r="T15" s="543"/>
      <c r="U15" s="543"/>
      <c r="V15" s="544"/>
      <c r="W15" s="545" t="s">
        <v>148</v>
      </c>
      <c r="X15" s="441"/>
      <c r="Y15" s="441"/>
      <c r="Z15" s="441"/>
      <c r="AA15" s="441"/>
      <c r="AB15" s="442"/>
      <c r="AC15" s="408">
        <v>7109</v>
      </c>
      <c r="AD15" s="409"/>
      <c r="AE15" s="409"/>
      <c r="AF15" s="409"/>
      <c r="AG15" s="410"/>
      <c r="AH15" s="408">
        <v>8120</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12513790</v>
      </c>
      <c r="BO15" s="485"/>
      <c r="BP15" s="485"/>
      <c r="BQ15" s="485"/>
      <c r="BR15" s="485"/>
      <c r="BS15" s="485"/>
      <c r="BT15" s="485"/>
      <c r="BU15" s="486"/>
      <c r="BV15" s="484">
        <v>11854183</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16.5</v>
      </c>
      <c r="AD16" s="536"/>
      <c r="AE16" s="536"/>
      <c r="AF16" s="536"/>
      <c r="AG16" s="537"/>
      <c r="AH16" s="535">
        <v>18.2</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16718414</v>
      </c>
      <c r="BO16" s="456"/>
      <c r="BP16" s="456"/>
      <c r="BQ16" s="456"/>
      <c r="BR16" s="456"/>
      <c r="BS16" s="456"/>
      <c r="BT16" s="456"/>
      <c r="BU16" s="457"/>
      <c r="BV16" s="455">
        <v>15937325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35308</v>
      </c>
      <c r="AD17" s="409"/>
      <c r="AE17" s="409"/>
      <c r="AF17" s="409"/>
      <c r="AG17" s="410"/>
      <c r="AH17" s="408">
        <v>35790</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15818369</v>
      </c>
      <c r="BO17" s="456"/>
      <c r="BP17" s="456"/>
      <c r="BQ17" s="456"/>
      <c r="BR17" s="456"/>
      <c r="BS17" s="456"/>
      <c r="BT17" s="456"/>
      <c r="BU17" s="457"/>
      <c r="BV17" s="455">
        <v>14992054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158</v>
      </c>
      <c r="C18" s="506"/>
      <c r="D18" s="506"/>
      <c r="E18" s="507"/>
      <c r="F18" s="507"/>
      <c r="G18" s="507"/>
      <c r="H18" s="507"/>
      <c r="I18" s="507"/>
      <c r="J18" s="507"/>
      <c r="K18" s="507"/>
      <c r="L18" s="508">
        <v>87.73</v>
      </c>
      <c r="M18" s="508"/>
      <c r="N18" s="508"/>
      <c r="O18" s="508"/>
      <c r="P18" s="508"/>
      <c r="Q18" s="508"/>
      <c r="R18" s="509"/>
      <c r="S18" s="509"/>
      <c r="T18" s="509"/>
      <c r="U18" s="509"/>
      <c r="V18" s="510"/>
      <c r="W18" s="526"/>
      <c r="X18" s="527"/>
      <c r="Y18" s="527"/>
      <c r="Z18" s="527"/>
      <c r="AA18" s="527"/>
      <c r="AB18" s="551"/>
      <c r="AC18" s="425">
        <v>82</v>
      </c>
      <c r="AD18" s="426"/>
      <c r="AE18" s="426"/>
      <c r="AF18" s="426"/>
      <c r="AG18" s="511"/>
      <c r="AH18" s="425">
        <v>80.3</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18160272</v>
      </c>
      <c r="BO18" s="456"/>
      <c r="BP18" s="456"/>
      <c r="BQ18" s="456"/>
      <c r="BR18" s="456"/>
      <c r="BS18" s="456"/>
      <c r="BT18" s="456"/>
      <c r="BU18" s="457"/>
      <c r="BV18" s="455">
        <v>17641793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160</v>
      </c>
      <c r="C19" s="506"/>
      <c r="D19" s="506"/>
      <c r="E19" s="507"/>
      <c r="F19" s="507"/>
      <c r="G19" s="507"/>
      <c r="H19" s="507"/>
      <c r="I19" s="507"/>
      <c r="J19" s="507"/>
      <c r="K19" s="507"/>
      <c r="L19" s="515">
        <v>1178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25523845</v>
      </c>
      <c r="BO19" s="456"/>
      <c r="BP19" s="456"/>
      <c r="BQ19" s="456"/>
      <c r="BR19" s="456"/>
      <c r="BS19" s="456"/>
      <c r="BT19" s="456"/>
      <c r="BU19" s="457"/>
      <c r="BV19" s="455">
        <v>24823025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162</v>
      </c>
      <c r="C20" s="506"/>
      <c r="D20" s="506"/>
      <c r="E20" s="507"/>
      <c r="F20" s="507"/>
      <c r="G20" s="507"/>
      <c r="H20" s="507"/>
      <c r="I20" s="507"/>
      <c r="J20" s="507"/>
      <c r="K20" s="507"/>
      <c r="L20" s="515">
        <v>41861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23052907</v>
      </c>
      <c r="BO22" s="485"/>
      <c r="BP22" s="485"/>
      <c r="BQ22" s="485"/>
      <c r="BR22" s="485"/>
      <c r="BS22" s="485"/>
      <c r="BT22" s="485"/>
      <c r="BU22" s="486"/>
      <c r="BV22" s="484">
        <v>24860386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19612899</v>
      </c>
      <c r="BO23" s="456"/>
      <c r="BP23" s="456"/>
      <c r="BQ23" s="456"/>
      <c r="BR23" s="456"/>
      <c r="BS23" s="456"/>
      <c r="BT23" s="456"/>
      <c r="BU23" s="457"/>
      <c r="BV23" s="455">
        <v>21093644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172</v>
      </c>
      <c r="F24" s="412"/>
      <c r="G24" s="412"/>
      <c r="H24" s="412"/>
      <c r="I24" s="412"/>
      <c r="J24" s="412"/>
      <c r="K24" s="413"/>
      <c r="L24" s="408">
        <v>1</v>
      </c>
      <c r="M24" s="409"/>
      <c r="N24" s="409"/>
      <c r="O24" s="409"/>
      <c r="P24" s="410"/>
      <c r="Q24" s="408">
        <v>9200</v>
      </c>
      <c r="R24" s="409"/>
      <c r="S24" s="409"/>
      <c r="T24" s="409"/>
      <c r="U24" s="409"/>
      <c r="V24" s="410"/>
      <c r="W24" s="498"/>
      <c r="X24" s="435"/>
      <c r="Y24" s="436"/>
      <c r="Z24" s="411" t="s">
        <v>173</v>
      </c>
      <c r="AA24" s="412"/>
      <c r="AB24" s="412"/>
      <c r="AC24" s="412"/>
      <c r="AD24" s="412"/>
      <c r="AE24" s="412"/>
      <c r="AF24" s="412"/>
      <c r="AG24" s="413"/>
      <c r="AH24" s="408">
        <v>421</v>
      </c>
      <c r="AI24" s="409"/>
      <c r="AJ24" s="409"/>
      <c r="AK24" s="409"/>
      <c r="AL24" s="410"/>
      <c r="AM24" s="408">
        <v>1262579</v>
      </c>
      <c r="AN24" s="409"/>
      <c r="AO24" s="409"/>
      <c r="AP24" s="409"/>
      <c r="AQ24" s="409"/>
      <c r="AR24" s="410"/>
      <c r="AS24" s="408">
        <v>2999</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8038618</v>
      </c>
      <c r="BO24" s="456"/>
      <c r="BP24" s="456"/>
      <c r="BQ24" s="456"/>
      <c r="BR24" s="456"/>
      <c r="BS24" s="456"/>
      <c r="BT24" s="456"/>
      <c r="BU24" s="457"/>
      <c r="BV24" s="455">
        <v>9115114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175</v>
      </c>
      <c r="F25" s="412"/>
      <c r="G25" s="412"/>
      <c r="H25" s="412"/>
      <c r="I25" s="412"/>
      <c r="J25" s="412"/>
      <c r="K25" s="413"/>
      <c r="L25" s="408">
        <v>1</v>
      </c>
      <c r="M25" s="409"/>
      <c r="N25" s="409"/>
      <c r="O25" s="409"/>
      <c r="P25" s="410"/>
      <c r="Q25" s="408">
        <v>7550</v>
      </c>
      <c r="R25" s="409"/>
      <c r="S25" s="409"/>
      <c r="T25" s="409"/>
      <c r="U25" s="409"/>
      <c r="V25" s="410"/>
      <c r="W25" s="498"/>
      <c r="X25" s="435"/>
      <c r="Y25" s="436"/>
      <c r="Z25" s="411" t="s">
        <v>176</v>
      </c>
      <c r="AA25" s="412"/>
      <c r="AB25" s="412"/>
      <c r="AC25" s="412"/>
      <c r="AD25" s="412"/>
      <c r="AE25" s="412"/>
      <c r="AF25" s="412"/>
      <c r="AG25" s="413"/>
      <c r="AH25" s="408" t="s">
        <v>177</v>
      </c>
      <c r="AI25" s="409"/>
      <c r="AJ25" s="409"/>
      <c r="AK25" s="409"/>
      <c r="AL25" s="410"/>
      <c r="AM25" s="408" t="s">
        <v>130</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3105604</v>
      </c>
      <c r="BO25" s="485"/>
      <c r="BP25" s="485"/>
      <c r="BQ25" s="485"/>
      <c r="BR25" s="485"/>
      <c r="BS25" s="485"/>
      <c r="BT25" s="485"/>
      <c r="BU25" s="486"/>
      <c r="BV25" s="484">
        <v>3955446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6800</v>
      </c>
      <c r="R26" s="409"/>
      <c r="S26" s="409"/>
      <c r="T26" s="409"/>
      <c r="U26" s="409"/>
      <c r="V26" s="410"/>
      <c r="W26" s="498"/>
      <c r="X26" s="435"/>
      <c r="Y26" s="436"/>
      <c r="Z26" s="411" t="s">
        <v>180</v>
      </c>
      <c r="AA26" s="466"/>
      <c r="AB26" s="466"/>
      <c r="AC26" s="466"/>
      <c r="AD26" s="466"/>
      <c r="AE26" s="466"/>
      <c r="AF26" s="466"/>
      <c r="AG26" s="467"/>
      <c r="AH26" s="408">
        <v>7</v>
      </c>
      <c r="AI26" s="409"/>
      <c r="AJ26" s="409"/>
      <c r="AK26" s="409"/>
      <c r="AL26" s="410"/>
      <c r="AM26" s="408">
        <v>23226</v>
      </c>
      <c r="AN26" s="409"/>
      <c r="AO26" s="409"/>
      <c r="AP26" s="409"/>
      <c r="AQ26" s="409"/>
      <c r="AR26" s="410"/>
      <c r="AS26" s="408">
        <v>3318</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177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5400</v>
      </c>
      <c r="R27" s="409"/>
      <c r="S27" s="409"/>
      <c r="T27" s="409"/>
      <c r="U27" s="409"/>
      <c r="V27" s="410"/>
      <c r="W27" s="498"/>
      <c r="X27" s="435"/>
      <c r="Y27" s="436"/>
      <c r="Z27" s="411" t="s">
        <v>183</v>
      </c>
      <c r="AA27" s="412"/>
      <c r="AB27" s="412"/>
      <c r="AC27" s="412"/>
      <c r="AD27" s="412"/>
      <c r="AE27" s="412"/>
      <c r="AF27" s="412"/>
      <c r="AG27" s="413"/>
      <c r="AH27" s="408">
        <v>5</v>
      </c>
      <c r="AI27" s="409"/>
      <c r="AJ27" s="409"/>
      <c r="AK27" s="409"/>
      <c r="AL27" s="410"/>
      <c r="AM27" s="408">
        <v>18217</v>
      </c>
      <c r="AN27" s="409"/>
      <c r="AO27" s="409"/>
      <c r="AP27" s="409"/>
      <c r="AQ27" s="409"/>
      <c r="AR27" s="410"/>
      <c r="AS27" s="408">
        <v>3643</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6076</v>
      </c>
      <c r="BO27" s="490"/>
      <c r="BP27" s="490"/>
      <c r="BQ27" s="490"/>
      <c r="BR27" s="490"/>
      <c r="BS27" s="490"/>
      <c r="BT27" s="490"/>
      <c r="BU27" s="491"/>
      <c r="BV27" s="489">
        <v>6076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185</v>
      </c>
      <c r="F28" s="412"/>
      <c r="G28" s="412"/>
      <c r="H28" s="412"/>
      <c r="I28" s="412"/>
      <c r="J28" s="412"/>
      <c r="K28" s="413"/>
      <c r="L28" s="408">
        <v>1</v>
      </c>
      <c r="M28" s="409"/>
      <c r="N28" s="409"/>
      <c r="O28" s="409"/>
      <c r="P28" s="410"/>
      <c r="Q28" s="408">
        <v>4800</v>
      </c>
      <c r="R28" s="409"/>
      <c r="S28" s="409"/>
      <c r="T28" s="409"/>
      <c r="U28" s="409"/>
      <c r="V28" s="410"/>
      <c r="W28" s="498"/>
      <c r="X28" s="435"/>
      <c r="Y28" s="436"/>
      <c r="Z28" s="411" t="s">
        <v>186</v>
      </c>
      <c r="AA28" s="412"/>
      <c r="AB28" s="412"/>
      <c r="AC28" s="412"/>
      <c r="AD28" s="412"/>
      <c r="AE28" s="412"/>
      <c r="AF28" s="412"/>
      <c r="AG28" s="413"/>
      <c r="AH28" s="408" t="s">
        <v>138</v>
      </c>
      <c r="AI28" s="409"/>
      <c r="AJ28" s="409"/>
      <c r="AK28" s="409"/>
      <c r="AL28" s="410"/>
      <c r="AM28" s="408" t="s">
        <v>177</v>
      </c>
      <c r="AN28" s="409"/>
      <c r="AO28" s="409"/>
      <c r="AP28" s="409"/>
      <c r="AQ28" s="409"/>
      <c r="AR28" s="410"/>
      <c r="AS28" s="408" t="s">
        <v>129</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5003500</v>
      </c>
      <c r="BO28" s="485"/>
      <c r="BP28" s="485"/>
      <c r="BQ28" s="485"/>
      <c r="BR28" s="485"/>
      <c r="BS28" s="485"/>
      <c r="BT28" s="485"/>
      <c r="BU28" s="486"/>
      <c r="BV28" s="484">
        <v>3841240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188</v>
      </c>
      <c r="F29" s="412"/>
      <c r="G29" s="412"/>
      <c r="H29" s="412"/>
      <c r="I29" s="412"/>
      <c r="J29" s="412"/>
      <c r="K29" s="413"/>
      <c r="L29" s="408">
        <v>20</v>
      </c>
      <c r="M29" s="409"/>
      <c r="N29" s="409"/>
      <c r="O29" s="409"/>
      <c r="P29" s="410"/>
      <c r="Q29" s="408">
        <v>4500</v>
      </c>
      <c r="R29" s="409"/>
      <c r="S29" s="409"/>
      <c r="T29" s="409"/>
      <c r="U29" s="409"/>
      <c r="V29" s="410"/>
      <c r="W29" s="499"/>
      <c r="X29" s="500"/>
      <c r="Y29" s="501"/>
      <c r="Z29" s="411" t="s">
        <v>189</v>
      </c>
      <c r="AA29" s="412"/>
      <c r="AB29" s="412"/>
      <c r="AC29" s="412"/>
      <c r="AD29" s="412"/>
      <c r="AE29" s="412"/>
      <c r="AF29" s="412"/>
      <c r="AG29" s="413"/>
      <c r="AH29" s="408">
        <v>426</v>
      </c>
      <c r="AI29" s="409"/>
      <c r="AJ29" s="409"/>
      <c r="AK29" s="409"/>
      <c r="AL29" s="410"/>
      <c r="AM29" s="408">
        <v>1280796</v>
      </c>
      <c r="AN29" s="409"/>
      <c r="AO29" s="409"/>
      <c r="AP29" s="409"/>
      <c r="AQ29" s="409"/>
      <c r="AR29" s="410"/>
      <c r="AS29" s="408">
        <v>3007</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462420</v>
      </c>
      <c r="BO29" s="456"/>
      <c r="BP29" s="456"/>
      <c r="BQ29" s="456"/>
      <c r="BR29" s="456"/>
      <c r="BS29" s="456"/>
      <c r="BT29" s="456"/>
      <c r="BU29" s="457"/>
      <c r="BV29" s="455">
        <v>462256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101.5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11783799</v>
      </c>
      <c r="BO30" s="490"/>
      <c r="BP30" s="490"/>
      <c r="BQ30" s="490"/>
      <c r="BR30" s="490"/>
      <c r="BS30" s="490"/>
      <c r="BT30" s="490"/>
      <c r="BU30" s="491"/>
      <c r="BV30" s="489">
        <v>10071187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200</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201</v>
      </c>
      <c r="BF33" s="406"/>
      <c r="BG33" s="406" t="s">
        <v>202</v>
      </c>
      <c r="BH33" s="406"/>
      <c r="BI33" s="406"/>
      <c r="BJ33" s="406"/>
      <c r="BK33" s="406"/>
      <c r="BL33" s="406"/>
      <c r="BM33" s="406"/>
      <c r="BN33" s="406"/>
      <c r="BO33" s="406"/>
      <c r="BP33" s="406"/>
      <c r="BQ33" s="406"/>
      <c r="BR33" s="406"/>
      <c r="BS33" s="406"/>
      <c r="BT33" s="406"/>
      <c r="BU33" s="406"/>
      <c r="BV33" s="207"/>
      <c r="BW33" s="407" t="s">
        <v>201</v>
      </c>
      <c r="BX33" s="407"/>
      <c r="BY33" s="406" t="s">
        <v>203</v>
      </c>
      <c r="BZ33" s="406"/>
      <c r="CA33" s="406"/>
      <c r="CB33" s="406"/>
      <c r="CC33" s="406"/>
      <c r="CD33" s="406"/>
      <c r="CE33" s="406"/>
      <c r="CF33" s="406"/>
      <c r="CG33" s="406"/>
      <c r="CH33" s="406"/>
      <c r="CI33" s="406"/>
      <c r="CJ33" s="406"/>
      <c r="CK33" s="406"/>
      <c r="CL33" s="406"/>
      <c r="CM33" s="406"/>
      <c r="CN33" s="206"/>
      <c r="CO33" s="407" t="s">
        <v>198</v>
      </c>
      <c r="CP33" s="407"/>
      <c r="CQ33" s="406" t="s">
        <v>204</v>
      </c>
      <c r="CR33" s="406"/>
      <c r="CS33" s="406"/>
      <c r="CT33" s="406"/>
      <c r="CU33" s="406"/>
      <c r="CV33" s="406"/>
      <c r="CW33" s="406"/>
      <c r="CX33" s="406"/>
      <c r="CY33" s="406"/>
      <c r="CZ33" s="406"/>
      <c r="DA33" s="406"/>
      <c r="DB33" s="406"/>
      <c r="DC33" s="406"/>
      <c r="DD33" s="406"/>
      <c r="DE33" s="406"/>
      <c r="DF33" s="206"/>
      <c r="DG33" s="405" t="s">
        <v>205</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10</v>
      </c>
      <c r="BF34" s="403"/>
      <c r="BG34" s="404" t="str">
        <f>IF('各会計、関係団体の財政状況及び健全化判断比率'!B34="","",'各会計、関係団体の財政状況及び健全化判断比率'!B34)</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筑紫野・小郡・基山清掃施設組合（一般会計）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筑紫野市土地開発公社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住宅新築資金等貸付事業特別会計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両筑衛生施設組合（一般会計）</v>
      </c>
      <c r="BZ35" s="404"/>
      <c r="CA35" s="404"/>
      <c r="CB35" s="404"/>
      <c r="CC35" s="404"/>
      <c r="CD35" s="404"/>
      <c r="CE35" s="404"/>
      <c r="CF35" s="404"/>
      <c r="CG35" s="404"/>
      <c r="CH35" s="404"/>
      <c r="CI35" s="404"/>
      <c r="CJ35" s="404"/>
      <c r="CK35" s="404"/>
      <c r="CL35" s="404"/>
      <c r="CM35" s="404"/>
      <c r="CN35" s="181"/>
      <c r="CO35" s="403">
        <f t="shared" ref="CO35:CO43" si="3">IF(CQ35="","",CO34+1)</f>
        <v>22</v>
      </c>
      <c r="CP35" s="403"/>
      <c r="CQ35" s="404" t="str">
        <f>IF('各会計、関係団体の財政状況及び健全化判断比率'!BS8="","",'各会計、関係団体の財政状況及び健全化判断比率'!BS8)</f>
        <v>筑紫野市文化振興財団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奨学資金貸与事業特別会計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筑慈苑施設組合（一般会計）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介護認定審査会事業特別会計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山神水道企業団</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福岡地区水道企業団</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筑紫野太宰府消防組合（一般会計）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17</v>
      </c>
      <c r="BX40" s="403"/>
      <c r="BY40" s="404" t="str">
        <f>IF('各会計、関係団体の財政状況及び健全化判断比率'!B74="","",'各会計、関係団体の財政状況及び健全化判断比率'!B74)</f>
        <v>筑紫自治振興組合（一般会計）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18</v>
      </c>
      <c r="BX41" s="403"/>
      <c r="BY41" s="404" t="str">
        <f>IF('各会計、関係団体の財政状況及び健全化判断比率'!B75="","",'各会計、関係団体の財政状況及び健全化判断比率'!B75)</f>
        <v>筑紫自治振興組合（筑紫公平委員会特別会計）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19</v>
      </c>
      <c r="BX42" s="403"/>
      <c r="BY42" s="404" t="str">
        <f>IF('各会計、関係団体の財政状況及び健全化判断比率'!B76="","",'各会計、関係団体の財政状況及び健全化判断比率'!B76)</f>
        <v>福岡県市町村職員退職手当組合（一般会計）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20</v>
      </c>
      <c r="BX43" s="403"/>
      <c r="BY43" s="404" t="str">
        <f>IF('各会計、関係団体の財政状況及び健全化判断比率'!B77="","",'各会計、関係団体の財政状況及び健全化判断比率'!B77)</f>
        <v>福岡県市町村職員退職手当組合（基金特別会計）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400" t="s">
        <v>207</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208</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209</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210</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211</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212</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213</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214</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Tj4rTgMYKbeKqj/LjtR/Bm1uAaqhQoMZ9KgQtFoeebErIPgmkbfoRwEUbrAiEilc1GScg24tyl0F6h9WriXEHA==" saltValue="T3GtI0OacsFQoRkNR5PxV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95" t="s">
        <v>574</v>
      </c>
      <c r="D34" s="1195"/>
      <c r="E34" s="1196"/>
      <c r="F34" s="32">
        <v>12.45</v>
      </c>
      <c r="G34" s="33">
        <v>12.39</v>
      </c>
      <c r="H34" s="33">
        <v>11.79</v>
      </c>
      <c r="I34" s="33">
        <v>11.24</v>
      </c>
      <c r="J34" s="34">
        <v>11.08</v>
      </c>
      <c r="K34" s="22"/>
      <c r="L34" s="22"/>
      <c r="M34" s="22"/>
      <c r="N34" s="22"/>
      <c r="O34" s="22"/>
      <c r="P34" s="22"/>
    </row>
    <row r="35" spans="1:16" ht="39" customHeight="1" x14ac:dyDescent="0.15">
      <c r="A35" s="22"/>
      <c r="B35" s="35"/>
      <c r="C35" s="1189" t="s">
        <v>575</v>
      </c>
      <c r="D35" s="1190"/>
      <c r="E35" s="1191"/>
      <c r="F35" s="36">
        <v>5.16</v>
      </c>
      <c r="G35" s="37">
        <v>6.07</v>
      </c>
      <c r="H35" s="37">
        <v>7.47</v>
      </c>
      <c r="I35" s="37">
        <v>8.39</v>
      </c>
      <c r="J35" s="38">
        <v>9.75</v>
      </c>
      <c r="K35" s="22"/>
      <c r="L35" s="22"/>
      <c r="M35" s="22"/>
      <c r="N35" s="22"/>
      <c r="O35" s="22"/>
      <c r="P35" s="22"/>
    </row>
    <row r="36" spans="1:16" ht="39" customHeight="1" x14ac:dyDescent="0.15">
      <c r="A36" s="22"/>
      <c r="B36" s="35"/>
      <c r="C36" s="1189" t="s">
        <v>576</v>
      </c>
      <c r="D36" s="1190"/>
      <c r="E36" s="1191"/>
      <c r="F36" s="36">
        <v>4.62</v>
      </c>
      <c r="G36" s="37">
        <v>4.3600000000000003</v>
      </c>
      <c r="H36" s="37">
        <v>4.97</v>
      </c>
      <c r="I36" s="37">
        <v>6.95</v>
      </c>
      <c r="J36" s="38">
        <v>5.65</v>
      </c>
      <c r="K36" s="22"/>
      <c r="L36" s="22"/>
      <c r="M36" s="22"/>
      <c r="N36" s="22"/>
      <c r="O36" s="22"/>
      <c r="P36" s="22"/>
    </row>
    <row r="37" spans="1:16" ht="39" customHeight="1" x14ac:dyDescent="0.15">
      <c r="A37" s="22"/>
      <c r="B37" s="35"/>
      <c r="C37" s="1189" t="s">
        <v>577</v>
      </c>
      <c r="D37" s="1190"/>
      <c r="E37" s="1191"/>
      <c r="F37" s="36">
        <v>0.25</v>
      </c>
      <c r="G37" s="37" t="s">
        <v>578</v>
      </c>
      <c r="H37" s="37">
        <v>0.56999999999999995</v>
      </c>
      <c r="I37" s="37">
        <v>0.83</v>
      </c>
      <c r="J37" s="38">
        <v>0.7</v>
      </c>
      <c r="K37" s="22"/>
      <c r="L37" s="22"/>
      <c r="M37" s="22"/>
      <c r="N37" s="22"/>
      <c r="O37" s="22"/>
      <c r="P37" s="22"/>
    </row>
    <row r="38" spans="1:16" ht="39" customHeight="1" x14ac:dyDescent="0.15">
      <c r="A38" s="22"/>
      <c r="B38" s="35"/>
      <c r="C38" s="1189" t="s">
        <v>579</v>
      </c>
      <c r="D38" s="1190"/>
      <c r="E38" s="1191"/>
      <c r="F38" s="36">
        <v>0.11</v>
      </c>
      <c r="G38" s="37">
        <v>0.08</v>
      </c>
      <c r="H38" s="37">
        <v>0.11</v>
      </c>
      <c r="I38" s="37">
        <v>0.11</v>
      </c>
      <c r="J38" s="38">
        <v>0.42</v>
      </c>
      <c r="K38" s="22"/>
      <c r="L38" s="22"/>
      <c r="M38" s="22"/>
      <c r="N38" s="22"/>
      <c r="O38" s="22"/>
      <c r="P38" s="22"/>
    </row>
    <row r="39" spans="1:16" ht="39" customHeight="1" x14ac:dyDescent="0.15">
      <c r="A39" s="22"/>
      <c r="B39" s="35"/>
      <c r="C39" s="1189" t="s">
        <v>580</v>
      </c>
      <c r="D39" s="1190"/>
      <c r="E39" s="1191"/>
      <c r="F39" s="36">
        <v>0.24</v>
      </c>
      <c r="G39" s="37">
        <v>0.24</v>
      </c>
      <c r="H39" s="37">
        <v>0.22</v>
      </c>
      <c r="I39" s="37">
        <v>0.21</v>
      </c>
      <c r="J39" s="38">
        <v>0.23</v>
      </c>
      <c r="K39" s="22"/>
      <c r="L39" s="22"/>
      <c r="M39" s="22"/>
      <c r="N39" s="22"/>
      <c r="O39" s="22"/>
      <c r="P39" s="22"/>
    </row>
    <row r="40" spans="1:16" ht="39" customHeight="1" x14ac:dyDescent="0.15">
      <c r="A40" s="22"/>
      <c r="B40" s="35"/>
      <c r="C40" s="1189" t="s">
        <v>581</v>
      </c>
      <c r="D40" s="1190"/>
      <c r="E40" s="1191"/>
      <c r="F40" s="36">
        <v>7.0000000000000007E-2</v>
      </c>
      <c r="G40" s="37">
        <v>0.08</v>
      </c>
      <c r="H40" s="37">
        <v>0.09</v>
      </c>
      <c r="I40" s="37">
        <v>0.09</v>
      </c>
      <c r="J40" s="38">
        <v>0.1</v>
      </c>
      <c r="K40" s="22"/>
      <c r="L40" s="22"/>
      <c r="M40" s="22"/>
      <c r="N40" s="22"/>
      <c r="O40" s="22"/>
      <c r="P40" s="22"/>
    </row>
    <row r="41" spans="1:16" ht="39" customHeight="1" x14ac:dyDescent="0.15">
      <c r="A41" s="22"/>
      <c r="B41" s="35"/>
      <c r="C41" s="1189" t="s">
        <v>582</v>
      </c>
      <c r="D41" s="1190"/>
      <c r="E41" s="1191"/>
      <c r="F41" s="36">
        <v>0</v>
      </c>
      <c r="G41" s="37">
        <v>0</v>
      </c>
      <c r="H41" s="37">
        <v>0.01</v>
      </c>
      <c r="I41" s="37">
        <v>0.01</v>
      </c>
      <c r="J41" s="38">
        <v>0.01</v>
      </c>
      <c r="K41" s="22"/>
      <c r="L41" s="22"/>
      <c r="M41" s="22"/>
      <c r="N41" s="22"/>
      <c r="O41" s="22"/>
      <c r="P41" s="22"/>
    </row>
    <row r="42" spans="1:16" ht="39" customHeight="1" x14ac:dyDescent="0.15">
      <c r="A42" s="22"/>
      <c r="B42" s="39"/>
      <c r="C42" s="1189" t="s">
        <v>583</v>
      </c>
      <c r="D42" s="1190"/>
      <c r="E42" s="1191"/>
      <c r="F42" s="36" t="s">
        <v>526</v>
      </c>
      <c r="G42" s="37" t="s">
        <v>526</v>
      </c>
      <c r="H42" s="37" t="s">
        <v>526</v>
      </c>
      <c r="I42" s="37" t="s">
        <v>526</v>
      </c>
      <c r="J42" s="38" t="s">
        <v>526</v>
      </c>
      <c r="K42" s="22"/>
      <c r="L42" s="22"/>
      <c r="M42" s="22"/>
      <c r="N42" s="22"/>
      <c r="O42" s="22"/>
      <c r="P42" s="22"/>
    </row>
    <row r="43" spans="1:16" ht="39" customHeight="1" thickBot="1" x14ac:dyDescent="0.2">
      <c r="A43" s="22"/>
      <c r="B43" s="40"/>
      <c r="C43" s="1192" t="s">
        <v>584</v>
      </c>
      <c r="D43" s="1193"/>
      <c r="E43" s="1194"/>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lcmqwNPHP06Jcf62PUm5pwY6oruqD8ItSRtD54hheyzxouWwEUbsUhmeVxR7wUjOOpANKMiK0XoHK8AIavuuQ==" saltValue="U1tBHLfLkcVUdVq8ZMO5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20" t="s">
        <v>11</v>
      </c>
      <c r="C45" s="1221"/>
      <c r="D45" s="58"/>
      <c r="E45" s="1226" t="s">
        <v>12</v>
      </c>
      <c r="F45" s="1226"/>
      <c r="G45" s="1226"/>
      <c r="H45" s="1226"/>
      <c r="I45" s="1226"/>
      <c r="J45" s="1227"/>
      <c r="K45" s="59">
        <v>2588</v>
      </c>
      <c r="L45" s="60">
        <v>2585</v>
      </c>
      <c r="M45" s="60">
        <v>2487</v>
      </c>
      <c r="N45" s="60">
        <v>2489</v>
      </c>
      <c r="O45" s="61">
        <v>2460</v>
      </c>
      <c r="P45" s="48"/>
      <c r="Q45" s="48"/>
      <c r="R45" s="48"/>
      <c r="S45" s="48"/>
      <c r="T45" s="48"/>
      <c r="U45" s="48"/>
    </row>
    <row r="46" spans="1:21" ht="30.75" customHeight="1" x14ac:dyDescent="0.15">
      <c r="A46" s="48"/>
      <c r="B46" s="1222"/>
      <c r="C46" s="1223"/>
      <c r="D46" s="62"/>
      <c r="E46" s="1199" t="s">
        <v>13</v>
      </c>
      <c r="F46" s="1199"/>
      <c r="G46" s="1199"/>
      <c r="H46" s="1199"/>
      <c r="I46" s="1199"/>
      <c r="J46" s="1200"/>
      <c r="K46" s="63" t="s">
        <v>526</v>
      </c>
      <c r="L46" s="64" t="s">
        <v>526</v>
      </c>
      <c r="M46" s="64" t="s">
        <v>526</v>
      </c>
      <c r="N46" s="64" t="s">
        <v>526</v>
      </c>
      <c r="O46" s="65" t="s">
        <v>526</v>
      </c>
      <c r="P46" s="48"/>
      <c r="Q46" s="48"/>
      <c r="R46" s="48"/>
      <c r="S46" s="48"/>
      <c r="T46" s="48"/>
      <c r="U46" s="48"/>
    </row>
    <row r="47" spans="1:21" ht="30.75" customHeight="1" x14ac:dyDescent="0.15">
      <c r="A47" s="48"/>
      <c r="B47" s="1222"/>
      <c r="C47" s="1223"/>
      <c r="D47" s="62"/>
      <c r="E47" s="1199" t="s">
        <v>14</v>
      </c>
      <c r="F47" s="1199"/>
      <c r="G47" s="1199"/>
      <c r="H47" s="1199"/>
      <c r="I47" s="1199"/>
      <c r="J47" s="1200"/>
      <c r="K47" s="63" t="s">
        <v>526</v>
      </c>
      <c r="L47" s="64" t="s">
        <v>526</v>
      </c>
      <c r="M47" s="64" t="s">
        <v>526</v>
      </c>
      <c r="N47" s="64" t="s">
        <v>526</v>
      </c>
      <c r="O47" s="65" t="s">
        <v>526</v>
      </c>
      <c r="P47" s="48"/>
      <c r="Q47" s="48"/>
      <c r="R47" s="48"/>
      <c r="S47" s="48"/>
      <c r="T47" s="48"/>
      <c r="U47" s="48"/>
    </row>
    <row r="48" spans="1:21" ht="30.75" customHeight="1" x14ac:dyDescent="0.15">
      <c r="A48" s="48"/>
      <c r="B48" s="1222"/>
      <c r="C48" s="1223"/>
      <c r="D48" s="62"/>
      <c r="E48" s="1199" t="s">
        <v>15</v>
      </c>
      <c r="F48" s="1199"/>
      <c r="G48" s="1199"/>
      <c r="H48" s="1199"/>
      <c r="I48" s="1199"/>
      <c r="J48" s="1200"/>
      <c r="K48" s="63">
        <v>670</v>
      </c>
      <c r="L48" s="64">
        <v>640</v>
      </c>
      <c r="M48" s="64">
        <v>593</v>
      </c>
      <c r="N48" s="64">
        <v>541</v>
      </c>
      <c r="O48" s="65">
        <v>516</v>
      </c>
      <c r="P48" s="48"/>
      <c r="Q48" s="48"/>
      <c r="R48" s="48"/>
      <c r="S48" s="48"/>
      <c r="T48" s="48"/>
      <c r="U48" s="48"/>
    </row>
    <row r="49" spans="1:21" ht="30.75" customHeight="1" x14ac:dyDescent="0.15">
      <c r="A49" s="48"/>
      <c r="B49" s="1222"/>
      <c r="C49" s="1223"/>
      <c r="D49" s="62"/>
      <c r="E49" s="1199" t="s">
        <v>16</v>
      </c>
      <c r="F49" s="1199"/>
      <c r="G49" s="1199"/>
      <c r="H49" s="1199"/>
      <c r="I49" s="1199"/>
      <c r="J49" s="1200"/>
      <c r="K49" s="63">
        <v>600</v>
      </c>
      <c r="L49" s="64">
        <v>606</v>
      </c>
      <c r="M49" s="64">
        <v>611</v>
      </c>
      <c r="N49" s="64">
        <v>544</v>
      </c>
      <c r="O49" s="65">
        <v>342</v>
      </c>
      <c r="P49" s="48"/>
      <c r="Q49" s="48"/>
      <c r="R49" s="48"/>
      <c r="S49" s="48"/>
      <c r="T49" s="48"/>
      <c r="U49" s="48"/>
    </row>
    <row r="50" spans="1:21" ht="30.75" customHeight="1" x14ac:dyDescent="0.15">
      <c r="A50" s="48"/>
      <c r="B50" s="1222"/>
      <c r="C50" s="1223"/>
      <c r="D50" s="62"/>
      <c r="E50" s="1199" t="s">
        <v>17</v>
      </c>
      <c r="F50" s="1199"/>
      <c r="G50" s="1199"/>
      <c r="H50" s="1199"/>
      <c r="I50" s="1199"/>
      <c r="J50" s="1200"/>
      <c r="K50" s="63">
        <v>0</v>
      </c>
      <c r="L50" s="64">
        <v>0</v>
      </c>
      <c r="M50" s="64" t="s">
        <v>526</v>
      </c>
      <c r="N50" s="64" t="s">
        <v>526</v>
      </c>
      <c r="O50" s="65" t="s">
        <v>526</v>
      </c>
      <c r="P50" s="48"/>
      <c r="Q50" s="48"/>
      <c r="R50" s="48"/>
      <c r="S50" s="48"/>
      <c r="T50" s="48"/>
      <c r="U50" s="48"/>
    </row>
    <row r="51" spans="1:21" ht="30.75" customHeight="1" x14ac:dyDescent="0.15">
      <c r="A51" s="48"/>
      <c r="B51" s="1224"/>
      <c r="C51" s="1225"/>
      <c r="D51" s="66"/>
      <c r="E51" s="1199" t="s">
        <v>18</v>
      </c>
      <c r="F51" s="1199"/>
      <c r="G51" s="1199"/>
      <c r="H51" s="1199"/>
      <c r="I51" s="1199"/>
      <c r="J51" s="1200"/>
      <c r="K51" s="63">
        <v>0</v>
      </c>
      <c r="L51" s="64" t="s">
        <v>526</v>
      </c>
      <c r="M51" s="64" t="s">
        <v>526</v>
      </c>
      <c r="N51" s="64" t="s">
        <v>526</v>
      </c>
      <c r="O51" s="65" t="s">
        <v>526</v>
      </c>
      <c r="P51" s="48"/>
      <c r="Q51" s="48"/>
      <c r="R51" s="48"/>
      <c r="S51" s="48"/>
      <c r="T51" s="48"/>
      <c r="U51" s="48"/>
    </row>
    <row r="52" spans="1:21" ht="30.75" customHeight="1" x14ac:dyDescent="0.15">
      <c r="A52" s="48"/>
      <c r="B52" s="1197" t="s">
        <v>19</v>
      </c>
      <c r="C52" s="1198"/>
      <c r="D52" s="66"/>
      <c r="E52" s="1199" t="s">
        <v>20</v>
      </c>
      <c r="F52" s="1199"/>
      <c r="G52" s="1199"/>
      <c r="H52" s="1199"/>
      <c r="I52" s="1199"/>
      <c r="J52" s="1200"/>
      <c r="K52" s="63">
        <v>3184</v>
      </c>
      <c r="L52" s="64">
        <v>3110</v>
      </c>
      <c r="M52" s="64">
        <v>2995</v>
      </c>
      <c r="N52" s="64">
        <v>2857</v>
      </c>
      <c r="O52" s="65">
        <v>2783</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674</v>
      </c>
      <c r="L53" s="69">
        <v>721</v>
      </c>
      <c r="M53" s="69">
        <v>696</v>
      </c>
      <c r="N53" s="69">
        <v>717</v>
      </c>
      <c r="O53" s="70">
        <v>535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205" t="s">
        <v>26</v>
      </c>
      <c r="C58" s="1206"/>
      <c r="D58" s="1211" t="s">
        <v>27</v>
      </c>
      <c r="E58" s="1212"/>
      <c r="F58" s="1212"/>
      <c r="G58" s="1212"/>
      <c r="H58" s="1212"/>
      <c r="I58" s="1212"/>
      <c r="J58" s="1213"/>
      <c r="K58" s="83"/>
      <c r="L58" s="84"/>
      <c r="M58" s="84"/>
      <c r="N58" s="84"/>
      <c r="O58" s="85"/>
    </row>
    <row r="59" spans="1:21" ht="31.5" customHeight="1" x14ac:dyDescent="0.15">
      <c r="B59" s="1207"/>
      <c r="C59" s="1208"/>
      <c r="D59" s="1214" t="s">
        <v>28</v>
      </c>
      <c r="E59" s="1215"/>
      <c r="F59" s="1215"/>
      <c r="G59" s="1215"/>
      <c r="H59" s="1215"/>
      <c r="I59" s="1215"/>
      <c r="J59" s="1216"/>
      <c r="K59" s="86"/>
      <c r="L59" s="87"/>
      <c r="M59" s="87"/>
      <c r="N59" s="87"/>
      <c r="O59" s="88"/>
    </row>
    <row r="60" spans="1:21" ht="31.5" customHeight="1" thickBot="1" x14ac:dyDescent="0.2">
      <c r="B60" s="1209"/>
      <c r="C60" s="1210"/>
      <c r="D60" s="1217" t="s">
        <v>29</v>
      </c>
      <c r="E60" s="1218"/>
      <c r="F60" s="1218"/>
      <c r="G60" s="1218"/>
      <c r="H60" s="1218"/>
      <c r="I60" s="1218"/>
      <c r="J60" s="1219"/>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72N3BW9Dx8nM38ZnNR5AocH+k168eKjRyVKB/HQuN29i2wKtvmpsNlvSofSy1l27x092mLKgf0d2VNWBjFYNw==" saltValue="iJjvhwCvJGCFg2JJghlYi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567</v>
      </c>
      <c r="J40" s="103" t="s">
        <v>568</v>
      </c>
      <c r="K40" s="103" t="s">
        <v>569</v>
      </c>
      <c r="L40" s="103" t="s">
        <v>570</v>
      </c>
      <c r="M40" s="104" t="s">
        <v>571</v>
      </c>
    </row>
    <row r="41" spans="2:13" ht="27.75" customHeight="1" x14ac:dyDescent="0.15">
      <c r="B41" s="1240" t="s">
        <v>32</v>
      </c>
      <c r="C41" s="1241"/>
      <c r="D41" s="105"/>
      <c r="E41" s="1242" t="s">
        <v>33</v>
      </c>
      <c r="F41" s="1242"/>
      <c r="G41" s="1242"/>
      <c r="H41" s="1243"/>
      <c r="I41" s="355">
        <v>27676</v>
      </c>
      <c r="J41" s="356">
        <v>26782</v>
      </c>
      <c r="K41" s="356">
        <v>25791</v>
      </c>
      <c r="L41" s="356">
        <v>24860</v>
      </c>
      <c r="M41" s="357">
        <v>23053</v>
      </c>
    </row>
    <row r="42" spans="2:13" ht="27.75" customHeight="1" x14ac:dyDescent="0.15">
      <c r="B42" s="1230"/>
      <c r="C42" s="1231"/>
      <c r="D42" s="106"/>
      <c r="E42" s="1234" t="s">
        <v>34</v>
      </c>
      <c r="F42" s="1234"/>
      <c r="G42" s="1234"/>
      <c r="H42" s="1235"/>
      <c r="I42" s="358">
        <v>820</v>
      </c>
      <c r="J42" s="359">
        <v>756</v>
      </c>
      <c r="K42" s="359">
        <v>645</v>
      </c>
      <c r="L42" s="359">
        <v>546</v>
      </c>
      <c r="M42" s="360">
        <v>546</v>
      </c>
    </row>
    <row r="43" spans="2:13" ht="27.75" customHeight="1" x14ac:dyDescent="0.15">
      <c r="B43" s="1230"/>
      <c r="C43" s="1231"/>
      <c r="D43" s="106"/>
      <c r="E43" s="1234" t="s">
        <v>35</v>
      </c>
      <c r="F43" s="1234"/>
      <c r="G43" s="1234"/>
      <c r="H43" s="1235"/>
      <c r="I43" s="358">
        <v>5471</v>
      </c>
      <c r="J43" s="359">
        <v>4912</v>
      </c>
      <c r="K43" s="359">
        <v>4560</v>
      </c>
      <c r="L43" s="359">
        <v>4197</v>
      </c>
      <c r="M43" s="360">
        <v>3892</v>
      </c>
    </row>
    <row r="44" spans="2:13" ht="27.75" customHeight="1" x14ac:dyDescent="0.15">
      <c r="B44" s="1230"/>
      <c r="C44" s="1231"/>
      <c r="D44" s="106"/>
      <c r="E44" s="1234" t="s">
        <v>36</v>
      </c>
      <c r="F44" s="1234"/>
      <c r="G44" s="1234"/>
      <c r="H44" s="1235"/>
      <c r="I44" s="358">
        <v>2714</v>
      </c>
      <c r="J44" s="359">
        <v>2177</v>
      </c>
      <c r="K44" s="359">
        <v>1590</v>
      </c>
      <c r="L44" s="359">
        <v>1080</v>
      </c>
      <c r="M44" s="360">
        <v>747</v>
      </c>
    </row>
    <row r="45" spans="2:13" ht="27.75" customHeight="1" x14ac:dyDescent="0.15">
      <c r="B45" s="1230"/>
      <c r="C45" s="1231"/>
      <c r="D45" s="106"/>
      <c r="E45" s="1234" t="s">
        <v>37</v>
      </c>
      <c r="F45" s="1234"/>
      <c r="G45" s="1234"/>
      <c r="H45" s="1235"/>
      <c r="I45" s="358">
        <v>1189</v>
      </c>
      <c r="J45" s="359">
        <v>1108</v>
      </c>
      <c r="K45" s="359">
        <v>793</v>
      </c>
      <c r="L45" s="359">
        <v>538</v>
      </c>
      <c r="M45" s="360">
        <v>407</v>
      </c>
    </row>
    <row r="46" spans="2:13" ht="27.75" customHeight="1" x14ac:dyDescent="0.15">
      <c r="B46" s="1230"/>
      <c r="C46" s="1231"/>
      <c r="D46" s="107"/>
      <c r="E46" s="1234" t="s">
        <v>38</v>
      </c>
      <c r="F46" s="1234"/>
      <c r="G46" s="1234"/>
      <c r="H46" s="1235"/>
      <c r="I46" s="358" t="s">
        <v>526</v>
      </c>
      <c r="J46" s="359" t="s">
        <v>526</v>
      </c>
      <c r="K46" s="359" t="s">
        <v>526</v>
      </c>
      <c r="L46" s="359" t="s">
        <v>526</v>
      </c>
      <c r="M46" s="360" t="s">
        <v>526</v>
      </c>
    </row>
    <row r="47" spans="2:13" ht="27.75" customHeight="1" x14ac:dyDescent="0.15">
      <c r="B47" s="1230"/>
      <c r="C47" s="1231"/>
      <c r="D47" s="108"/>
      <c r="E47" s="1244" t="s">
        <v>39</v>
      </c>
      <c r="F47" s="1245"/>
      <c r="G47" s="1245"/>
      <c r="H47" s="1246"/>
      <c r="I47" s="358" t="s">
        <v>526</v>
      </c>
      <c r="J47" s="359" t="s">
        <v>526</v>
      </c>
      <c r="K47" s="359" t="s">
        <v>526</v>
      </c>
      <c r="L47" s="359" t="s">
        <v>526</v>
      </c>
      <c r="M47" s="360" t="s">
        <v>526</v>
      </c>
    </row>
    <row r="48" spans="2:13" ht="27.75" customHeight="1" x14ac:dyDescent="0.15">
      <c r="B48" s="1230"/>
      <c r="C48" s="1231"/>
      <c r="D48" s="106"/>
      <c r="E48" s="1234" t="s">
        <v>40</v>
      </c>
      <c r="F48" s="1234"/>
      <c r="G48" s="1234"/>
      <c r="H48" s="1235"/>
      <c r="I48" s="358" t="s">
        <v>526</v>
      </c>
      <c r="J48" s="359" t="s">
        <v>526</v>
      </c>
      <c r="K48" s="359" t="s">
        <v>526</v>
      </c>
      <c r="L48" s="359" t="s">
        <v>526</v>
      </c>
      <c r="M48" s="360" t="s">
        <v>526</v>
      </c>
    </row>
    <row r="49" spans="2:13" ht="27.75" customHeight="1" x14ac:dyDescent="0.15">
      <c r="B49" s="1232"/>
      <c r="C49" s="1233"/>
      <c r="D49" s="106"/>
      <c r="E49" s="1234" t="s">
        <v>41</v>
      </c>
      <c r="F49" s="1234"/>
      <c r="G49" s="1234"/>
      <c r="H49" s="1235"/>
      <c r="I49" s="358" t="s">
        <v>526</v>
      </c>
      <c r="J49" s="359" t="s">
        <v>526</v>
      </c>
      <c r="K49" s="359" t="s">
        <v>526</v>
      </c>
      <c r="L49" s="359" t="s">
        <v>526</v>
      </c>
      <c r="M49" s="360" t="s">
        <v>526</v>
      </c>
    </row>
    <row r="50" spans="2:13" ht="27.75" customHeight="1" x14ac:dyDescent="0.15">
      <c r="B50" s="1228" t="s">
        <v>42</v>
      </c>
      <c r="C50" s="1229"/>
      <c r="D50" s="109"/>
      <c r="E50" s="1234" t="s">
        <v>43</v>
      </c>
      <c r="F50" s="1234"/>
      <c r="G50" s="1234"/>
      <c r="H50" s="1235"/>
      <c r="I50" s="358">
        <v>9815</v>
      </c>
      <c r="J50" s="359">
        <v>11417</v>
      </c>
      <c r="K50" s="359">
        <v>12350</v>
      </c>
      <c r="L50" s="359">
        <v>14904</v>
      </c>
      <c r="M50" s="360">
        <v>17867</v>
      </c>
    </row>
    <row r="51" spans="2:13" ht="27.75" customHeight="1" x14ac:dyDescent="0.15">
      <c r="B51" s="1230"/>
      <c r="C51" s="1231"/>
      <c r="D51" s="106"/>
      <c r="E51" s="1234" t="s">
        <v>44</v>
      </c>
      <c r="F51" s="1234"/>
      <c r="G51" s="1234"/>
      <c r="H51" s="1235"/>
      <c r="I51" s="358">
        <v>2552</v>
      </c>
      <c r="J51" s="359">
        <v>2626</v>
      </c>
      <c r="K51" s="359">
        <v>2605</v>
      </c>
      <c r="L51" s="359">
        <v>2546</v>
      </c>
      <c r="M51" s="360">
        <v>1942</v>
      </c>
    </row>
    <row r="52" spans="2:13" ht="27.75" customHeight="1" x14ac:dyDescent="0.15">
      <c r="B52" s="1232"/>
      <c r="C52" s="1233"/>
      <c r="D52" s="106"/>
      <c r="E52" s="1234" t="s">
        <v>45</v>
      </c>
      <c r="F52" s="1234"/>
      <c r="G52" s="1234"/>
      <c r="H52" s="1235"/>
      <c r="I52" s="358">
        <v>26739</v>
      </c>
      <c r="J52" s="359">
        <v>25981</v>
      </c>
      <c r="K52" s="359">
        <v>25177</v>
      </c>
      <c r="L52" s="359">
        <v>24421</v>
      </c>
      <c r="M52" s="360">
        <v>22891</v>
      </c>
    </row>
    <row r="53" spans="2:13" ht="27.75" customHeight="1" thickBot="1" x14ac:dyDescent="0.2">
      <c r="B53" s="1236" t="s">
        <v>46</v>
      </c>
      <c r="C53" s="1237"/>
      <c r="D53" s="110"/>
      <c r="E53" s="1238" t="s">
        <v>47</v>
      </c>
      <c r="F53" s="1238"/>
      <c r="G53" s="1238"/>
      <c r="H53" s="1239"/>
      <c r="I53" s="361">
        <v>-1235</v>
      </c>
      <c r="J53" s="362">
        <v>-4287</v>
      </c>
      <c r="K53" s="362">
        <v>-6754</v>
      </c>
      <c r="L53" s="362">
        <v>-10650</v>
      </c>
      <c r="M53" s="363">
        <v>-14054</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XINX0QYXigv3giJeF1x70B8sxzuZGAhHjxt89Cn85TpNFws32XT5OXehXAl8mLM1ALp1Gxbi4dzfsVsmjKGFiw==" saltValue="3OWznZTFDuprC2d9WkYr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569</v>
      </c>
      <c r="G54" s="119" t="s">
        <v>570</v>
      </c>
      <c r="H54" s="120" t="s">
        <v>571</v>
      </c>
    </row>
    <row r="55" spans="2:8" ht="52.5" customHeight="1" x14ac:dyDescent="0.15">
      <c r="B55" s="121"/>
      <c r="C55" s="1255" t="s">
        <v>50</v>
      </c>
      <c r="D55" s="1255"/>
      <c r="E55" s="1256"/>
      <c r="F55" s="122">
        <v>2706</v>
      </c>
      <c r="G55" s="122">
        <v>3841</v>
      </c>
      <c r="H55" s="123">
        <v>5004</v>
      </c>
    </row>
    <row r="56" spans="2:8" ht="52.5" customHeight="1" x14ac:dyDescent="0.15">
      <c r="B56" s="124"/>
      <c r="C56" s="1257" t="s">
        <v>51</v>
      </c>
      <c r="D56" s="1257"/>
      <c r="E56" s="1258"/>
      <c r="F56" s="125">
        <v>462</v>
      </c>
      <c r="G56" s="125">
        <v>462</v>
      </c>
      <c r="H56" s="126">
        <v>462</v>
      </c>
    </row>
    <row r="57" spans="2:8" ht="53.25" customHeight="1" x14ac:dyDescent="0.15">
      <c r="B57" s="124"/>
      <c r="C57" s="1259" t="s">
        <v>52</v>
      </c>
      <c r="D57" s="1259"/>
      <c r="E57" s="1260"/>
      <c r="F57" s="127">
        <v>8647</v>
      </c>
      <c r="G57" s="127">
        <v>10071</v>
      </c>
      <c r="H57" s="128">
        <v>11784</v>
      </c>
    </row>
    <row r="58" spans="2:8" ht="45.75" customHeight="1" x14ac:dyDescent="0.15">
      <c r="B58" s="129"/>
      <c r="C58" s="1247" t="s">
        <v>613</v>
      </c>
      <c r="D58" s="1248"/>
      <c r="E58" s="1249"/>
      <c r="F58" s="130">
        <v>7091</v>
      </c>
      <c r="G58" s="130">
        <v>8270</v>
      </c>
      <c r="H58" s="131">
        <v>9929</v>
      </c>
    </row>
    <row r="59" spans="2:8" ht="45.75" customHeight="1" x14ac:dyDescent="0.15">
      <c r="B59" s="129"/>
      <c r="C59" s="1247" t="s">
        <v>614</v>
      </c>
      <c r="D59" s="1248"/>
      <c r="E59" s="1249"/>
      <c r="F59" s="130">
        <v>1126</v>
      </c>
      <c r="G59" s="130">
        <v>1347</v>
      </c>
      <c r="H59" s="131">
        <v>1388</v>
      </c>
    </row>
    <row r="60" spans="2:8" ht="45.75" customHeight="1" x14ac:dyDescent="0.15">
      <c r="B60" s="129"/>
      <c r="C60" s="1247" t="s">
        <v>615</v>
      </c>
      <c r="D60" s="1248"/>
      <c r="E60" s="1249"/>
      <c r="F60" s="130">
        <v>229</v>
      </c>
      <c r="G60" s="130">
        <v>231</v>
      </c>
      <c r="H60" s="131">
        <v>232</v>
      </c>
    </row>
    <row r="61" spans="2:8" ht="45.75" customHeight="1" x14ac:dyDescent="0.15">
      <c r="B61" s="129"/>
      <c r="C61" s="1247" t="s">
        <v>616</v>
      </c>
      <c r="D61" s="1248"/>
      <c r="E61" s="1249"/>
      <c r="F61" s="130">
        <v>93</v>
      </c>
      <c r="G61" s="130">
        <v>106</v>
      </c>
      <c r="H61" s="131">
        <v>119</v>
      </c>
    </row>
    <row r="62" spans="2:8" ht="45.75" customHeight="1" thickBot="1" x14ac:dyDescent="0.2">
      <c r="B62" s="132"/>
      <c r="C62" s="1250" t="s">
        <v>617</v>
      </c>
      <c r="D62" s="1251"/>
      <c r="E62" s="1252"/>
      <c r="F62" s="133">
        <v>39</v>
      </c>
      <c r="G62" s="133">
        <v>39</v>
      </c>
      <c r="H62" s="134">
        <v>39</v>
      </c>
    </row>
    <row r="63" spans="2:8" ht="52.5" customHeight="1" thickBot="1" x14ac:dyDescent="0.2">
      <c r="B63" s="135"/>
      <c r="C63" s="1253" t="s">
        <v>53</v>
      </c>
      <c r="D63" s="1253"/>
      <c r="E63" s="1254"/>
      <c r="F63" s="136">
        <v>11815</v>
      </c>
      <c r="G63" s="136">
        <v>14375</v>
      </c>
      <c r="H63" s="137">
        <v>17250</v>
      </c>
    </row>
    <row r="64" spans="2:8" x14ac:dyDescent="0.15"/>
  </sheetData>
  <sheetProtection algorithmName="SHA-512" hashValue="bE1wpM1hbiMxrV2f7y3BNoZgBABh5wvQYn0CWvDsUvDY1IwfiyUOY3kONum8tTR6URvbLHabEclxy+wbsdChBQ==" saltValue="dw3XXf2zvxYx8QSgUHHi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111" zoomScaleNormal="111"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631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632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633</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634</v>
      </c>
    </row>
    <row r="50" spans="1:109" x14ac:dyDescent="0.15">
      <c r="B50" s="372"/>
      <c r="G50" s="1270"/>
      <c r="H50" s="1270"/>
      <c r="I50" s="1270"/>
      <c r="J50" s="1270"/>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567</v>
      </c>
      <c r="BQ50" s="1274"/>
      <c r="BR50" s="1274"/>
      <c r="BS50" s="1274"/>
      <c r="BT50" s="1274"/>
      <c r="BU50" s="1274"/>
      <c r="BV50" s="1274"/>
      <c r="BW50" s="1274"/>
      <c r="BX50" s="1274" t="s">
        <v>568</v>
      </c>
      <c r="BY50" s="1274"/>
      <c r="BZ50" s="1274"/>
      <c r="CA50" s="1274"/>
      <c r="CB50" s="1274"/>
      <c r="CC50" s="1274"/>
      <c r="CD50" s="1274"/>
      <c r="CE50" s="1274"/>
      <c r="CF50" s="1274" t="s">
        <v>569</v>
      </c>
      <c r="CG50" s="1274"/>
      <c r="CH50" s="1274"/>
      <c r="CI50" s="1274"/>
      <c r="CJ50" s="1274"/>
      <c r="CK50" s="1274"/>
      <c r="CL50" s="1274"/>
      <c r="CM50" s="1274"/>
      <c r="CN50" s="1274" t="s">
        <v>570</v>
      </c>
      <c r="CO50" s="1274"/>
      <c r="CP50" s="1274"/>
      <c r="CQ50" s="1274"/>
      <c r="CR50" s="1274"/>
      <c r="CS50" s="1274"/>
      <c r="CT50" s="1274"/>
      <c r="CU50" s="1274"/>
      <c r="CV50" s="1274" t="s">
        <v>571</v>
      </c>
      <c r="CW50" s="1274"/>
      <c r="CX50" s="1274"/>
      <c r="CY50" s="1274"/>
      <c r="CZ50" s="1274"/>
      <c r="DA50" s="1274"/>
      <c r="DB50" s="1274"/>
      <c r="DC50" s="1274"/>
    </row>
    <row r="51" spans="1:109" ht="13.5" customHeight="1" x14ac:dyDescent="0.15">
      <c r="B51" s="372"/>
      <c r="G51" s="1280"/>
      <c r="H51" s="1280"/>
      <c r="I51" s="1278"/>
      <c r="J51" s="1278"/>
      <c r="K51" s="1276"/>
      <c r="L51" s="1276"/>
      <c r="M51" s="1276"/>
      <c r="N51" s="1276"/>
      <c r="AM51" s="381"/>
      <c r="AN51" s="1277" t="s">
        <v>635</v>
      </c>
      <c r="AO51" s="1277"/>
      <c r="AP51" s="1277"/>
      <c r="AQ51" s="1277"/>
      <c r="AR51" s="1277"/>
      <c r="AS51" s="1277"/>
      <c r="AT51" s="1277"/>
      <c r="AU51" s="1277"/>
      <c r="AV51" s="1277"/>
      <c r="AW51" s="1277"/>
      <c r="AX51" s="1277"/>
      <c r="AY51" s="1277"/>
      <c r="AZ51" s="1277"/>
      <c r="BA51" s="1277"/>
      <c r="BB51" s="1277" t="s">
        <v>636</v>
      </c>
      <c r="BC51" s="1277"/>
      <c r="BD51" s="1277"/>
      <c r="BE51" s="1277"/>
      <c r="BF51" s="1277"/>
      <c r="BG51" s="1277"/>
      <c r="BH51" s="1277"/>
      <c r="BI51" s="1277"/>
      <c r="BJ51" s="1277"/>
      <c r="BK51" s="1277"/>
      <c r="BL51" s="1277"/>
      <c r="BM51" s="1277"/>
      <c r="BN51" s="1277"/>
      <c r="BO51" s="1277"/>
      <c r="BP51" s="1275"/>
      <c r="BQ51" s="1275"/>
      <c r="BR51" s="1275"/>
      <c r="BS51" s="1275"/>
      <c r="BT51" s="1275"/>
      <c r="BU51" s="1275"/>
      <c r="BV51" s="1275"/>
      <c r="BW51" s="1275"/>
      <c r="BX51" s="1275"/>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x14ac:dyDescent="0.15">
      <c r="B52" s="372"/>
      <c r="G52" s="1280"/>
      <c r="H52" s="1280"/>
      <c r="I52" s="1278"/>
      <c r="J52" s="1278"/>
      <c r="K52" s="1276"/>
      <c r="L52" s="1276"/>
      <c r="M52" s="1276"/>
      <c r="N52" s="1276"/>
      <c r="AM52" s="381"/>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0"/>
      <c r="B53" s="372"/>
      <c r="G53" s="1280"/>
      <c r="H53" s="1280"/>
      <c r="I53" s="1270"/>
      <c r="J53" s="1270"/>
      <c r="K53" s="1276"/>
      <c r="L53" s="1276"/>
      <c r="M53" s="1276"/>
      <c r="N53" s="1276"/>
      <c r="AM53" s="381"/>
      <c r="AN53" s="1277"/>
      <c r="AO53" s="1277"/>
      <c r="AP53" s="1277"/>
      <c r="AQ53" s="1277"/>
      <c r="AR53" s="1277"/>
      <c r="AS53" s="1277"/>
      <c r="AT53" s="1277"/>
      <c r="AU53" s="1277"/>
      <c r="AV53" s="1277"/>
      <c r="AW53" s="1277"/>
      <c r="AX53" s="1277"/>
      <c r="AY53" s="1277"/>
      <c r="AZ53" s="1277"/>
      <c r="BA53" s="1277"/>
      <c r="BB53" s="1277" t="s">
        <v>637</v>
      </c>
      <c r="BC53" s="1277"/>
      <c r="BD53" s="1277"/>
      <c r="BE53" s="1277"/>
      <c r="BF53" s="1277"/>
      <c r="BG53" s="1277"/>
      <c r="BH53" s="1277"/>
      <c r="BI53" s="1277"/>
      <c r="BJ53" s="1277"/>
      <c r="BK53" s="1277"/>
      <c r="BL53" s="1277"/>
      <c r="BM53" s="1277"/>
      <c r="BN53" s="1277"/>
      <c r="BO53" s="1277"/>
      <c r="BP53" s="1275">
        <v>52</v>
      </c>
      <c r="BQ53" s="1275"/>
      <c r="BR53" s="1275"/>
      <c r="BS53" s="1275"/>
      <c r="BT53" s="1275"/>
      <c r="BU53" s="1275"/>
      <c r="BV53" s="1275"/>
      <c r="BW53" s="1275"/>
      <c r="BX53" s="1275">
        <v>53.5</v>
      </c>
      <c r="BY53" s="1275"/>
      <c r="BZ53" s="1275"/>
      <c r="CA53" s="1275"/>
      <c r="CB53" s="1275"/>
      <c r="CC53" s="1275"/>
      <c r="CD53" s="1275"/>
      <c r="CE53" s="1275"/>
      <c r="CF53" s="1275">
        <v>53.7</v>
      </c>
      <c r="CG53" s="1275"/>
      <c r="CH53" s="1275"/>
      <c r="CI53" s="1275"/>
      <c r="CJ53" s="1275"/>
      <c r="CK53" s="1275"/>
      <c r="CL53" s="1275"/>
      <c r="CM53" s="1275"/>
      <c r="CN53" s="1275">
        <v>55.1</v>
      </c>
      <c r="CO53" s="1275"/>
      <c r="CP53" s="1275"/>
      <c r="CQ53" s="1275"/>
      <c r="CR53" s="1275"/>
      <c r="CS53" s="1275"/>
      <c r="CT53" s="1275"/>
      <c r="CU53" s="1275"/>
      <c r="CV53" s="1275">
        <v>56.9</v>
      </c>
      <c r="CW53" s="1275"/>
      <c r="CX53" s="1275"/>
      <c r="CY53" s="1275"/>
      <c r="CZ53" s="1275"/>
      <c r="DA53" s="1275"/>
      <c r="DB53" s="1275"/>
      <c r="DC53" s="1275"/>
    </row>
    <row r="54" spans="1:109" x14ac:dyDescent="0.15">
      <c r="A54" s="380"/>
      <c r="B54" s="372"/>
      <c r="G54" s="1280"/>
      <c r="H54" s="1280"/>
      <c r="I54" s="1270"/>
      <c r="J54" s="1270"/>
      <c r="K54" s="1276"/>
      <c r="L54" s="1276"/>
      <c r="M54" s="1276"/>
      <c r="N54" s="1276"/>
      <c r="AM54" s="381"/>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0"/>
      <c r="B55" s="372"/>
      <c r="G55" s="1270"/>
      <c r="H55" s="1270"/>
      <c r="I55" s="1270"/>
      <c r="J55" s="1270"/>
      <c r="K55" s="1276"/>
      <c r="L55" s="1276"/>
      <c r="M55" s="1276"/>
      <c r="N55" s="1276"/>
      <c r="AN55" s="1274" t="s">
        <v>638</v>
      </c>
      <c r="AO55" s="1274"/>
      <c r="AP55" s="1274"/>
      <c r="AQ55" s="1274"/>
      <c r="AR55" s="1274"/>
      <c r="AS55" s="1274"/>
      <c r="AT55" s="1274"/>
      <c r="AU55" s="1274"/>
      <c r="AV55" s="1274"/>
      <c r="AW55" s="1274"/>
      <c r="AX55" s="1274"/>
      <c r="AY55" s="1274"/>
      <c r="AZ55" s="1274"/>
      <c r="BA55" s="1274"/>
      <c r="BB55" s="1277" t="s">
        <v>636</v>
      </c>
      <c r="BC55" s="1277"/>
      <c r="BD55" s="1277"/>
      <c r="BE55" s="1277"/>
      <c r="BF55" s="1277"/>
      <c r="BG55" s="1277"/>
      <c r="BH55" s="1277"/>
      <c r="BI55" s="1277"/>
      <c r="BJ55" s="1277"/>
      <c r="BK55" s="1277"/>
      <c r="BL55" s="1277"/>
      <c r="BM55" s="1277"/>
      <c r="BN55" s="1277"/>
      <c r="BO55" s="1277"/>
      <c r="BP55" s="1275">
        <v>5</v>
      </c>
      <c r="BQ55" s="1275"/>
      <c r="BR55" s="1275"/>
      <c r="BS55" s="1275"/>
      <c r="BT55" s="1275"/>
      <c r="BU55" s="1275"/>
      <c r="BV55" s="1275"/>
      <c r="BW55" s="1275"/>
      <c r="BX55" s="1275">
        <v>5.4</v>
      </c>
      <c r="BY55" s="1275"/>
      <c r="BZ55" s="1275"/>
      <c r="CA55" s="1275"/>
      <c r="CB55" s="1275"/>
      <c r="CC55" s="1275"/>
      <c r="CD55" s="1275"/>
      <c r="CE55" s="1275"/>
      <c r="CF55" s="1275">
        <v>3.9</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x14ac:dyDescent="0.15">
      <c r="A56" s="380"/>
      <c r="B56" s="372"/>
      <c r="G56" s="1270"/>
      <c r="H56" s="1270"/>
      <c r="I56" s="1270"/>
      <c r="J56" s="1270"/>
      <c r="K56" s="1276"/>
      <c r="L56" s="1276"/>
      <c r="M56" s="1276"/>
      <c r="N56" s="1276"/>
      <c r="AN56" s="1274"/>
      <c r="AO56" s="1274"/>
      <c r="AP56" s="1274"/>
      <c r="AQ56" s="1274"/>
      <c r="AR56" s="1274"/>
      <c r="AS56" s="1274"/>
      <c r="AT56" s="1274"/>
      <c r="AU56" s="1274"/>
      <c r="AV56" s="1274"/>
      <c r="AW56" s="1274"/>
      <c r="AX56" s="1274"/>
      <c r="AY56" s="1274"/>
      <c r="AZ56" s="1274"/>
      <c r="BA56" s="1274"/>
      <c r="BB56" s="1277"/>
      <c r="BC56" s="1277"/>
      <c r="BD56" s="1277"/>
      <c r="BE56" s="1277"/>
      <c r="BF56" s="1277"/>
      <c r="BG56" s="1277"/>
      <c r="BH56" s="1277"/>
      <c r="BI56" s="1277"/>
      <c r="BJ56" s="1277"/>
      <c r="BK56" s="1277"/>
      <c r="BL56" s="1277"/>
      <c r="BM56" s="1277"/>
      <c r="BN56" s="1277"/>
      <c r="BO56" s="1277"/>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0" customFormat="1" x14ac:dyDescent="0.15">
      <c r="B57" s="384"/>
      <c r="G57" s="1270"/>
      <c r="H57" s="1270"/>
      <c r="I57" s="1279"/>
      <c r="J57" s="1279"/>
      <c r="K57" s="1276"/>
      <c r="L57" s="1276"/>
      <c r="M57" s="1276"/>
      <c r="N57" s="1276"/>
      <c r="AM57" s="366"/>
      <c r="AN57" s="1274"/>
      <c r="AO57" s="1274"/>
      <c r="AP57" s="1274"/>
      <c r="AQ57" s="1274"/>
      <c r="AR57" s="1274"/>
      <c r="AS57" s="1274"/>
      <c r="AT57" s="1274"/>
      <c r="AU57" s="1274"/>
      <c r="AV57" s="1274"/>
      <c r="AW57" s="1274"/>
      <c r="AX57" s="1274"/>
      <c r="AY57" s="1274"/>
      <c r="AZ57" s="1274"/>
      <c r="BA57" s="1274"/>
      <c r="BB57" s="1277" t="s">
        <v>637</v>
      </c>
      <c r="BC57" s="1277"/>
      <c r="BD57" s="1277"/>
      <c r="BE57" s="1277"/>
      <c r="BF57" s="1277"/>
      <c r="BG57" s="1277"/>
      <c r="BH57" s="1277"/>
      <c r="BI57" s="1277"/>
      <c r="BJ57" s="1277"/>
      <c r="BK57" s="1277"/>
      <c r="BL57" s="1277"/>
      <c r="BM57" s="1277"/>
      <c r="BN57" s="1277"/>
      <c r="BO57" s="1277"/>
      <c r="BP57" s="1275">
        <v>61.6</v>
      </c>
      <c r="BQ57" s="1275"/>
      <c r="BR57" s="1275"/>
      <c r="BS57" s="1275"/>
      <c r="BT57" s="1275"/>
      <c r="BU57" s="1275"/>
      <c r="BV57" s="1275"/>
      <c r="BW57" s="1275"/>
      <c r="BX57" s="1275">
        <v>62.5</v>
      </c>
      <c r="BY57" s="1275"/>
      <c r="BZ57" s="1275"/>
      <c r="CA57" s="1275"/>
      <c r="CB57" s="1275"/>
      <c r="CC57" s="1275"/>
      <c r="CD57" s="1275"/>
      <c r="CE57" s="1275"/>
      <c r="CF57" s="1275">
        <v>63.1</v>
      </c>
      <c r="CG57" s="1275"/>
      <c r="CH57" s="1275"/>
      <c r="CI57" s="1275"/>
      <c r="CJ57" s="1275"/>
      <c r="CK57" s="1275"/>
      <c r="CL57" s="1275"/>
      <c r="CM57" s="1275"/>
      <c r="CN57" s="1275">
        <v>63.2</v>
      </c>
      <c r="CO57" s="1275"/>
      <c r="CP57" s="1275"/>
      <c r="CQ57" s="1275"/>
      <c r="CR57" s="1275"/>
      <c r="CS57" s="1275"/>
      <c r="CT57" s="1275"/>
      <c r="CU57" s="1275"/>
      <c r="CV57" s="1275">
        <v>64.2</v>
      </c>
      <c r="CW57" s="1275"/>
      <c r="CX57" s="1275"/>
      <c r="CY57" s="1275"/>
      <c r="CZ57" s="1275"/>
      <c r="DA57" s="1275"/>
      <c r="DB57" s="1275"/>
      <c r="DC57" s="1275"/>
      <c r="DD57" s="385"/>
      <c r="DE57" s="384"/>
    </row>
    <row r="58" spans="1:109" s="380" customFormat="1" x14ac:dyDescent="0.15">
      <c r="A58" s="366"/>
      <c r="B58" s="384"/>
      <c r="G58" s="1270"/>
      <c r="H58" s="1270"/>
      <c r="I58" s="1279"/>
      <c r="J58" s="1279"/>
      <c r="K58" s="1276"/>
      <c r="L58" s="1276"/>
      <c r="M58" s="1276"/>
      <c r="N58" s="1276"/>
      <c r="AM58" s="366"/>
      <c r="AN58" s="1274"/>
      <c r="AO58" s="1274"/>
      <c r="AP58" s="1274"/>
      <c r="AQ58" s="1274"/>
      <c r="AR58" s="1274"/>
      <c r="AS58" s="1274"/>
      <c r="AT58" s="1274"/>
      <c r="AU58" s="1274"/>
      <c r="AV58" s="1274"/>
      <c r="AW58" s="1274"/>
      <c r="AX58" s="1274"/>
      <c r="AY58" s="1274"/>
      <c r="AZ58" s="1274"/>
      <c r="BA58" s="1274"/>
      <c r="BB58" s="1277"/>
      <c r="BC58" s="1277"/>
      <c r="BD58" s="1277"/>
      <c r="BE58" s="1277"/>
      <c r="BF58" s="1277"/>
      <c r="BG58" s="1277"/>
      <c r="BH58" s="1277"/>
      <c r="BI58" s="1277"/>
      <c r="BJ58" s="1277"/>
      <c r="BK58" s="1277"/>
      <c r="BL58" s="1277"/>
      <c r="BM58" s="1277"/>
      <c r="BN58" s="1277"/>
      <c r="BO58" s="1277"/>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639</v>
      </c>
    </row>
    <row r="64" spans="1:109" x14ac:dyDescent="0.15">
      <c r="B64" s="372"/>
      <c r="G64" s="379"/>
      <c r="I64" s="392"/>
      <c r="J64" s="392"/>
      <c r="K64" s="392"/>
      <c r="L64" s="392"/>
      <c r="M64" s="392"/>
      <c r="N64" s="393"/>
      <c r="AM64" s="379"/>
      <c r="AN64" s="379" t="s">
        <v>632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640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634</v>
      </c>
    </row>
    <row r="72" spans="2:107" x14ac:dyDescent="0.15">
      <c r="B72" s="372"/>
      <c r="G72" s="1270"/>
      <c r="H72" s="1270"/>
      <c r="I72" s="1270"/>
      <c r="J72" s="1270"/>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567</v>
      </c>
      <c r="BQ72" s="1274"/>
      <c r="BR72" s="1274"/>
      <c r="BS72" s="1274"/>
      <c r="BT72" s="1274"/>
      <c r="BU72" s="1274"/>
      <c r="BV72" s="1274"/>
      <c r="BW72" s="1274"/>
      <c r="BX72" s="1274" t="s">
        <v>568</v>
      </c>
      <c r="BY72" s="1274"/>
      <c r="BZ72" s="1274"/>
      <c r="CA72" s="1274"/>
      <c r="CB72" s="1274"/>
      <c r="CC72" s="1274"/>
      <c r="CD72" s="1274"/>
      <c r="CE72" s="1274"/>
      <c r="CF72" s="1274" t="s">
        <v>569</v>
      </c>
      <c r="CG72" s="1274"/>
      <c r="CH72" s="1274"/>
      <c r="CI72" s="1274"/>
      <c r="CJ72" s="1274"/>
      <c r="CK72" s="1274"/>
      <c r="CL72" s="1274"/>
      <c r="CM72" s="1274"/>
      <c r="CN72" s="1274" t="s">
        <v>570</v>
      </c>
      <c r="CO72" s="1274"/>
      <c r="CP72" s="1274"/>
      <c r="CQ72" s="1274"/>
      <c r="CR72" s="1274"/>
      <c r="CS72" s="1274"/>
      <c r="CT72" s="1274"/>
      <c r="CU72" s="1274"/>
      <c r="CV72" s="1274" t="s">
        <v>571</v>
      </c>
      <c r="CW72" s="1274"/>
      <c r="CX72" s="1274"/>
      <c r="CY72" s="1274"/>
      <c r="CZ72" s="1274"/>
      <c r="DA72" s="1274"/>
      <c r="DB72" s="1274"/>
      <c r="DC72" s="1274"/>
    </row>
    <row r="73" spans="2:107" x14ac:dyDescent="0.15">
      <c r="B73" s="372"/>
      <c r="G73" s="1280"/>
      <c r="H73" s="1280"/>
      <c r="I73" s="1280"/>
      <c r="J73" s="1280"/>
      <c r="K73" s="1281"/>
      <c r="L73" s="1281"/>
      <c r="M73" s="1281"/>
      <c r="N73" s="1281"/>
      <c r="AM73" s="381"/>
      <c r="AN73" s="1277" t="s">
        <v>635</v>
      </c>
      <c r="AO73" s="1277"/>
      <c r="AP73" s="1277"/>
      <c r="AQ73" s="1277"/>
      <c r="AR73" s="1277"/>
      <c r="AS73" s="1277"/>
      <c r="AT73" s="1277"/>
      <c r="AU73" s="1277"/>
      <c r="AV73" s="1277"/>
      <c r="AW73" s="1277"/>
      <c r="AX73" s="1277"/>
      <c r="AY73" s="1277"/>
      <c r="AZ73" s="1277"/>
      <c r="BA73" s="1277"/>
      <c r="BB73" s="1277" t="s">
        <v>636</v>
      </c>
      <c r="BC73" s="1277"/>
      <c r="BD73" s="1277"/>
      <c r="BE73" s="1277"/>
      <c r="BF73" s="1277"/>
      <c r="BG73" s="1277"/>
      <c r="BH73" s="1277"/>
      <c r="BI73" s="1277"/>
      <c r="BJ73" s="1277"/>
      <c r="BK73" s="1277"/>
      <c r="BL73" s="1277"/>
      <c r="BM73" s="1277"/>
      <c r="BN73" s="1277"/>
      <c r="BO73" s="1277"/>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x14ac:dyDescent="0.15">
      <c r="B74" s="372"/>
      <c r="G74" s="1280"/>
      <c r="H74" s="1280"/>
      <c r="I74" s="1280"/>
      <c r="J74" s="1280"/>
      <c r="K74" s="1281"/>
      <c r="L74" s="1281"/>
      <c r="M74" s="1281"/>
      <c r="N74" s="1281"/>
      <c r="AM74" s="381"/>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2"/>
      <c r="G75" s="1280"/>
      <c r="H75" s="1280"/>
      <c r="I75" s="1270"/>
      <c r="J75" s="1270"/>
      <c r="K75" s="1276"/>
      <c r="L75" s="1276"/>
      <c r="M75" s="1276"/>
      <c r="N75" s="1276"/>
      <c r="AM75" s="381"/>
      <c r="AN75" s="1277"/>
      <c r="AO75" s="1277"/>
      <c r="AP75" s="1277"/>
      <c r="AQ75" s="1277"/>
      <c r="AR75" s="1277"/>
      <c r="AS75" s="1277"/>
      <c r="AT75" s="1277"/>
      <c r="AU75" s="1277"/>
      <c r="AV75" s="1277"/>
      <c r="AW75" s="1277"/>
      <c r="AX75" s="1277"/>
      <c r="AY75" s="1277"/>
      <c r="AZ75" s="1277"/>
      <c r="BA75" s="1277"/>
      <c r="BB75" s="1277" t="s">
        <v>641</v>
      </c>
      <c r="BC75" s="1277"/>
      <c r="BD75" s="1277"/>
      <c r="BE75" s="1277"/>
      <c r="BF75" s="1277"/>
      <c r="BG75" s="1277"/>
      <c r="BH75" s="1277"/>
      <c r="BI75" s="1277"/>
      <c r="BJ75" s="1277"/>
      <c r="BK75" s="1277"/>
      <c r="BL75" s="1277"/>
      <c r="BM75" s="1277"/>
      <c r="BN75" s="1277"/>
      <c r="BO75" s="1277"/>
      <c r="BP75" s="1275">
        <v>4.8</v>
      </c>
      <c r="BQ75" s="1275"/>
      <c r="BR75" s="1275"/>
      <c r="BS75" s="1275"/>
      <c r="BT75" s="1275"/>
      <c r="BU75" s="1275"/>
      <c r="BV75" s="1275"/>
      <c r="BW75" s="1275"/>
      <c r="BX75" s="1275">
        <v>4.5999999999999996</v>
      </c>
      <c r="BY75" s="1275"/>
      <c r="BZ75" s="1275"/>
      <c r="CA75" s="1275"/>
      <c r="CB75" s="1275"/>
      <c r="CC75" s="1275"/>
      <c r="CD75" s="1275"/>
      <c r="CE75" s="1275"/>
      <c r="CF75" s="1275">
        <v>4.0999999999999996</v>
      </c>
      <c r="CG75" s="1275"/>
      <c r="CH75" s="1275"/>
      <c r="CI75" s="1275"/>
      <c r="CJ75" s="1275"/>
      <c r="CK75" s="1275"/>
      <c r="CL75" s="1275"/>
      <c r="CM75" s="1275"/>
      <c r="CN75" s="1275">
        <v>4</v>
      </c>
      <c r="CO75" s="1275"/>
      <c r="CP75" s="1275"/>
      <c r="CQ75" s="1275"/>
      <c r="CR75" s="1275"/>
      <c r="CS75" s="1275"/>
      <c r="CT75" s="1275"/>
      <c r="CU75" s="1275"/>
      <c r="CV75" s="1275">
        <v>3.6</v>
      </c>
      <c r="CW75" s="1275"/>
      <c r="CX75" s="1275"/>
      <c r="CY75" s="1275"/>
      <c r="CZ75" s="1275"/>
      <c r="DA75" s="1275"/>
      <c r="DB75" s="1275"/>
      <c r="DC75" s="1275"/>
    </row>
    <row r="76" spans="2:107" x14ac:dyDescent="0.15">
      <c r="B76" s="372"/>
      <c r="G76" s="1280"/>
      <c r="H76" s="1280"/>
      <c r="I76" s="1270"/>
      <c r="J76" s="1270"/>
      <c r="K76" s="1276"/>
      <c r="L76" s="1276"/>
      <c r="M76" s="1276"/>
      <c r="N76" s="1276"/>
      <c r="AM76" s="381"/>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2"/>
      <c r="G77" s="1270"/>
      <c r="H77" s="1270"/>
      <c r="I77" s="1270"/>
      <c r="J77" s="1270"/>
      <c r="K77" s="1281"/>
      <c r="L77" s="1281"/>
      <c r="M77" s="1281"/>
      <c r="N77" s="1281"/>
      <c r="AN77" s="1274" t="s">
        <v>638</v>
      </c>
      <c r="AO77" s="1274"/>
      <c r="AP77" s="1274"/>
      <c r="AQ77" s="1274"/>
      <c r="AR77" s="1274"/>
      <c r="AS77" s="1274"/>
      <c r="AT77" s="1274"/>
      <c r="AU77" s="1274"/>
      <c r="AV77" s="1274"/>
      <c r="AW77" s="1274"/>
      <c r="AX77" s="1274"/>
      <c r="AY77" s="1274"/>
      <c r="AZ77" s="1274"/>
      <c r="BA77" s="1274"/>
      <c r="BB77" s="1277" t="s">
        <v>636</v>
      </c>
      <c r="BC77" s="1277"/>
      <c r="BD77" s="1277"/>
      <c r="BE77" s="1277"/>
      <c r="BF77" s="1277"/>
      <c r="BG77" s="1277"/>
      <c r="BH77" s="1277"/>
      <c r="BI77" s="1277"/>
      <c r="BJ77" s="1277"/>
      <c r="BK77" s="1277"/>
      <c r="BL77" s="1277"/>
      <c r="BM77" s="1277"/>
      <c r="BN77" s="1277"/>
      <c r="BO77" s="1277"/>
      <c r="BP77" s="1275">
        <v>5</v>
      </c>
      <c r="BQ77" s="1275"/>
      <c r="BR77" s="1275"/>
      <c r="BS77" s="1275"/>
      <c r="BT77" s="1275"/>
      <c r="BU77" s="1275"/>
      <c r="BV77" s="1275"/>
      <c r="BW77" s="1275"/>
      <c r="BX77" s="1275">
        <v>5.4</v>
      </c>
      <c r="BY77" s="1275"/>
      <c r="BZ77" s="1275"/>
      <c r="CA77" s="1275"/>
      <c r="CB77" s="1275"/>
      <c r="CC77" s="1275"/>
      <c r="CD77" s="1275"/>
      <c r="CE77" s="1275"/>
      <c r="CF77" s="1275">
        <v>3.9</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2"/>
      <c r="G78" s="1270"/>
      <c r="H78" s="1270"/>
      <c r="I78" s="1270"/>
      <c r="J78" s="1270"/>
      <c r="K78" s="1281"/>
      <c r="L78" s="1281"/>
      <c r="M78" s="1281"/>
      <c r="N78" s="1281"/>
      <c r="AN78" s="1274"/>
      <c r="AO78" s="1274"/>
      <c r="AP78" s="1274"/>
      <c r="AQ78" s="1274"/>
      <c r="AR78" s="1274"/>
      <c r="AS78" s="1274"/>
      <c r="AT78" s="1274"/>
      <c r="AU78" s="1274"/>
      <c r="AV78" s="1274"/>
      <c r="AW78" s="1274"/>
      <c r="AX78" s="1274"/>
      <c r="AY78" s="1274"/>
      <c r="AZ78" s="1274"/>
      <c r="BA78" s="1274"/>
      <c r="BB78" s="1277"/>
      <c r="BC78" s="1277"/>
      <c r="BD78" s="1277"/>
      <c r="BE78" s="1277"/>
      <c r="BF78" s="1277"/>
      <c r="BG78" s="1277"/>
      <c r="BH78" s="1277"/>
      <c r="BI78" s="1277"/>
      <c r="BJ78" s="1277"/>
      <c r="BK78" s="1277"/>
      <c r="BL78" s="1277"/>
      <c r="BM78" s="1277"/>
      <c r="BN78" s="1277"/>
      <c r="BO78" s="1277"/>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2"/>
      <c r="G79" s="1270"/>
      <c r="H79" s="1270"/>
      <c r="I79" s="1279"/>
      <c r="J79" s="1279"/>
      <c r="K79" s="1282"/>
      <c r="L79" s="1282"/>
      <c r="M79" s="1282"/>
      <c r="N79" s="1282"/>
      <c r="AN79" s="1274"/>
      <c r="AO79" s="1274"/>
      <c r="AP79" s="1274"/>
      <c r="AQ79" s="1274"/>
      <c r="AR79" s="1274"/>
      <c r="AS79" s="1274"/>
      <c r="AT79" s="1274"/>
      <c r="AU79" s="1274"/>
      <c r="AV79" s="1274"/>
      <c r="AW79" s="1274"/>
      <c r="AX79" s="1274"/>
      <c r="AY79" s="1274"/>
      <c r="AZ79" s="1274"/>
      <c r="BA79" s="1274"/>
      <c r="BB79" s="1277" t="s">
        <v>641</v>
      </c>
      <c r="BC79" s="1277"/>
      <c r="BD79" s="1277"/>
      <c r="BE79" s="1277"/>
      <c r="BF79" s="1277"/>
      <c r="BG79" s="1277"/>
      <c r="BH79" s="1277"/>
      <c r="BI79" s="1277"/>
      <c r="BJ79" s="1277"/>
      <c r="BK79" s="1277"/>
      <c r="BL79" s="1277"/>
      <c r="BM79" s="1277"/>
      <c r="BN79" s="1277"/>
      <c r="BO79" s="1277"/>
      <c r="BP79" s="1275">
        <v>4.5</v>
      </c>
      <c r="BQ79" s="1275"/>
      <c r="BR79" s="1275"/>
      <c r="BS79" s="1275"/>
      <c r="BT79" s="1275"/>
      <c r="BU79" s="1275"/>
      <c r="BV79" s="1275"/>
      <c r="BW79" s="1275"/>
      <c r="BX79" s="1275">
        <v>4.2</v>
      </c>
      <c r="BY79" s="1275"/>
      <c r="BZ79" s="1275"/>
      <c r="CA79" s="1275"/>
      <c r="CB79" s="1275"/>
      <c r="CC79" s="1275"/>
      <c r="CD79" s="1275"/>
      <c r="CE79" s="1275"/>
      <c r="CF79" s="1275">
        <v>4.2</v>
      </c>
      <c r="CG79" s="1275"/>
      <c r="CH79" s="1275"/>
      <c r="CI79" s="1275"/>
      <c r="CJ79" s="1275"/>
      <c r="CK79" s="1275"/>
      <c r="CL79" s="1275"/>
      <c r="CM79" s="1275"/>
      <c r="CN79" s="1275">
        <v>4.5</v>
      </c>
      <c r="CO79" s="1275"/>
      <c r="CP79" s="1275"/>
      <c r="CQ79" s="1275"/>
      <c r="CR79" s="1275"/>
      <c r="CS79" s="1275"/>
      <c r="CT79" s="1275"/>
      <c r="CU79" s="1275"/>
      <c r="CV79" s="1275">
        <v>4.5999999999999996</v>
      </c>
      <c r="CW79" s="1275"/>
      <c r="CX79" s="1275"/>
      <c r="CY79" s="1275"/>
      <c r="CZ79" s="1275"/>
      <c r="DA79" s="1275"/>
      <c r="DB79" s="1275"/>
      <c r="DC79" s="1275"/>
    </row>
    <row r="80" spans="2:107" x14ac:dyDescent="0.15">
      <c r="B80" s="372"/>
      <c r="G80" s="1270"/>
      <c r="H80" s="1270"/>
      <c r="I80" s="1279"/>
      <c r="J80" s="1279"/>
      <c r="K80" s="1282"/>
      <c r="L80" s="1282"/>
      <c r="M80" s="1282"/>
      <c r="N80" s="1282"/>
      <c r="AN80" s="1274"/>
      <c r="AO80" s="1274"/>
      <c r="AP80" s="1274"/>
      <c r="AQ80" s="1274"/>
      <c r="AR80" s="1274"/>
      <c r="AS80" s="1274"/>
      <c r="AT80" s="1274"/>
      <c r="AU80" s="1274"/>
      <c r="AV80" s="1274"/>
      <c r="AW80" s="1274"/>
      <c r="AX80" s="1274"/>
      <c r="AY80" s="1274"/>
      <c r="AZ80" s="1274"/>
      <c r="BA80" s="1274"/>
      <c r="BB80" s="1277"/>
      <c r="BC80" s="1277"/>
      <c r="BD80" s="1277"/>
      <c r="BE80" s="1277"/>
      <c r="BF80" s="1277"/>
      <c r="BG80" s="1277"/>
      <c r="BH80" s="1277"/>
      <c r="BI80" s="1277"/>
      <c r="BJ80" s="1277"/>
      <c r="BK80" s="1277"/>
      <c r="BL80" s="1277"/>
      <c r="BM80" s="1277"/>
      <c r="BN80" s="1277"/>
      <c r="BO80" s="1277"/>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FcwewiUeT8hB33rKLJEKDsXzOqniqi0CpQbMGN9kxXItusLesw2A8S49b3iY1lDZdYMb7KpZVMZAjwIYn14oBw==" saltValue="ijM/jEHLbDdNDnrEf9vDl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7" zoomScaleNormal="57"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565</v>
      </c>
    </row>
  </sheetData>
  <sheetProtection algorithmName="SHA-512" hashValue="tA5+qlbENbSpo4NWkz3hdKMmaEl+uZOKPDfidbRGilueEugAr0pIcvvVJDqQclDE9xKdasKFOXDweSEUwvqa3Q==" saltValue="P7vOfmwcPxtBeig8jdQXN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1" zoomScaleNormal="71"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565</v>
      </c>
    </row>
  </sheetData>
  <sheetProtection algorithmName="SHA-512" hashValue="Df4BPBONLRIR+x504uv8ZgCI9yY2Bz5Cwil0otewvX+gE+6wXeLwNmX5qiT36Vn20S15/mU635ubK+WdjI19Rw==" saltValue="EadhlUR6mKcdw/M8mRD2vw=="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564</v>
      </c>
      <c r="G2" s="151"/>
      <c r="H2" s="152"/>
    </row>
    <row r="3" spans="1:8" x14ac:dyDescent="0.15">
      <c r="A3" s="148" t="s">
        <v>557</v>
      </c>
      <c r="B3" s="153"/>
      <c r="C3" s="154"/>
      <c r="D3" s="155">
        <v>56224</v>
      </c>
      <c r="E3" s="156"/>
      <c r="F3" s="157">
        <v>43226</v>
      </c>
      <c r="G3" s="158"/>
      <c r="H3" s="159"/>
    </row>
    <row r="4" spans="1:8" x14ac:dyDescent="0.15">
      <c r="A4" s="160"/>
      <c r="B4" s="161"/>
      <c r="C4" s="162"/>
      <c r="D4" s="163">
        <v>50249</v>
      </c>
      <c r="E4" s="164"/>
      <c r="F4" s="165">
        <v>22622</v>
      </c>
      <c r="G4" s="166"/>
      <c r="H4" s="167"/>
    </row>
    <row r="5" spans="1:8" x14ac:dyDescent="0.15">
      <c r="A5" s="148" t="s">
        <v>559</v>
      </c>
      <c r="B5" s="153"/>
      <c r="C5" s="154"/>
      <c r="D5" s="155">
        <v>15074</v>
      </c>
      <c r="E5" s="156"/>
      <c r="F5" s="157">
        <v>42836</v>
      </c>
      <c r="G5" s="158"/>
      <c r="H5" s="159"/>
    </row>
    <row r="6" spans="1:8" x14ac:dyDescent="0.15">
      <c r="A6" s="160"/>
      <c r="B6" s="161"/>
      <c r="C6" s="162"/>
      <c r="D6" s="163">
        <v>9026</v>
      </c>
      <c r="E6" s="164"/>
      <c r="F6" s="165">
        <v>22936</v>
      </c>
      <c r="G6" s="166"/>
      <c r="H6" s="167"/>
    </row>
    <row r="7" spans="1:8" x14ac:dyDescent="0.15">
      <c r="A7" s="148" t="s">
        <v>560</v>
      </c>
      <c r="B7" s="153"/>
      <c r="C7" s="154"/>
      <c r="D7" s="155">
        <v>22814</v>
      </c>
      <c r="E7" s="156"/>
      <c r="F7" s="157">
        <v>44161</v>
      </c>
      <c r="G7" s="158"/>
      <c r="H7" s="159"/>
    </row>
    <row r="8" spans="1:8" x14ac:dyDescent="0.15">
      <c r="A8" s="160"/>
      <c r="B8" s="161"/>
      <c r="C8" s="162"/>
      <c r="D8" s="163">
        <v>11020</v>
      </c>
      <c r="E8" s="164"/>
      <c r="F8" s="165">
        <v>23644</v>
      </c>
      <c r="G8" s="166"/>
      <c r="H8" s="167"/>
    </row>
    <row r="9" spans="1:8" x14ac:dyDescent="0.15">
      <c r="A9" s="148" t="s">
        <v>561</v>
      </c>
      <c r="B9" s="153"/>
      <c r="C9" s="154"/>
      <c r="D9" s="155">
        <v>14181</v>
      </c>
      <c r="E9" s="156"/>
      <c r="F9" s="157">
        <v>43955</v>
      </c>
      <c r="G9" s="158"/>
      <c r="H9" s="159"/>
    </row>
    <row r="10" spans="1:8" x14ac:dyDescent="0.15">
      <c r="A10" s="160"/>
      <c r="B10" s="161"/>
      <c r="C10" s="162"/>
      <c r="D10" s="163">
        <v>9713</v>
      </c>
      <c r="E10" s="164"/>
      <c r="F10" s="165">
        <v>21318</v>
      </c>
      <c r="G10" s="166"/>
      <c r="H10" s="167"/>
    </row>
    <row r="11" spans="1:8" x14ac:dyDescent="0.15">
      <c r="A11" s="148" t="s">
        <v>562</v>
      </c>
      <c r="B11" s="153"/>
      <c r="C11" s="154"/>
      <c r="D11" s="155">
        <v>17291</v>
      </c>
      <c r="E11" s="156"/>
      <c r="F11" s="157">
        <v>41921</v>
      </c>
      <c r="G11" s="158"/>
      <c r="H11" s="159"/>
    </row>
    <row r="12" spans="1:8" x14ac:dyDescent="0.15">
      <c r="A12" s="160"/>
      <c r="B12" s="161"/>
      <c r="C12" s="168"/>
      <c r="D12" s="163">
        <v>10030</v>
      </c>
      <c r="E12" s="164"/>
      <c r="F12" s="165">
        <v>21655</v>
      </c>
      <c r="G12" s="166"/>
      <c r="H12" s="167"/>
    </row>
    <row r="13" spans="1:8" x14ac:dyDescent="0.15">
      <c r="A13" s="148"/>
      <c r="B13" s="153"/>
      <c r="C13" s="169"/>
      <c r="D13" s="170">
        <v>25117</v>
      </c>
      <c r="E13" s="171"/>
      <c r="F13" s="172">
        <v>43220</v>
      </c>
      <c r="G13" s="173"/>
      <c r="H13" s="159"/>
    </row>
    <row r="14" spans="1:8" x14ac:dyDescent="0.15">
      <c r="A14" s="160"/>
      <c r="B14" s="161"/>
      <c r="C14" s="162"/>
      <c r="D14" s="163">
        <v>18008</v>
      </c>
      <c r="E14" s="164"/>
      <c r="F14" s="165">
        <v>22435</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4.7</v>
      </c>
      <c r="C19" s="174">
        <f>ROUND(VALUE(SUBSTITUTE(実質収支比率等に係る経年分析!G$48,"▲","-")),2)</f>
        <v>4.45</v>
      </c>
      <c r="D19" s="174">
        <f>ROUND(VALUE(SUBSTITUTE(実質収支比率等に係る経年分析!H$48,"▲","-")),2)</f>
        <v>5.08</v>
      </c>
      <c r="E19" s="174">
        <f>ROUND(VALUE(SUBSTITUTE(実質収支比率等に係る経年分析!I$48,"▲","-")),2)</f>
        <v>7.07</v>
      </c>
      <c r="F19" s="174">
        <f>ROUND(VALUE(SUBSTITUTE(実質収支比率等に係る経年分析!J$48,"▲","-")),2)</f>
        <v>5.77</v>
      </c>
    </row>
    <row r="20" spans="1:11" x14ac:dyDescent="0.15">
      <c r="A20" s="174" t="s">
        <v>57</v>
      </c>
      <c r="B20" s="174">
        <f>ROUND(VALUE(SUBSTITUTE(実質収支比率等に係る経年分析!F$47,"▲","-")),2)</f>
        <v>10.09</v>
      </c>
      <c r="C20" s="174">
        <f>ROUND(VALUE(SUBSTITUTE(実質収支比率等に係る経年分析!G$47,"▲","-")),2)</f>
        <v>9.98</v>
      </c>
      <c r="D20" s="174">
        <f>ROUND(VALUE(SUBSTITUTE(実質収支比率等に係る経年分析!H$47,"▲","-")),2)</f>
        <v>13.74</v>
      </c>
      <c r="E20" s="174">
        <f>ROUND(VALUE(SUBSTITUTE(実質収支比率等に係る経年分析!I$47,"▲","-")),2)</f>
        <v>18.43</v>
      </c>
      <c r="F20" s="174">
        <f>ROUND(VALUE(SUBSTITUTE(実質収支比率等に係る経年分析!J$47,"▲","-")),2)</f>
        <v>24.39</v>
      </c>
    </row>
    <row r="21" spans="1:11" x14ac:dyDescent="0.15">
      <c r="A21" s="174" t="s">
        <v>58</v>
      </c>
      <c r="B21" s="174">
        <f>IF(ISNUMBER(VALUE(SUBSTITUTE(実質収支比率等に係る経年分析!F$49,"▲","-"))),ROUND(VALUE(SUBSTITUTE(実質収支比率等に係る経年分析!F$49,"▲","-")),2),NA())</f>
        <v>-4.72</v>
      </c>
      <c r="C21" s="174">
        <f>IF(ISNUMBER(VALUE(SUBSTITUTE(実質収支比率等に係る経年分析!G$49,"▲","-"))),ROUND(VALUE(SUBSTITUTE(実質収支比率等に係る経年分析!G$49,"▲","-")),2),NA())</f>
        <v>-0.19</v>
      </c>
      <c r="D21" s="174">
        <f>IF(ISNUMBER(VALUE(SUBSTITUTE(実質収支比率等に係る経年分析!H$49,"▲","-"))),ROUND(VALUE(SUBSTITUTE(実質収支比率等に係る経年分析!H$49,"▲","-")),2),NA())</f>
        <v>4.8</v>
      </c>
      <c r="E21" s="174">
        <f>IF(ISNUMBER(VALUE(SUBSTITUTE(実質収支比率等に係る経年分析!I$49,"▲","-"))),ROUND(VALUE(SUBSTITUTE(実質収支比率等に係る経年分析!I$49,"▲","-")),2),NA())</f>
        <v>7.71</v>
      </c>
      <c r="F21" s="174">
        <f>IF(ISNUMBER(VALUE(SUBSTITUTE(実質収支比率等に係る経年分析!J$49,"▲","-"))),ROUND(VALUE(SUBSTITUTE(実質収支比率等に係る経年分析!J$49,"▲","-")),2),NA())</f>
        <v>4.26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奨学資金貸与事業特別会計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0.42</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0.25</v>
      </c>
      <c r="D33" s="175">
        <f>IF(ROUND(VALUE(SUBSTITUTE(連結実質赤字比率に係る赤字・黒字の構成分析!G$37,"▲", "-")), 2) &lt; 0, ABS(ROUND(VALUE(SUBSTITUTE(連結実質赤字比率に係る赤字・黒字の構成分析!G$37,"▲", "-")), 2)), NA())</f>
        <v>0.15</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0.56999999999999995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4.62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4.3600000000000003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5.65</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9.75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12.39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11.24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11.08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3184</v>
      </c>
      <c r="E42" s="176"/>
      <c r="F42" s="176"/>
      <c r="G42" s="176">
        <f>'実質公債費比率（分子）の構造'!L$52</f>
        <v>3110</v>
      </c>
      <c r="H42" s="176"/>
      <c r="I42" s="176"/>
      <c r="J42" s="176">
        <f>'実質公債費比率（分子）の構造'!M$52</f>
        <v>2995</v>
      </c>
      <c r="K42" s="176"/>
      <c r="L42" s="176"/>
      <c r="M42" s="176">
        <f>'実質公債費比率（分子）の構造'!N$52</f>
        <v>2857</v>
      </c>
      <c r="N42" s="176"/>
      <c r="O42" s="176"/>
      <c r="P42" s="176">
        <f>'実質公債費比率（分子）の構造'!O$52</f>
        <v>2783</v>
      </c>
    </row>
    <row r="43" spans="1:16" x14ac:dyDescent="0.15">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0</v>
      </c>
      <c r="C44" s="176"/>
      <c r="D44" s="176"/>
      <c r="E44" s="176">
        <f>'実質公債費比率（分子）の構造'!L$50</f>
        <v>0</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600</v>
      </c>
      <c r="C45" s="176"/>
      <c r="D45" s="176"/>
      <c r="E45" s="176">
        <f>'実質公債費比率（分子）の構造'!L$49</f>
        <v>606</v>
      </c>
      <c r="F45" s="176"/>
      <c r="G45" s="176"/>
      <c r="H45" s="176">
        <f>'実質公債費比率（分子）の構造'!M$49</f>
        <v>611</v>
      </c>
      <c r="I45" s="176"/>
      <c r="J45" s="176"/>
      <c r="K45" s="176">
        <f>'実質公債費比率（分子）の構造'!N$49</f>
        <v>544</v>
      </c>
      <c r="L45" s="176"/>
      <c r="M45" s="176"/>
      <c r="N45" s="176">
        <f>'実質公債費比率（分子）の構造'!O$49</f>
        <v>342</v>
      </c>
      <c r="O45" s="176"/>
      <c r="P45" s="176"/>
    </row>
    <row r="46" spans="1:16" x14ac:dyDescent="0.15">
      <c r="A46" s="176" t="s">
        <v>69</v>
      </c>
      <c r="B46" s="176">
        <f>'実質公債費比率（分子）の構造'!K$48</f>
        <v>670</v>
      </c>
      <c r="C46" s="176"/>
      <c r="D46" s="176"/>
      <c r="E46" s="176">
        <f>'実質公債費比率（分子）の構造'!L$48</f>
        <v>640</v>
      </c>
      <c r="F46" s="176"/>
      <c r="G46" s="176"/>
      <c r="H46" s="176">
        <f>'実質公債費比率（分子）の構造'!M$48</f>
        <v>593</v>
      </c>
      <c r="I46" s="176"/>
      <c r="J46" s="176"/>
      <c r="K46" s="176">
        <f>'実質公債費比率（分子）の構造'!N$48</f>
        <v>541</v>
      </c>
      <c r="L46" s="176"/>
      <c r="M46" s="176"/>
      <c r="N46" s="176">
        <f>'実質公債費比率（分子）の構造'!O$48</f>
        <v>516</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2588</v>
      </c>
      <c r="C49" s="176"/>
      <c r="D49" s="176"/>
      <c r="E49" s="176">
        <f>'実質公債費比率（分子）の構造'!L$45</f>
        <v>2585</v>
      </c>
      <c r="F49" s="176"/>
      <c r="G49" s="176"/>
      <c r="H49" s="176">
        <f>'実質公債費比率（分子）の構造'!M$45</f>
        <v>2487</v>
      </c>
      <c r="I49" s="176"/>
      <c r="J49" s="176"/>
      <c r="K49" s="176">
        <f>'実質公債費比率（分子）の構造'!N$45</f>
        <v>2489</v>
      </c>
      <c r="L49" s="176"/>
      <c r="M49" s="176"/>
      <c r="N49" s="176">
        <f>'実質公債費比率（分子）の構造'!O$45</f>
        <v>2460</v>
      </c>
      <c r="O49" s="176"/>
      <c r="P49" s="176"/>
    </row>
    <row r="50" spans="1:16" x14ac:dyDescent="0.15">
      <c r="A50" s="176" t="s">
        <v>73</v>
      </c>
      <c r="B50" s="176" t="e">
        <f>NA()</f>
        <v>#N/A</v>
      </c>
      <c r="C50" s="176">
        <f>IF(ISNUMBER('実質公債費比率（分子）の構造'!K$53),'実質公債費比率（分子）の構造'!K$53,NA())</f>
        <v>674</v>
      </c>
      <c r="D50" s="176" t="e">
        <f>NA()</f>
        <v>#N/A</v>
      </c>
      <c r="E50" s="176" t="e">
        <f>NA()</f>
        <v>#N/A</v>
      </c>
      <c r="F50" s="176">
        <f>IF(ISNUMBER('実質公債費比率（分子）の構造'!L$53),'実質公債費比率（分子）の構造'!L$53,NA())</f>
        <v>721</v>
      </c>
      <c r="G50" s="176" t="e">
        <f>NA()</f>
        <v>#N/A</v>
      </c>
      <c r="H50" s="176" t="e">
        <f>NA()</f>
        <v>#N/A</v>
      </c>
      <c r="I50" s="176">
        <f>IF(ISNUMBER('実質公債費比率（分子）の構造'!M$53),'実質公債費比率（分子）の構造'!M$53,NA())</f>
        <v>696</v>
      </c>
      <c r="J50" s="176" t="e">
        <f>NA()</f>
        <v>#N/A</v>
      </c>
      <c r="K50" s="176" t="e">
        <f>NA()</f>
        <v>#N/A</v>
      </c>
      <c r="L50" s="176">
        <f>IF(ISNUMBER('実質公債費比率（分子）の構造'!N$53),'実質公債費比率（分子）の構造'!N$53,NA())</f>
        <v>717</v>
      </c>
      <c r="M50" s="176" t="e">
        <f>NA()</f>
        <v>#N/A</v>
      </c>
      <c r="N50" s="176" t="e">
        <f>NA()</f>
        <v>#N/A</v>
      </c>
      <c r="O50" s="176">
        <f>IF(ISNUMBER('実質公債費比率（分子）の構造'!O$53),'実質公債費比率（分子）の構造'!O$53,NA())</f>
        <v>535</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26739</v>
      </c>
      <c r="E56" s="175"/>
      <c r="F56" s="175"/>
      <c r="G56" s="175">
        <f>'将来負担比率（分子）の構造'!J$52</f>
        <v>25981</v>
      </c>
      <c r="H56" s="175"/>
      <c r="I56" s="175"/>
      <c r="J56" s="175">
        <f>'将来負担比率（分子）の構造'!K$52</f>
        <v>25177</v>
      </c>
      <c r="K56" s="175"/>
      <c r="L56" s="175"/>
      <c r="M56" s="175">
        <f>'将来負担比率（分子）の構造'!L$52</f>
        <v>24421</v>
      </c>
      <c r="N56" s="175"/>
      <c r="O56" s="175"/>
      <c r="P56" s="175">
        <f>'将来負担比率（分子）の構造'!M$52</f>
        <v>22891</v>
      </c>
    </row>
    <row r="57" spans="1:16" x14ac:dyDescent="0.15">
      <c r="A57" s="175" t="s">
        <v>44</v>
      </c>
      <c r="B57" s="175"/>
      <c r="C57" s="175"/>
      <c r="D57" s="175">
        <f>'将来負担比率（分子）の構造'!I$51</f>
        <v>2552</v>
      </c>
      <c r="E57" s="175"/>
      <c r="F57" s="175"/>
      <c r="G57" s="175">
        <f>'将来負担比率（分子）の構造'!J$51</f>
        <v>2626</v>
      </c>
      <c r="H57" s="175"/>
      <c r="I57" s="175"/>
      <c r="J57" s="175">
        <f>'将来負担比率（分子）の構造'!K$51</f>
        <v>2605</v>
      </c>
      <c r="K57" s="175"/>
      <c r="L57" s="175"/>
      <c r="M57" s="175">
        <f>'将来負担比率（分子）の構造'!L$51</f>
        <v>2546</v>
      </c>
      <c r="N57" s="175"/>
      <c r="O57" s="175"/>
      <c r="P57" s="175">
        <f>'将来負担比率（分子）の構造'!M$51</f>
        <v>1942</v>
      </c>
    </row>
    <row r="58" spans="1:16" x14ac:dyDescent="0.15">
      <c r="A58" s="175" t="s">
        <v>43</v>
      </c>
      <c r="B58" s="175"/>
      <c r="C58" s="175"/>
      <c r="D58" s="175">
        <f>'将来負担比率（分子）の構造'!I$50</f>
        <v>9815</v>
      </c>
      <c r="E58" s="175"/>
      <c r="F58" s="175"/>
      <c r="G58" s="175">
        <f>'将来負担比率（分子）の構造'!J$50</f>
        <v>11417</v>
      </c>
      <c r="H58" s="175"/>
      <c r="I58" s="175"/>
      <c r="J58" s="175">
        <f>'将来負担比率（分子）の構造'!K$50</f>
        <v>12350</v>
      </c>
      <c r="K58" s="175"/>
      <c r="L58" s="175"/>
      <c r="M58" s="175">
        <f>'将来負担比率（分子）の構造'!L$50</f>
        <v>14904</v>
      </c>
      <c r="N58" s="175"/>
      <c r="O58" s="175"/>
      <c r="P58" s="175">
        <f>'将来負担比率（分子）の構造'!M$50</f>
        <v>17867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1189</v>
      </c>
      <c r="C62" s="175"/>
      <c r="D62" s="175"/>
      <c r="E62" s="175">
        <f>'将来負担比率（分子）の構造'!J$45</f>
        <v>1108</v>
      </c>
      <c r="F62" s="175"/>
      <c r="G62" s="175"/>
      <c r="H62" s="175">
        <f>'将来負担比率（分子）の構造'!K$45</f>
        <v>793</v>
      </c>
      <c r="I62" s="175"/>
      <c r="J62" s="175"/>
      <c r="K62" s="175">
        <f>'将来負担比率（分子）の構造'!L$45</f>
        <v>538</v>
      </c>
      <c r="L62" s="175"/>
      <c r="M62" s="175"/>
      <c r="N62" s="175">
        <f>'将来負担比率（分子）の構造'!M$45</f>
        <v>407</v>
      </c>
      <c r="O62" s="175"/>
      <c r="P62" s="175"/>
    </row>
    <row r="63" spans="1:16" x14ac:dyDescent="0.15">
      <c r="A63" s="175" t="s">
        <v>36</v>
      </c>
      <c r="B63" s="175">
        <f>'将来負担比率（分子）の構造'!I$44</f>
        <v>2714</v>
      </c>
      <c r="C63" s="175"/>
      <c r="D63" s="175"/>
      <c r="E63" s="175">
        <f>'将来負担比率（分子）の構造'!J$44</f>
        <v>2177</v>
      </c>
      <c r="F63" s="175"/>
      <c r="G63" s="175"/>
      <c r="H63" s="175">
        <f>'将来負担比率（分子）の構造'!K$44</f>
        <v>1590</v>
      </c>
      <c r="I63" s="175"/>
      <c r="J63" s="175"/>
      <c r="K63" s="175">
        <f>'将来負担比率（分子）の構造'!L$44</f>
        <v>1080</v>
      </c>
      <c r="L63" s="175"/>
      <c r="M63" s="175"/>
      <c r="N63" s="175">
        <f>'将来負担比率（分子）の構造'!M$44</f>
        <v>747</v>
      </c>
      <c r="O63" s="175"/>
      <c r="P63" s="175"/>
    </row>
    <row r="64" spans="1:16" x14ac:dyDescent="0.15">
      <c r="A64" s="175" t="s">
        <v>35</v>
      </c>
      <c r="B64" s="175">
        <f>'将来負担比率（分子）の構造'!I$43</f>
        <v>5471</v>
      </c>
      <c r="C64" s="175"/>
      <c r="D64" s="175"/>
      <c r="E64" s="175">
        <f>'将来負担比率（分子）の構造'!J$43</f>
        <v>4912</v>
      </c>
      <c r="F64" s="175"/>
      <c r="G64" s="175"/>
      <c r="H64" s="175">
        <f>'将来負担比率（分子）の構造'!K$43</f>
        <v>4560</v>
      </c>
      <c r="I64" s="175"/>
      <c r="J64" s="175"/>
      <c r="K64" s="175">
        <f>'将来負担比率（分子）の構造'!L$43</f>
        <v>4197</v>
      </c>
      <c r="L64" s="175"/>
      <c r="M64" s="175"/>
      <c r="N64" s="175">
        <f>'将来負担比率（分子）の構造'!M$43</f>
        <v>3892</v>
      </c>
      <c r="O64" s="175"/>
      <c r="P64" s="175"/>
    </row>
    <row r="65" spans="1:16" x14ac:dyDescent="0.15">
      <c r="A65" s="175" t="s">
        <v>34</v>
      </c>
      <c r="B65" s="175">
        <f>'将来負担比率（分子）の構造'!I$42</f>
        <v>820</v>
      </c>
      <c r="C65" s="175"/>
      <c r="D65" s="175"/>
      <c r="E65" s="175">
        <f>'将来負担比率（分子）の構造'!J$42</f>
        <v>756</v>
      </c>
      <c r="F65" s="175"/>
      <c r="G65" s="175"/>
      <c r="H65" s="175">
        <f>'将来負担比率（分子）の構造'!K$42</f>
        <v>645</v>
      </c>
      <c r="I65" s="175"/>
      <c r="J65" s="175"/>
      <c r="K65" s="175">
        <f>'将来負担比率（分子）の構造'!L$42</f>
        <v>546</v>
      </c>
      <c r="L65" s="175"/>
      <c r="M65" s="175"/>
      <c r="N65" s="175">
        <f>'将来負担比率（分子）の構造'!M$42</f>
        <v>546</v>
      </c>
      <c r="O65" s="175"/>
      <c r="P65" s="175"/>
    </row>
    <row r="66" spans="1:16" x14ac:dyDescent="0.15">
      <c r="A66" s="175" t="s">
        <v>33</v>
      </c>
      <c r="B66" s="175">
        <f>'将来負担比率（分子）の構造'!I$41</f>
        <v>27676</v>
      </c>
      <c r="C66" s="175"/>
      <c r="D66" s="175"/>
      <c r="E66" s="175">
        <f>'将来負担比率（分子）の構造'!J$41</f>
        <v>26782</v>
      </c>
      <c r="F66" s="175"/>
      <c r="G66" s="175"/>
      <c r="H66" s="175">
        <f>'将来負担比率（分子）の構造'!K$41</f>
        <v>25791</v>
      </c>
      <c r="I66" s="175"/>
      <c r="J66" s="175"/>
      <c r="K66" s="175">
        <f>'将来負担比率（分子）の構造'!L$41</f>
        <v>24860</v>
      </c>
      <c r="L66" s="175"/>
      <c r="M66" s="175"/>
      <c r="N66" s="175">
        <f>'将来負担比率（分子）の構造'!M$41</f>
        <v>23053</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2706</v>
      </c>
      <c r="C72" s="179">
        <f>基金残高に係る経年分析!G55</f>
        <v>3841</v>
      </c>
      <c r="D72" s="179">
        <f>基金残高に係る経年分析!H55</f>
        <v>5004</v>
      </c>
    </row>
    <row r="73" spans="1:16" x14ac:dyDescent="0.15">
      <c r="A73" s="178" t="s">
        <v>80</v>
      </c>
      <c r="B73" s="179">
        <f>基金残高に係る経年分析!F56</f>
        <v>462</v>
      </c>
      <c r="C73" s="179">
        <f>基金残高に係る経年分析!G56</f>
        <v>462</v>
      </c>
      <c r="D73" s="179">
        <f>基金残高に係る経年分析!H56</f>
        <v>462</v>
      </c>
    </row>
    <row r="74" spans="1:16" x14ac:dyDescent="0.15">
      <c r="A74" s="178" t="s">
        <v>81</v>
      </c>
      <c r="B74" s="179">
        <f>基金残高に係る経年分析!F57</f>
        <v>8647</v>
      </c>
      <c r="C74" s="179">
        <f>基金残高に係る経年分析!G57</f>
        <v>10071</v>
      </c>
      <c r="D74" s="179">
        <f>基金残高に係る経年分析!H57</f>
        <v>11784</v>
      </c>
    </row>
  </sheetData>
  <sheetProtection algorithmName="SHA-512" hashValue="abOFrRV4QFp1Ws8iI4WushMRUaNPJJZj02hoGPcrlYW94R3KBQF5EG5zSRH1OPsOF4yZowLruJE9NxP5wE0UjQ==" saltValue="y2Ztsvj8Hw9KognuPrvg4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215</v>
      </c>
      <c r="DI1" s="754"/>
      <c r="DJ1" s="754"/>
      <c r="DK1" s="754"/>
      <c r="DL1" s="754"/>
      <c r="DM1" s="754"/>
      <c r="DN1" s="755"/>
      <c r="DO1" s="214"/>
      <c r="DP1" s="753" t="s">
        <v>216</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218</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219</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220</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221</v>
      </c>
      <c r="S4" s="710"/>
      <c r="T4" s="710"/>
      <c r="U4" s="710"/>
      <c r="V4" s="710"/>
      <c r="W4" s="710"/>
      <c r="X4" s="710"/>
      <c r="Y4" s="711"/>
      <c r="Z4" s="709" t="s">
        <v>222</v>
      </c>
      <c r="AA4" s="710"/>
      <c r="AB4" s="710"/>
      <c r="AC4" s="711"/>
      <c r="AD4" s="709" t="s">
        <v>223</v>
      </c>
      <c r="AE4" s="710"/>
      <c r="AF4" s="710"/>
      <c r="AG4" s="710"/>
      <c r="AH4" s="710"/>
      <c r="AI4" s="710"/>
      <c r="AJ4" s="710"/>
      <c r="AK4" s="711"/>
      <c r="AL4" s="709" t="s">
        <v>222</v>
      </c>
      <c r="AM4" s="710"/>
      <c r="AN4" s="710"/>
      <c r="AO4" s="711"/>
      <c r="AP4" s="756" t="s">
        <v>224</v>
      </c>
      <c r="AQ4" s="756"/>
      <c r="AR4" s="756"/>
      <c r="AS4" s="756"/>
      <c r="AT4" s="756"/>
      <c r="AU4" s="756"/>
      <c r="AV4" s="756"/>
      <c r="AW4" s="756"/>
      <c r="AX4" s="756"/>
      <c r="AY4" s="756"/>
      <c r="AZ4" s="756"/>
      <c r="BA4" s="756"/>
      <c r="BB4" s="756"/>
      <c r="BC4" s="756"/>
      <c r="BD4" s="756"/>
      <c r="BE4" s="756"/>
      <c r="BF4" s="756"/>
      <c r="BG4" s="756" t="s">
        <v>225</v>
      </c>
      <c r="BH4" s="756"/>
      <c r="BI4" s="756"/>
      <c r="BJ4" s="756"/>
      <c r="BK4" s="756"/>
      <c r="BL4" s="756"/>
      <c r="BM4" s="756"/>
      <c r="BN4" s="756"/>
      <c r="BO4" s="756" t="s">
        <v>222</v>
      </c>
      <c r="BP4" s="756"/>
      <c r="BQ4" s="756"/>
      <c r="BR4" s="756"/>
      <c r="BS4" s="756" t="s">
        <v>226</v>
      </c>
      <c r="BT4" s="756"/>
      <c r="BU4" s="756"/>
      <c r="BV4" s="756"/>
      <c r="BW4" s="756"/>
      <c r="BX4" s="756"/>
      <c r="BY4" s="756"/>
      <c r="BZ4" s="756"/>
      <c r="CA4" s="756"/>
      <c r="CB4" s="756"/>
      <c r="CD4" s="709" t="s">
        <v>227</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228</v>
      </c>
      <c r="C5" s="716"/>
      <c r="D5" s="716"/>
      <c r="E5" s="716"/>
      <c r="F5" s="716"/>
      <c r="G5" s="716"/>
      <c r="H5" s="716"/>
      <c r="I5" s="716"/>
      <c r="J5" s="716"/>
      <c r="K5" s="716"/>
      <c r="L5" s="716"/>
      <c r="M5" s="716"/>
      <c r="N5" s="716"/>
      <c r="O5" s="716"/>
      <c r="P5" s="716"/>
      <c r="Q5" s="717"/>
      <c r="R5" s="712">
        <v>14105033</v>
      </c>
      <c r="S5" s="713"/>
      <c r="T5" s="713"/>
      <c r="U5" s="713"/>
      <c r="V5" s="713"/>
      <c r="W5" s="713"/>
      <c r="X5" s="713"/>
      <c r="Y5" s="738"/>
      <c r="Z5" s="751">
        <v>36.1</v>
      </c>
      <c r="AA5" s="751"/>
      <c r="AB5" s="751"/>
      <c r="AC5" s="751"/>
      <c r="AD5" s="752">
        <v>13118429</v>
      </c>
      <c r="AE5" s="752"/>
      <c r="AF5" s="752"/>
      <c r="AG5" s="752"/>
      <c r="AH5" s="752"/>
      <c r="AI5" s="752"/>
      <c r="AJ5" s="752"/>
      <c r="AK5" s="752"/>
      <c r="AL5" s="739">
        <v>63.6</v>
      </c>
      <c r="AM5" s="721"/>
      <c r="AN5" s="721"/>
      <c r="AO5" s="740"/>
      <c r="AP5" s="715" t="s">
        <v>229</v>
      </c>
      <c r="AQ5" s="716"/>
      <c r="AR5" s="716"/>
      <c r="AS5" s="716"/>
      <c r="AT5" s="716"/>
      <c r="AU5" s="716"/>
      <c r="AV5" s="716"/>
      <c r="AW5" s="716"/>
      <c r="AX5" s="716"/>
      <c r="AY5" s="716"/>
      <c r="AZ5" s="716"/>
      <c r="BA5" s="716"/>
      <c r="BB5" s="716"/>
      <c r="BC5" s="716"/>
      <c r="BD5" s="716"/>
      <c r="BE5" s="716"/>
      <c r="BF5" s="717"/>
      <c r="BG5" s="657">
        <v>13113144</v>
      </c>
      <c r="BH5" s="658"/>
      <c r="BI5" s="658"/>
      <c r="BJ5" s="658"/>
      <c r="BK5" s="658"/>
      <c r="BL5" s="658"/>
      <c r="BM5" s="658"/>
      <c r="BN5" s="659"/>
      <c r="BO5" s="695">
        <v>93</v>
      </c>
      <c r="BP5" s="695"/>
      <c r="BQ5" s="695"/>
      <c r="BR5" s="695"/>
      <c r="BS5" s="696">
        <v>194589</v>
      </c>
      <c r="BT5" s="696"/>
      <c r="BU5" s="696"/>
      <c r="BV5" s="696"/>
      <c r="BW5" s="696"/>
      <c r="BX5" s="696"/>
      <c r="BY5" s="696"/>
      <c r="BZ5" s="696"/>
      <c r="CA5" s="696"/>
      <c r="CB5" s="736"/>
      <c r="CD5" s="709" t="s">
        <v>224</v>
      </c>
      <c r="CE5" s="710"/>
      <c r="CF5" s="710"/>
      <c r="CG5" s="710"/>
      <c r="CH5" s="710"/>
      <c r="CI5" s="710"/>
      <c r="CJ5" s="710"/>
      <c r="CK5" s="710"/>
      <c r="CL5" s="710"/>
      <c r="CM5" s="710"/>
      <c r="CN5" s="710"/>
      <c r="CO5" s="710"/>
      <c r="CP5" s="710"/>
      <c r="CQ5" s="711"/>
      <c r="CR5" s="709" t="s">
        <v>230</v>
      </c>
      <c r="CS5" s="710"/>
      <c r="CT5" s="710"/>
      <c r="CU5" s="710"/>
      <c r="CV5" s="710"/>
      <c r="CW5" s="710"/>
      <c r="CX5" s="710"/>
      <c r="CY5" s="711"/>
      <c r="CZ5" s="709" t="s">
        <v>222</v>
      </c>
      <c r="DA5" s="710"/>
      <c r="DB5" s="710"/>
      <c r="DC5" s="711"/>
      <c r="DD5" s="709" t="s">
        <v>231</v>
      </c>
      <c r="DE5" s="710"/>
      <c r="DF5" s="710"/>
      <c r="DG5" s="710"/>
      <c r="DH5" s="710"/>
      <c r="DI5" s="710"/>
      <c r="DJ5" s="710"/>
      <c r="DK5" s="710"/>
      <c r="DL5" s="710"/>
      <c r="DM5" s="710"/>
      <c r="DN5" s="710"/>
      <c r="DO5" s="710"/>
      <c r="DP5" s="711"/>
      <c r="DQ5" s="709" t="s">
        <v>232</v>
      </c>
      <c r="DR5" s="710"/>
      <c r="DS5" s="710"/>
      <c r="DT5" s="710"/>
      <c r="DU5" s="710"/>
      <c r="DV5" s="710"/>
      <c r="DW5" s="710"/>
      <c r="DX5" s="710"/>
      <c r="DY5" s="710"/>
      <c r="DZ5" s="710"/>
      <c r="EA5" s="710"/>
      <c r="EB5" s="710"/>
      <c r="EC5" s="711"/>
    </row>
    <row r="6" spans="2:143" ht="11.25" customHeight="1" x14ac:dyDescent="0.15">
      <c r="B6" s="654" t="s">
        <v>233</v>
      </c>
      <c r="C6" s="655"/>
      <c r="D6" s="655"/>
      <c r="E6" s="655"/>
      <c r="F6" s="655"/>
      <c r="G6" s="655"/>
      <c r="H6" s="655"/>
      <c r="I6" s="655"/>
      <c r="J6" s="655"/>
      <c r="K6" s="655"/>
      <c r="L6" s="655"/>
      <c r="M6" s="655"/>
      <c r="N6" s="655"/>
      <c r="O6" s="655"/>
      <c r="P6" s="655"/>
      <c r="Q6" s="656"/>
      <c r="R6" s="657">
        <v>262364</v>
      </c>
      <c r="S6" s="658"/>
      <c r="T6" s="658"/>
      <c r="U6" s="658"/>
      <c r="V6" s="658"/>
      <c r="W6" s="658"/>
      <c r="X6" s="658"/>
      <c r="Y6" s="659"/>
      <c r="Z6" s="695">
        <v>0.7</v>
      </c>
      <c r="AA6" s="695"/>
      <c r="AB6" s="695"/>
      <c r="AC6" s="695"/>
      <c r="AD6" s="696">
        <v>262364</v>
      </c>
      <c r="AE6" s="696"/>
      <c r="AF6" s="696"/>
      <c r="AG6" s="696"/>
      <c r="AH6" s="696"/>
      <c r="AI6" s="696"/>
      <c r="AJ6" s="696"/>
      <c r="AK6" s="696"/>
      <c r="AL6" s="660">
        <v>1.3</v>
      </c>
      <c r="AM6" s="661"/>
      <c r="AN6" s="661"/>
      <c r="AO6" s="697"/>
      <c r="AP6" s="654" t="s">
        <v>234</v>
      </c>
      <c r="AQ6" s="655"/>
      <c r="AR6" s="655"/>
      <c r="AS6" s="655"/>
      <c r="AT6" s="655"/>
      <c r="AU6" s="655"/>
      <c r="AV6" s="655"/>
      <c r="AW6" s="655"/>
      <c r="AX6" s="655"/>
      <c r="AY6" s="655"/>
      <c r="AZ6" s="655"/>
      <c r="BA6" s="655"/>
      <c r="BB6" s="655"/>
      <c r="BC6" s="655"/>
      <c r="BD6" s="655"/>
      <c r="BE6" s="655"/>
      <c r="BF6" s="656"/>
      <c r="BG6" s="657">
        <v>13113144</v>
      </c>
      <c r="BH6" s="658"/>
      <c r="BI6" s="658"/>
      <c r="BJ6" s="658"/>
      <c r="BK6" s="658"/>
      <c r="BL6" s="658"/>
      <c r="BM6" s="658"/>
      <c r="BN6" s="659"/>
      <c r="BO6" s="695">
        <v>93</v>
      </c>
      <c r="BP6" s="695"/>
      <c r="BQ6" s="695"/>
      <c r="BR6" s="695"/>
      <c r="BS6" s="696">
        <v>194589</v>
      </c>
      <c r="BT6" s="696"/>
      <c r="BU6" s="696"/>
      <c r="BV6" s="696"/>
      <c r="BW6" s="696"/>
      <c r="BX6" s="696"/>
      <c r="BY6" s="696"/>
      <c r="BZ6" s="696"/>
      <c r="CA6" s="696"/>
      <c r="CB6" s="736"/>
      <c r="CD6" s="715" t="s">
        <v>235</v>
      </c>
      <c r="CE6" s="716"/>
      <c r="CF6" s="716"/>
      <c r="CG6" s="716"/>
      <c r="CH6" s="716"/>
      <c r="CI6" s="716"/>
      <c r="CJ6" s="716"/>
      <c r="CK6" s="716"/>
      <c r="CL6" s="716"/>
      <c r="CM6" s="716"/>
      <c r="CN6" s="716"/>
      <c r="CO6" s="716"/>
      <c r="CP6" s="716"/>
      <c r="CQ6" s="717"/>
      <c r="CR6" s="657">
        <v>263633</v>
      </c>
      <c r="CS6" s="658"/>
      <c r="CT6" s="658"/>
      <c r="CU6" s="658"/>
      <c r="CV6" s="658"/>
      <c r="CW6" s="658"/>
      <c r="CX6" s="658"/>
      <c r="CY6" s="659"/>
      <c r="CZ6" s="739">
        <v>0.7</v>
      </c>
      <c r="DA6" s="721"/>
      <c r="DB6" s="721"/>
      <c r="DC6" s="741"/>
      <c r="DD6" s="663" t="s">
        <v>129</v>
      </c>
      <c r="DE6" s="658"/>
      <c r="DF6" s="658"/>
      <c r="DG6" s="658"/>
      <c r="DH6" s="658"/>
      <c r="DI6" s="658"/>
      <c r="DJ6" s="658"/>
      <c r="DK6" s="658"/>
      <c r="DL6" s="658"/>
      <c r="DM6" s="658"/>
      <c r="DN6" s="658"/>
      <c r="DO6" s="658"/>
      <c r="DP6" s="659"/>
      <c r="DQ6" s="663">
        <v>263603</v>
      </c>
      <c r="DR6" s="658"/>
      <c r="DS6" s="658"/>
      <c r="DT6" s="658"/>
      <c r="DU6" s="658"/>
      <c r="DV6" s="658"/>
      <c r="DW6" s="658"/>
      <c r="DX6" s="658"/>
      <c r="DY6" s="658"/>
      <c r="DZ6" s="658"/>
      <c r="EA6" s="658"/>
      <c r="EB6" s="658"/>
      <c r="EC6" s="694"/>
    </row>
    <row r="7" spans="2:143" ht="11.25" customHeight="1" x14ac:dyDescent="0.15">
      <c r="B7" s="654" t="s">
        <v>236</v>
      </c>
      <c r="C7" s="655"/>
      <c r="D7" s="655"/>
      <c r="E7" s="655"/>
      <c r="F7" s="655"/>
      <c r="G7" s="655"/>
      <c r="H7" s="655"/>
      <c r="I7" s="655"/>
      <c r="J7" s="655"/>
      <c r="K7" s="655"/>
      <c r="L7" s="655"/>
      <c r="M7" s="655"/>
      <c r="N7" s="655"/>
      <c r="O7" s="655"/>
      <c r="P7" s="655"/>
      <c r="Q7" s="656"/>
      <c r="R7" s="657">
        <v>4005</v>
      </c>
      <c r="S7" s="658"/>
      <c r="T7" s="658"/>
      <c r="U7" s="658"/>
      <c r="V7" s="658"/>
      <c r="W7" s="658"/>
      <c r="X7" s="658"/>
      <c r="Y7" s="659"/>
      <c r="Z7" s="695">
        <v>0</v>
      </c>
      <c r="AA7" s="695"/>
      <c r="AB7" s="695"/>
      <c r="AC7" s="695"/>
      <c r="AD7" s="696">
        <v>4005</v>
      </c>
      <c r="AE7" s="696"/>
      <c r="AF7" s="696"/>
      <c r="AG7" s="696"/>
      <c r="AH7" s="696"/>
      <c r="AI7" s="696"/>
      <c r="AJ7" s="696"/>
      <c r="AK7" s="696"/>
      <c r="AL7" s="660">
        <v>0</v>
      </c>
      <c r="AM7" s="661"/>
      <c r="AN7" s="661"/>
      <c r="AO7" s="697"/>
      <c r="AP7" s="654" t="s">
        <v>237</v>
      </c>
      <c r="AQ7" s="655"/>
      <c r="AR7" s="655"/>
      <c r="AS7" s="655"/>
      <c r="AT7" s="655"/>
      <c r="AU7" s="655"/>
      <c r="AV7" s="655"/>
      <c r="AW7" s="655"/>
      <c r="AX7" s="655"/>
      <c r="AY7" s="655"/>
      <c r="AZ7" s="655"/>
      <c r="BA7" s="655"/>
      <c r="BB7" s="655"/>
      <c r="BC7" s="655"/>
      <c r="BD7" s="655"/>
      <c r="BE7" s="655"/>
      <c r="BF7" s="656"/>
      <c r="BG7" s="657">
        <v>6480881</v>
      </c>
      <c r="BH7" s="658"/>
      <c r="BI7" s="658"/>
      <c r="BJ7" s="658"/>
      <c r="BK7" s="658"/>
      <c r="BL7" s="658"/>
      <c r="BM7" s="658"/>
      <c r="BN7" s="659"/>
      <c r="BO7" s="695">
        <v>45.9</v>
      </c>
      <c r="BP7" s="695"/>
      <c r="BQ7" s="695"/>
      <c r="BR7" s="695"/>
      <c r="BS7" s="696">
        <v>194589</v>
      </c>
      <c r="BT7" s="696"/>
      <c r="BU7" s="696"/>
      <c r="BV7" s="696"/>
      <c r="BW7" s="696"/>
      <c r="BX7" s="696"/>
      <c r="BY7" s="696"/>
      <c r="BZ7" s="696"/>
      <c r="CA7" s="696"/>
      <c r="CB7" s="736"/>
      <c r="CD7" s="654" t="s">
        <v>238</v>
      </c>
      <c r="CE7" s="655"/>
      <c r="CF7" s="655"/>
      <c r="CG7" s="655"/>
      <c r="CH7" s="655"/>
      <c r="CI7" s="655"/>
      <c r="CJ7" s="655"/>
      <c r="CK7" s="655"/>
      <c r="CL7" s="655"/>
      <c r="CM7" s="655"/>
      <c r="CN7" s="655"/>
      <c r="CO7" s="655"/>
      <c r="CP7" s="655"/>
      <c r="CQ7" s="656"/>
      <c r="CR7" s="657">
        <v>5767870</v>
      </c>
      <c r="CS7" s="658"/>
      <c r="CT7" s="658"/>
      <c r="CU7" s="658"/>
      <c r="CV7" s="658"/>
      <c r="CW7" s="658"/>
      <c r="CX7" s="658"/>
      <c r="CY7" s="659"/>
      <c r="CZ7" s="695">
        <v>15.2</v>
      </c>
      <c r="DA7" s="695"/>
      <c r="DB7" s="695"/>
      <c r="DC7" s="695"/>
      <c r="DD7" s="663">
        <v>42119</v>
      </c>
      <c r="DE7" s="658"/>
      <c r="DF7" s="658"/>
      <c r="DG7" s="658"/>
      <c r="DH7" s="658"/>
      <c r="DI7" s="658"/>
      <c r="DJ7" s="658"/>
      <c r="DK7" s="658"/>
      <c r="DL7" s="658"/>
      <c r="DM7" s="658"/>
      <c r="DN7" s="658"/>
      <c r="DO7" s="658"/>
      <c r="DP7" s="659"/>
      <c r="DQ7" s="663">
        <v>5398078</v>
      </c>
      <c r="DR7" s="658"/>
      <c r="DS7" s="658"/>
      <c r="DT7" s="658"/>
      <c r="DU7" s="658"/>
      <c r="DV7" s="658"/>
      <c r="DW7" s="658"/>
      <c r="DX7" s="658"/>
      <c r="DY7" s="658"/>
      <c r="DZ7" s="658"/>
      <c r="EA7" s="658"/>
      <c r="EB7" s="658"/>
      <c r="EC7" s="694"/>
    </row>
    <row r="8" spans="2:143" ht="11.25" customHeight="1" x14ac:dyDescent="0.15">
      <c r="B8" s="654" t="s">
        <v>239</v>
      </c>
      <c r="C8" s="655"/>
      <c r="D8" s="655"/>
      <c r="E8" s="655"/>
      <c r="F8" s="655"/>
      <c r="G8" s="655"/>
      <c r="H8" s="655"/>
      <c r="I8" s="655"/>
      <c r="J8" s="655"/>
      <c r="K8" s="655"/>
      <c r="L8" s="655"/>
      <c r="M8" s="655"/>
      <c r="N8" s="655"/>
      <c r="O8" s="655"/>
      <c r="P8" s="655"/>
      <c r="Q8" s="656"/>
      <c r="R8" s="657">
        <v>64678</v>
      </c>
      <c r="S8" s="658"/>
      <c r="T8" s="658"/>
      <c r="U8" s="658"/>
      <c r="V8" s="658"/>
      <c r="W8" s="658"/>
      <c r="X8" s="658"/>
      <c r="Y8" s="659"/>
      <c r="Z8" s="695">
        <v>0.2</v>
      </c>
      <c r="AA8" s="695"/>
      <c r="AB8" s="695"/>
      <c r="AC8" s="695"/>
      <c r="AD8" s="696">
        <v>64678</v>
      </c>
      <c r="AE8" s="696"/>
      <c r="AF8" s="696"/>
      <c r="AG8" s="696"/>
      <c r="AH8" s="696"/>
      <c r="AI8" s="696"/>
      <c r="AJ8" s="696"/>
      <c r="AK8" s="696"/>
      <c r="AL8" s="660">
        <v>0.3</v>
      </c>
      <c r="AM8" s="661"/>
      <c r="AN8" s="661"/>
      <c r="AO8" s="697"/>
      <c r="AP8" s="654" t="s">
        <v>240</v>
      </c>
      <c r="AQ8" s="655"/>
      <c r="AR8" s="655"/>
      <c r="AS8" s="655"/>
      <c r="AT8" s="655"/>
      <c r="AU8" s="655"/>
      <c r="AV8" s="655"/>
      <c r="AW8" s="655"/>
      <c r="AX8" s="655"/>
      <c r="AY8" s="655"/>
      <c r="AZ8" s="655"/>
      <c r="BA8" s="655"/>
      <c r="BB8" s="655"/>
      <c r="BC8" s="655"/>
      <c r="BD8" s="655"/>
      <c r="BE8" s="655"/>
      <c r="BF8" s="656"/>
      <c r="BG8" s="657">
        <v>183328</v>
      </c>
      <c r="BH8" s="658"/>
      <c r="BI8" s="658"/>
      <c r="BJ8" s="658"/>
      <c r="BK8" s="658"/>
      <c r="BL8" s="658"/>
      <c r="BM8" s="658"/>
      <c r="BN8" s="659"/>
      <c r="BO8" s="695">
        <v>1.3</v>
      </c>
      <c r="BP8" s="695"/>
      <c r="BQ8" s="695"/>
      <c r="BR8" s="695"/>
      <c r="BS8" s="696" t="s">
        <v>129</v>
      </c>
      <c r="BT8" s="696"/>
      <c r="BU8" s="696"/>
      <c r="BV8" s="696"/>
      <c r="BW8" s="696"/>
      <c r="BX8" s="696"/>
      <c r="BY8" s="696"/>
      <c r="BZ8" s="696"/>
      <c r="CA8" s="696"/>
      <c r="CB8" s="736"/>
      <c r="CD8" s="654" t="s">
        <v>241</v>
      </c>
      <c r="CE8" s="655"/>
      <c r="CF8" s="655"/>
      <c r="CG8" s="655"/>
      <c r="CH8" s="655"/>
      <c r="CI8" s="655"/>
      <c r="CJ8" s="655"/>
      <c r="CK8" s="655"/>
      <c r="CL8" s="655"/>
      <c r="CM8" s="655"/>
      <c r="CN8" s="655"/>
      <c r="CO8" s="655"/>
      <c r="CP8" s="655"/>
      <c r="CQ8" s="656"/>
      <c r="CR8" s="657">
        <v>18219104</v>
      </c>
      <c r="CS8" s="658"/>
      <c r="CT8" s="658"/>
      <c r="CU8" s="658"/>
      <c r="CV8" s="658"/>
      <c r="CW8" s="658"/>
      <c r="CX8" s="658"/>
      <c r="CY8" s="659"/>
      <c r="CZ8" s="695">
        <v>48.1</v>
      </c>
      <c r="DA8" s="695"/>
      <c r="DB8" s="695"/>
      <c r="DC8" s="695"/>
      <c r="DD8" s="663">
        <v>267989</v>
      </c>
      <c r="DE8" s="658"/>
      <c r="DF8" s="658"/>
      <c r="DG8" s="658"/>
      <c r="DH8" s="658"/>
      <c r="DI8" s="658"/>
      <c r="DJ8" s="658"/>
      <c r="DK8" s="658"/>
      <c r="DL8" s="658"/>
      <c r="DM8" s="658"/>
      <c r="DN8" s="658"/>
      <c r="DO8" s="658"/>
      <c r="DP8" s="659"/>
      <c r="DQ8" s="663">
        <v>7600742</v>
      </c>
      <c r="DR8" s="658"/>
      <c r="DS8" s="658"/>
      <c r="DT8" s="658"/>
      <c r="DU8" s="658"/>
      <c r="DV8" s="658"/>
      <c r="DW8" s="658"/>
      <c r="DX8" s="658"/>
      <c r="DY8" s="658"/>
      <c r="DZ8" s="658"/>
      <c r="EA8" s="658"/>
      <c r="EB8" s="658"/>
      <c r="EC8" s="694"/>
    </row>
    <row r="9" spans="2:143" ht="11.25" customHeight="1" x14ac:dyDescent="0.15">
      <c r="B9" s="654" t="s">
        <v>242</v>
      </c>
      <c r="C9" s="655"/>
      <c r="D9" s="655"/>
      <c r="E9" s="655"/>
      <c r="F9" s="655"/>
      <c r="G9" s="655"/>
      <c r="H9" s="655"/>
      <c r="I9" s="655"/>
      <c r="J9" s="655"/>
      <c r="K9" s="655"/>
      <c r="L9" s="655"/>
      <c r="M9" s="655"/>
      <c r="N9" s="655"/>
      <c r="O9" s="655"/>
      <c r="P9" s="655"/>
      <c r="Q9" s="656"/>
      <c r="R9" s="657">
        <v>53812</v>
      </c>
      <c r="S9" s="658"/>
      <c r="T9" s="658"/>
      <c r="U9" s="658"/>
      <c r="V9" s="658"/>
      <c r="W9" s="658"/>
      <c r="X9" s="658"/>
      <c r="Y9" s="659"/>
      <c r="Z9" s="695">
        <v>0.1</v>
      </c>
      <c r="AA9" s="695"/>
      <c r="AB9" s="695"/>
      <c r="AC9" s="695"/>
      <c r="AD9" s="696">
        <v>53812</v>
      </c>
      <c r="AE9" s="696"/>
      <c r="AF9" s="696"/>
      <c r="AG9" s="696"/>
      <c r="AH9" s="696"/>
      <c r="AI9" s="696"/>
      <c r="AJ9" s="696"/>
      <c r="AK9" s="696"/>
      <c r="AL9" s="660">
        <v>0.3</v>
      </c>
      <c r="AM9" s="661"/>
      <c r="AN9" s="661"/>
      <c r="AO9" s="697"/>
      <c r="AP9" s="654" t="s">
        <v>243</v>
      </c>
      <c r="AQ9" s="655"/>
      <c r="AR9" s="655"/>
      <c r="AS9" s="655"/>
      <c r="AT9" s="655"/>
      <c r="AU9" s="655"/>
      <c r="AV9" s="655"/>
      <c r="AW9" s="655"/>
      <c r="AX9" s="655"/>
      <c r="AY9" s="655"/>
      <c r="AZ9" s="655"/>
      <c r="BA9" s="655"/>
      <c r="BB9" s="655"/>
      <c r="BC9" s="655"/>
      <c r="BD9" s="655"/>
      <c r="BE9" s="655"/>
      <c r="BF9" s="656"/>
      <c r="BG9" s="657">
        <v>5475568</v>
      </c>
      <c r="BH9" s="658"/>
      <c r="BI9" s="658"/>
      <c r="BJ9" s="658"/>
      <c r="BK9" s="658"/>
      <c r="BL9" s="658"/>
      <c r="BM9" s="658"/>
      <c r="BN9" s="659"/>
      <c r="BO9" s="695">
        <v>38.799999999999997</v>
      </c>
      <c r="BP9" s="695"/>
      <c r="BQ9" s="695"/>
      <c r="BR9" s="695"/>
      <c r="BS9" s="696" t="s">
        <v>129</v>
      </c>
      <c r="BT9" s="696"/>
      <c r="BU9" s="696"/>
      <c r="BV9" s="696"/>
      <c r="BW9" s="696"/>
      <c r="BX9" s="696"/>
      <c r="BY9" s="696"/>
      <c r="BZ9" s="696"/>
      <c r="CA9" s="696"/>
      <c r="CB9" s="736"/>
      <c r="CD9" s="654" t="s">
        <v>244</v>
      </c>
      <c r="CE9" s="655"/>
      <c r="CF9" s="655"/>
      <c r="CG9" s="655"/>
      <c r="CH9" s="655"/>
      <c r="CI9" s="655"/>
      <c r="CJ9" s="655"/>
      <c r="CK9" s="655"/>
      <c r="CL9" s="655"/>
      <c r="CM9" s="655"/>
      <c r="CN9" s="655"/>
      <c r="CO9" s="655"/>
      <c r="CP9" s="655"/>
      <c r="CQ9" s="656"/>
      <c r="CR9" s="657">
        <v>3458575</v>
      </c>
      <c r="CS9" s="658"/>
      <c r="CT9" s="658"/>
      <c r="CU9" s="658"/>
      <c r="CV9" s="658"/>
      <c r="CW9" s="658"/>
      <c r="CX9" s="658"/>
      <c r="CY9" s="659"/>
      <c r="CZ9" s="695">
        <v>9.1</v>
      </c>
      <c r="DA9" s="695"/>
      <c r="DB9" s="695"/>
      <c r="DC9" s="695"/>
      <c r="DD9" s="663">
        <v>1944</v>
      </c>
      <c r="DE9" s="658"/>
      <c r="DF9" s="658"/>
      <c r="DG9" s="658"/>
      <c r="DH9" s="658"/>
      <c r="DI9" s="658"/>
      <c r="DJ9" s="658"/>
      <c r="DK9" s="658"/>
      <c r="DL9" s="658"/>
      <c r="DM9" s="658"/>
      <c r="DN9" s="658"/>
      <c r="DO9" s="658"/>
      <c r="DP9" s="659"/>
      <c r="DQ9" s="663">
        <v>2526273</v>
      </c>
      <c r="DR9" s="658"/>
      <c r="DS9" s="658"/>
      <c r="DT9" s="658"/>
      <c r="DU9" s="658"/>
      <c r="DV9" s="658"/>
      <c r="DW9" s="658"/>
      <c r="DX9" s="658"/>
      <c r="DY9" s="658"/>
      <c r="DZ9" s="658"/>
      <c r="EA9" s="658"/>
      <c r="EB9" s="658"/>
      <c r="EC9" s="694"/>
    </row>
    <row r="10" spans="2:143" ht="11.25" customHeight="1" x14ac:dyDescent="0.15">
      <c r="B10" s="654" t="s">
        <v>245</v>
      </c>
      <c r="C10" s="655"/>
      <c r="D10" s="655"/>
      <c r="E10" s="655"/>
      <c r="F10" s="655"/>
      <c r="G10" s="655"/>
      <c r="H10" s="655"/>
      <c r="I10" s="655"/>
      <c r="J10" s="655"/>
      <c r="K10" s="655"/>
      <c r="L10" s="655"/>
      <c r="M10" s="655"/>
      <c r="N10" s="655"/>
      <c r="O10" s="655"/>
      <c r="P10" s="655"/>
      <c r="Q10" s="656"/>
      <c r="R10" s="657" t="s">
        <v>129</v>
      </c>
      <c r="S10" s="658"/>
      <c r="T10" s="658"/>
      <c r="U10" s="658"/>
      <c r="V10" s="658"/>
      <c r="W10" s="658"/>
      <c r="X10" s="658"/>
      <c r="Y10" s="659"/>
      <c r="Z10" s="695" t="s">
        <v>129</v>
      </c>
      <c r="AA10" s="695"/>
      <c r="AB10" s="695"/>
      <c r="AC10" s="695"/>
      <c r="AD10" s="696" t="s">
        <v>246</v>
      </c>
      <c r="AE10" s="696"/>
      <c r="AF10" s="696"/>
      <c r="AG10" s="696"/>
      <c r="AH10" s="696"/>
      <c r="AI10" s="696"/>
      <c r="AJ10" s="696"/>
      <c r="AK10" s="696"/>
      <c r="AL10" s="660" t="s">
        <v>129</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331584</v>
      </c>
      <c r="BH10" s="658"/>
      <c r="BI10" s="658"/>
      <c r="BJ10" s="658"/>
      <c r="BK10" s="658"/>
      <c r="BL10" s="658"/>
      <c r="BM10" s="658"/>
      <c r="BN10" s="659"/>
      <c r="BO10" s="695">
        <v>2.4</v>
      </c>
      <c r="BP10" s="695"/>
      <c r="BQ10" s="695"/>
      <c r="BR10" s="695"/>
      <c r="BS10" s="696">
        <v>55075</v>
      </c>
      <c r="BT10" s="696"/>
      <c r="BU10" s="696"/>
      <c r="BV10" s="696"/>
      <c r="BW10" s="696"/>
      <c r="BX10" s="696"/>
      <c r="BY10" s="696"/>
      <c r="BZ10" s="696"/>
      <c r="CA10" s="696"/>
      <c r="CB10" s="736"/>
      <c r="CD10" s="654" t="s">
        <v>248</v>
      </c>
      <c r="CE10" s="655"/>
      <c r="CF10" s="655"/>
      <c r="CG10" s="655"/>
      <c r="CH10" s="655"/>
      <c r="CI10" s="655"/>
      <c r="CJ10" s="655"/>
      <c r="CK10" s="655"/>
      <c r="CL10" s="655"/>
      <c r="CM10" s="655"/>
      <c r="CN10" s="655"/>
      <c r="CO10" s="655"/>
      <c r="CP10" s="655"/>
      <c r="CQ10" s="656"/>
      <c r="CR10" s="657">
        <v>148250</v>
      </c>
      <c r="CS10" s="658"/>
      <c r="CT10" s="658"/>
      <c r="CU10" s="658"/>
      <c r="CV10" s="658"/>
      <c r="CW10" s="658"/>
      <c r="CX10" s="658"/>
      <c r="CY10" s="659"/>
      <c r="CZ10" s="695">
        <v>0.4</v>
      </c>
      <c r="DA10" s="695"/>
      <c r="DB10" s="695"/>
      <c r="DC10" s="695"/>
      <c r="DD10" s="663" t="s">
        <v>129</v>
      </c>
      <c r="DE10" s="658"/>
      <c r="DF10" s="658"/>
      <c r="DG10" s="658"/>
      <c r="DH10" s="658"/>
      <c r="DI10" s="658"/>
      <c r="DJ10" s="658"/>
      <c r="DK10" s="658"/>
      <c r="DL10" s="658"/>
      <c r="DM10" s="658"/>
      <c r="DN10" s="658"/>
      <c r="DO10" s="658"/>
      <c r="DP10" s="659"/>
      <c r="DQ10" s="663">
        <v>93863</v>
      </c>
      <c r="DR10" s="658"/>
      <c r="DS10" s="658"/>
      <c r="DT10" s="658"/>
      <c r="DU10" s="658"/>
      <c r="DV10" s="658"/>
      <c r="DW10" s="658"/>
      <c r="DX10" s="658"/>
      <c r="DY10" s="658"/>
      <c r="DZ10" s="658"/>
      <c r="EA10" s="658"/>
      <c r="EB10" s="658"/>
      <c r="EC10" s="694"/>
    </row>
    <row r="11" spans="2:143" ht="11.25" customHeight="1" x14ac:dyDescent="0.15">
      <c r="B11" s="654" t="s">
        <v>249</v>
      </c>
      <c r="C11" s="655"/>
      <c r="D11" s="655"/>
      <c r="E11" s="655"/>
      <c r="F11" s="655"/>
      <c r="G11" s="655"/>
      <c r="H11" s="655"/>
      <c r="I11" s="655"/>
      <c r="J11" s="655"/>
      <c r="K11" s="655"/>
      <c r="L11" s="655"/>
      <c r="M11" s="655"/>
      <c r="N11" s="655"/>
      <c r="O11" s="655"/>
      <c r="P11" s="655"/>
      <c r="Q11" s="656"/>
      <c r="R11" s="657">
        <v>2397316</v>
      </c>
      <c r="S11" s="658"/>
      <c r="T11" s="658"/>
      <c r="U11" s="658"/>
      <c r="V11" s="658"/>
      <c r="W11" s="658"/>
      <c r="X11" s="658"/>
      <c r="Y11" s="659"/>
      <c r="Z11" s="660">
        <v>6.1</v>
      </c>
      <c r="AA11" s="661"/>
      <c r="AB11" s="661"/>
      <c r="AC11" s="662"/>
      <c r="AD11" s="663">
        <v>2397316</v>
      </c>
      <c r="AE11" s="658"/>
      <c r="AF11" s="658"/>
      <c r="AG11" s="658"/>
      <c r="AH11" s="658"/>
      <c r="AI11" s="658"/>
      <c r="AJ11" s="658"/>
      <c r="AK11" s="659"/>
      <c r="AL11" s="660">
        <v>11.6</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490401</v>
      </c>
      <c r="BH11" s="658"/>
      <c r="BI11" s="658"/>
      <c r="BJ11" s="658"/>
      <c r="BK11" s="658"/>
      <c r="BL11" s="658"/>
      <c r="BM11" s="658"/>
      <c r="BN11" s="659"/>
      <c r="BO11" s="695">
        <v>3.5</v>
      </c>
      <c r="BP11" s="695"/>
      <c r="BQ11" s="695"/>
      <c r="BR11" s="695"/>
      <c r="BS11" s="696">
        <v>139514</v>
      </c>
      <c r="BT11" s="696"/>
      <c r="BU11" s="696"/>
      <c r="BV11" s="696"/>
      <c r="BW11" s="696"/>
      <c r="BX11" s="696"/>
      <c r="BY11" s="696"/>
      <c r="BZ11" s="696"/>
      <c r="CA11" s="696"/>
      <c r="CB11" s="736"/>
      <c r="CD11" s="654" t="s">
        <v>251</v>
      </c>
      <c r="CE11" s="655"/>
      <c r="CF11" s="655"/>
      <c r="CG11" s="655"/>
      <c r="CH11" s="655"/>
      <c r="CI11" s="655"/>
      <c r="CJ11" s="655"/>
      <c r="CK11" s="655"/>
      <c r="CL11" s="655"/>
      <c r="CM11" s="655"/>
      <c r="CN11" s="655"/>
      <c r="CO11" s="655"/>
      <c r="CP11" s="655"/>
      <c r="CQ11" s="656"/>
      <c r="CR11" s="657">
        <v>454364</v>
      </c>
      <c r="CS11" s="658"/>
      <c r="CT11" s="658"/>
      <c r="CU11" s="658"/>
      <c r="CV11" s="658"/>
      <c r="CW11" s="658"/>
      <c r="CX11" s="658"/>
      <c r="CY11" s="659"/>
      <c r="CZ11" s="695">
        <v>1.2</v>
      </c>
      <c r="DA11" s="695"/>
      <c r="DB11" s="695"/>
      <c r="DC11" s="695"/>
      <c r="DD11" s="663">
        <v>46514</v>
      </c>
      <c r="DE11" s="658"/>
      <c r="DF11" s="658"/>
      <c r="DG11" s="658"/>
      <c r="DH11" s="658"/>
      <c r="DI11" s="658"/>
      <c r="DJ11" s="658"/>
      <c r="DK11" s="658"/>
      <c r="DL11" s="658"/>
      <c r="DM11" s="658"/>
      <c r="DN11" s="658"/>
      <c r="DO11" s="658"/>
      <c r="DP11" s="659"/>
      <c r="DQ11" s="663">
        <v>340381</v>
      </c>
      <c r="DR11" s="658"/>
      <c r="DS11" s="658"/>
      <c r="DT11" s="658"/>
      <c r="DU11" s="658"/>
      <c r="DV11" s="658"/>
      <c r="DW11" s="658"/>
      <c r="DX11" s="658"/>
      <c r="DY11" s="658"/>
      <c r="DZ11" s="658"/>
      <c r="EA11" s="658"/>
      <c r="EB11" s="658"/>
      <c r="EC11" s="694"/>
    </row>
    <row r="12" spans="2:143" ht="11.25" customHeight="1" x14ac:dyDescent="0.15">
      <c r="B12" s="654" t="s">
        <v>252</v>
      </c>
      <c r="C12" s="655"/>
      <c r="D12" s="655"/>
      <c r="E12" s="655"/>
      <c r="F12" s="655"/>
      <c r="G12" s="655"/>
      <c r="H12" s="655"/>
      <c r="I12" s="655"/>
      <c r="J12" s="655"/>
      <c r="K12" s="655"/>
      <c r="L12" s="655"/>
      <c r="M12" s="655"/>
      <c r="N12" s="655"/>
      <c r="O12" s="655"/>
      <c r="P12" s="655"/>
      <c r="Q12" s="656"/>
      <c r="R12" s="657">
        <v>50446</v>
      </c>
      <c r="S12" s="658"/>
      <c r="T12" s="658"/>
      <c r="U12" s="658"/>
      <c r="V12" s="658"/>
      <c r="W12" s="658"/>
      <c r="X12" s="658"/>
      <c r="Y12" s="659"/>
      <c r="Z12" s="695">
        <v>0.1</v>
      </c>
      <c r="AA12" s="695"/>
      <c r="AB12" s="695"/>
      <c r="AC12" s="695"/>
      <c r="AD12" s="696">
        <v>50446</v>
      </c>
      <c r="AE12" s="696"/>
      <c r="AF12" s="696"/>
      <c r="AG12" s="696"/>
      <c r="AH12" s="696"/>
      <c r="AI12" s="696"/>
      <c r="AJ12" s="696"/>
      <c r="AK12" s="696"/>
      <c r="AL12" s="660">
        <v>0.2</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5722800</v>
      </c>
      <c r="BH12" s="658"/>
      <c r="BI12" s="658"/>
      <c r="BJ12" s="658"/>
      <c r="BK12" s="658"/>
      <c r="BL12" s="658"/>
      <c r="BM12" s="658"/>
      <c r="BN12" s="659"/>
      <c r="BO12" s="695">
        <v>40.6</v>
      </c>
      <c r="BP12" s="695"/>
      <c r="BQ12" s="695"/>
      <c r="BR12" s="695"/>
      <c r="BS12" s="696" t="s">
        <v>129</v>
      </c>
      <c r="BT12" s="696"/>
      <c r="BU12" s="696"/>
      <c r="BV12" s="696"/>
      <c r="BW12" s="696"/>
      <c r="BX12" s="696"/>
      <c r="BY12" s="696"/>
      <c r="BZ12" s="696"/>
      <c r="CA12" s="696"/>
      <c r="CB12" s="736"/>
      <c r="CD12" s="654" t="s">
        <v>254</v>
      </c>
      <c r="CE12" s="655"/>
      <c r="CF12" s="655"/>
      <c r="CG12" s="655"/>
      <c r="CH12" s="655"/>
      <c r="CI12" s="655"/>
      <c r="CJ12" s="655"/>
      <c r="CK12" s="655"/>
      <c r="CL12" s="655"/>
      <c r="CM12" s="655"/>
      <c r="CN12" s="655"/>
      <c r="CO12" s="655"/>
      <c r="CP12" s="655"/>
      <c r="CQ12" s="656"/>
      <c r="CR12" s="657">
        <v>702095</v>
      </c>
      <c r="CS12" s="658"/>
      <c r="CT12" s="658"/>
      <c r="CU12" s="658"/>
      <c r="CV12" s="658"/>
      <c r="CW12" s="658"/>
      <c r="CX12" s="658"/>
      <c r="CY12" s="659"/>
      <c r="CZ12" s="695">
        <v>1.9</v>
      </c>
      <c r="DA12" s="695"/>
      <c r="DB12" s="695"/>
      <c r="DC12" s="695"/>
      <c r="DD12" s="663">
        <v>23598</v>
      </c>
      <c r="DE12" s="658"/>
      <c r="DF12" s="658"/>
      <c r="DG12" s="658"/>
      <c r="DH12" s="658"/>
      <c r="DI12" s="658"/>
      <c r="DJ12" s="658"/>
      <c r="DK12" s="658"/>
      <c r="DL12" s="658"/>
      <c r="DM12" s="658"/>
      <c r="DN12" s="658"/>
      <c r="DO12" s="658"/>
      <c r="DP12" s="659"/>
      <c r="DQ12" s="663">
        <v>421785</v>
      </c>
      <c r="DR12" s="658"/>
      <c r="DS12" s="658"/>
      <c r="DT12" s="658"/>
      <c r="DU12" s="658"/>
      <c r="DV12" s="658"/>
      <c r="DW12" s="658"/>
      <c r="DX12" s="658"/>
      <c r="DY12" s="658"/>
      <c r="DZ12" s="658"/>
      <c r="EA12" s="658"/>
      <c r="EB12" s="658"/>
      <c r="EC12" s="694"/>
    </row>
    <row r="13" spans="2:143" ht="11.25" customHeight="1" x14ac:dyDescent="0.15">
      <c r="B13" s="654" t="s">
        <v>255</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129</v>
      </c>
      <c r="AA13" s="695"/>
      <c r="AB13" s="695"/>
      <c r="AC13" s="695"/>
      <c r="AD13" s="696" t="s">
        <v>246</v>
      </c>
      <c r="AE13" s="696"/>
      <c r="AF13" s="696"/>
      <c r="AG13" s="696"/>
      <c r="AH13" s="696"/>
      <c r="AI13" s="696"/>
      <c r="AJ13" s="696"/>
      <c r="AK13" s="696"/>
      <c r="AL13" s="660" t="s">
        <v>129</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5714164</v>
      </c>
      <c r="BH13" s="658"/>
      <c r="BI13" s="658"/>
      <c r="BJ13" s="658"/>
      <c r="BK13" s="658"/>
      <c r="BL13" s="658"/>
      <c r="BM13" s="658"/>
      <c r="BN13" s="659"/>
      <c r="BO13" s="695">
        <v>40.5</v>
      </c>
      <c r="BP13" s="695"/>
      <c r="BQ13" s="695"/>
      <c r="BR13" s="695"/>
      <c r="BS13" s="696" t="s">
        <v>246</v>
      </c>
      <c r="BT13" s="696"/>
      <c r="BU13" s="696"/>
      <c r="BV13" s="696"/>
      <c r="BW13" s="696"/>
      <c r="BX13" s="696"/>
      <c r="BY13" s="696"/>
      <c r="BZ13" s="696"/>
      <c r="CA13" s="696"/>
      <c r="CB13" s="736"/>
      <c r="CD13" s="654" t="s">
        <v>257</v>
      </c>
      <c r="CE13" s="655"/>
      <c r="CF13" s="655"/>
      <c r="CG13" s="655"/>
      <c r="CH13" s="655"/>
      <c r="CI13" s="655"/>
      <c r="CJ13" s="655"/>
      <c r="CK13" s="655"/>
      <c r="CL13" s="655"/>
      <c r="CM13" s="655"/>
      <c r="CN13" s="655"/>
      <c r="CO13" s="655"/>
      <c r="CP13" s="655"/>
      <c r="CQ13" s="656"/>
      <c r="CR13" s="657">
        <v>1836345</v>
      </c>
      <c r="CS13" s="658"/>
      <c r="CT13" s="658"/>
      <c r="CU13" s="658"/>
      <c r="CV13" s="658"/>
      <c r="CW13" s="658"/>
      <c r="CX13" s="658"/>
      <c r="CY13" s="659"/>
      <c r="CZ13" s="695">
        <v>4.8</v>
      </c>
      <c r="DA13" s="695"/>
      <c r="DB13" s="695"/>
      <c r="DC13" s="695"/>
      <c r="DD13" s="663">
        <v>811069</v>
      </c>
      <c r="DE13" s="658"/>
      <c r="DF13" s="658"/>
      <c r="DG13" s="658"/>
      <c r="DH13" s="658"/>
      <c r="DI13" s="658"/>
      <c r="DJ13" s="658"/>
      <c r="DK13" s="658"/>
      <c r="DL13" s="658"/>
      <c r="DM13" s="658"/>
      <c r="DN13" s="658"/>
      <c r="DO13" s="658"/>
      <c r="DP13" s="659"/>
      <c r="DQ13" s="663">
        <v>1257422</v>
      </c>
      <c r="DR13" s="658"/>
      <c r="DS13" s="658"/>
      <c r="DT13" s="658"/>
      <c r="DU13" s="658"/>
      <c r="DV13" s="658"/>
      <c r="DW13" s="658"/>
      <c r="DX13" s="658"/>
      <c r="DY13" s="658"/>
      <c r="DZ13" s="658"/>
      <c r="EA13" s="658"/>
      <c r="EB13" s="658"/>
      <c r="EC13" s="694"/>
    </row>
    <row r="14" spans="2:143" ht="11.25" customHeight="1" x14ac:dyDescent="0.15">
      <c r="B14" s="654" t="s">
        <v>258</v>
      </c>
      <c r="C14" s="655"/>
      <c r="D14" s="655"/>
      <c r="E14" s="655"/>
      <c r="F14" s="655"/>
      <c r="G14" s="655"/>
      <c r="H14" s="655"/>
      <c r="I14" s="655"/>
      <c r="J14" s="655"/>
      <c r="K14" s="655"/>
      <c r="L14" s="655"/>
      <c r="M14" s="655"/>
      <c r="N14" s="655"/>
      <c r="O14" s="655"/>
      <c r="P14" s="655"/>
      <c r="Q14" s="656"/>
      <c r="R14" s="657" t="s">
        <v>129</v>
      </c>
      <c r="S14" s="658"/>
      <c r="T14" s="658"/>
      <c r="U14" s="658"/>
      <c r="V14" s="658"/>
      <c r="W14" s="658"/>
      <c r="X14" s="658"/>
      <c r="Y14" s="659"/>
      <c r="Z14" s="695" t="s">
        <v>129</v>
      </c>
      <c r="AA14" s="695"/>
      <c r="AB14" s="695"/>
      <c r="AC14" s="695"/>
      <c r="AD14" s="696" t="s">
        <v>246</v>
      </c>
      <c r="AE14" s="696"/>
      <c r="AF14" s="696"/>
      <c r="AG14" s="696"/>
      <c r="AH14" s="696"/>
      <c r="AI14" s="696"/>
      <c r="AJ14" s="696"/>
      <c r="AK14" s="696"/>
      <c r="AL14" s="660" t="s">
        <v>129</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253729</v>
      </c>
      <c r="BH14" s="658"/>
      <c r="BI14" s="658"/>
      <c r="BJ14" s="658"/>
      <c r="BK14" s="658"/>
      <c r="BL14" s="658"/>
      <c r="BM14" s="658"/>
      <c r="BN14" s="659"/>
      <c r="BO14" s="695">
        <v>1.8</v>
      </c>
      <c r="BP14" s="695"/>
      <c r="BQ14" s="695"/>
      <c r="BR14" s="695"/>
      <c r="BS14" s="696" t="s">
        <v>129</v>
      </c>
      <c r="BT14" s="696"/>
      <c r="BU14" s="696"/>
      <c r="BV14" s="696"/>
      <c r="BW14" s="696"/>
      <c r="BX14" s="696"/>
      <c r="BY14" s="696"/>
      <c r="BZ14" s="696"/>
      <c r="CA14" s="696"/>
      <c r="CB14" s="736"/>
      <c r="CD14" s="654" t="s">
        <v>260</v>
      </c>
      <c r="CE14" s="655"/>
      <c r="CF14" s="655"/>
      <c r="CG14" s="655"/>
      <c r="CH14" s="655"/>
      <c r="CI14" s="655"/>
      <c r="CJ14" s="655"/>
      <c r="CK14" s="655"/>
      <c r="CL14" s="655"/>
      <c r="CM14" s="655"/>
      <c r="CN14" s="655"/>
      <c r="CO14" s="655"/>
      <c r="CP14" s="655"/>
      <c r="CQ14" s="656"/>
      <c r="CR14" s="657">
        <v>1078967</v>
      </c>
      <c r="CS14" s="658"/>
      <c r="CT14" s="658"/>
      <c r="CU14" s="658"/>
      <c r="CV14" s="658"/>
      <c r="CW14" s="658"/>
      <c r="CX14" s="658"/>
      <c r="CY14" s="659"/>
      <c r="CZ14" s="695">
        <v>2.8</v>
      </c>
      <c r="DA14" s="695"/>
      <c r="DB14" s="695"/>
      <c r="DC14" s="695"/>
      <c r="DD14" s="663">
        <v>2194</v>
      </c>
      <c r="DE14" s="658"/>
      <c r="DF14" s="658"/>
      <c r="DG14" s="658"/>
      <c r="DH14" s="658"/>
      <c r="DI14" s="658"/>
      <c r="DJ14" s="658"/>
      <c r="DK14" s="658"/>
      <c r="DL14" s="658"/>
      <c r="DM14" s="658"/>
      <c r="DN14" s="658"/>
      <c r="DO14" s="658"/>
      <c r="DP14" s="659"/>
      <c r="DQ14" s="663">
        <v>1070474</v>
      </c>
      <c r="DR14" s="658"/>
      <c r="DS14" s="658"/>
      <c r="DT14" s="658"/>
      <c r="DU14" s="658"/>
      <c r="DV14" s="658"/>
      <c r="DW14" s="658"/>
      <c r="DX14" s="658"/>
      <c r="DY14" s="658"/>
      <c r="DZ14" s="658"/>
      <c r="EA14" s="658"/>
      <c r="EB14" s="658"/>
      <c r="EC14" s="694"/>
    </row>
    <row r="15" spans="2:143" ht="11.25" customHeight="1" x14ac:dyDescent="0.15">
      <c r="B15" s="654" t="s">
        <v>261</v>
      </c>
      <c r="C15" s="655"/>
      <c r="D15" s="655"/>
      <c r="E15" s="655"/>
      <c r="F15" s="655"/>
      <c r="G15" s="655"/>
      <c r="H15" s="655"/>
      <c r="I15" s="655"/>
      <c r="J15" s="655"/>
      <c r="K15" s="655"/>
      <c r="L15" s="655"/>
      <c r="M15" s="655"/>
      <c r="N15" s="655"/>
      <c r="O15" s="655"/>
      <c r="P15" s="655"/>
      <c r="Q15" s="656"/>
      <c r="R15" s="657" t="s">
        <v>246</v>
      </c>
      <c r="S15" s="658"/>
      <c r="T15" s="658"/>
      <c r="U15" s="658"/>
      <c r="V15" s="658"/>
      <c r="W15" s="658"/>
      <c r="X15" s="658"/>
      <c r="Y15" s="659"/>
      <c r="Z15" s="695" t="s">
        <v>129</v>
      </c>
      <c r="AA15" s="695"/>
      <c r="AB15" s="695"/>
      <c r="AC15" s="695"/>
      <c r="AD15" s="696" t="s">
        <v>129</v>
      </c>
      <c r="AE15" s="696"/>
      <c r="AF15" s="696"/>
      <c r="AG15" s="696"/>
      <c r="AH15" s="696"/>
      <c r="AI15" s="696"/>
      <c r="AJ15" s="696"/>
      <c r="AK15" s="696"/>
      <c r="AL15" s="660" t="s">
        <v>246</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655734</v>
      </c>
      <c r="BH15" s="658"/>
      <c r="BI15" s="658"/>
      <c r="BJ15" s="658"/>
      <c r="BK15" s="658"/>
      <c r="BL15" s="658"/>
      <c r="BM15" s="658"/>
      <c r="BN15" s="659"/>
      <c r="BO15" s="695">
        <v>4.5999999999999996</v>
      </c>
      <c r="BP15" s="695"/>
      <c r="BQ15" s="695"/>
      <c r="BR15" s="695"/>
      <c r="BS15" s="696" t="s">
        <v>246</v>
      </c>
      <c r="BT15" s="696"/>
      <c r="BU15" s="696"/>
      <c r="BV15" s="696"/>
      <c r="BW15" s="696"/>
      <c r="BX15" s="696"/>
      <c r="BY15" s="696"/>
      <c r="BZ15" s="696"/>
      <c r="CA15" s="696"/>
      <c r="CB15" s="736"/>
      <c r="CD15" s="654" t="s">
        <v>263</v>
      </c>
      <c r="CE15" s="655"/>
      <c r="CF15" s="655"/>
      <c r="CG15" s="655"/>
      <c r="CH15" s="655"/>
      <c r="CI15" s="655"/>
      <c r="CJ15" s="655"/>
      <c r="CK15" s="655"/>
      <c r="CL15" s="655"/>
      <c r="CM15" s="655"/>
      <c r="CN15" s="655"/>
      <c r="CO15" s="655"/>
      <c r="CP15" s="655"/>
      <c r="CQ15" s="656"/>
      <c r="CR15" s="657">
        <v>3422853</v>
      </c>
      <c r="CS15" s="658"/>
      <c r="CT15" s="658"/>
      <c r="CU15" s="658"/>
      <c r="CV15" s="658"/>
      <c r="CW15" s="658"/>
      <c r="CX15" s="658"/>
      <c r="CY15" s="659"/>
      <c r="CZ15" s="695">
        <v>9</v>
      </c>
      <c r="DA15" s="695"/>
      <c r="DB15" s="695"/>
      <c r="DC15" s="695"/>
      <c r="DD15" s="663">
        <v>645110</v>
      </c>
      <c r="DE15" s="658"/>
      <c r="DF15" s="658"/>
      <c r="DG15" s="658"/>
      <c r="DH15" s="658"/>
      <c r="DI15" s="658"/>
      <c r="DJ15" s="658"/>
      <c r="DK15" s="658"/>
      <c r="DL15" s="658"/>
      <c r="DM15" s="658"/>
      <c r="DN15" s="658"/>
      <c r="DO15" s="658"/>
      <c r="DP15" s="659"/>
      <c r="DQ15" s="663">
        <v>2848154</v>
      </c>
      <c r="DR15" s="658"/>
      <c r="DS15" s="658"/>
      <c r="DT15" s="658"/>
      <c r="DU15" s="658"/>
      <c r="DV15" s="658"/>
      <c r="DW15" s="658"/>
      <c r="DX15" s="658"/>
      <c r="DY15" s="658"/>
      <c r="DZ15" s="658"/>
      <c r="EA15" s="658"/>
      <c r="EB15" s="658"/>
      <c r="EC15" s="694"/>
    </row>
    <row r="16" spans="2:143" ht="11.25" customHeight="1" x14ac:dyDescent="0.15">
      <c r="B16" s="654" t="s">
        <v>264</v>
      </c>
      <c r="C16" s="655"/>
      <c r="D16" s="655"/>
      <c r="E16" s="655"/>
      <c r="F16" s="655"/>
      <c r="G16" s="655"/>
      <c r="H16" s="655"/>
      <c r="I16" s="655"/>
      <c r="J16" s="655"/>
      <c r="K16" s="655"/>
      <c r="L16" s="655"/>
      <c r="M16" s="655"/>
      <c r="N16" s="655"/>
      <c r="O16" s="655"/>
      <c r="P16" s="655"/>
      <c r="Q16" s="656"/>
      <c r="R16" s="657">
        <v>37094</v>
      </c>
      <c r="S16" s="658"/>
      <c r="T16" s="658"/>
      <c r="U16" s="658"/>
      <c r="V16" s="658"/>
      <c r="W16" s="658"/>
      <c r="X16" s="658"/>
      <c r="Y16" s="659"/>
      <c r="Z16" s="695">
        <v>0.1</v>
      </c>
      <c r="AA16" s="695"/>
      <c r="AB16" s="695"/>
      <c r="AC16" s="695"/>
      <c r="AD16" s="696">
        <v>37094</v>
      </c>
      <c r="AE16" s="696"/>
      <c r="AF16" s="696"/>
      <c r="AG16" s="696"/>
      <c r="AH16" s="696"/>
      <c r="AI16" s="696"/>
      <c r="AJ16" s="696"/>
      <c r="AK16" s="696"/>
      <c r="AL16" s="660">
        <v>0.2</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129</v>
      </c>
      <c r="BH16" s="658"/>
      <c r="BI16" s="658"/>
      <c r="BJ16" s="658"/>
      <c r="BK16" s="658"/>
      <c r="BL16" s="658"/>
      <c r="BM16" s="658"/>
      <c r="BN16" s="659"/>
      <c r="BO16" s="695" t="s">
        <v>129</v>
      </c>
      <c r="BP16" s="695"/>
      <c r="BQ16" s="695"/>
      <c r="BR16" s="695"/>
      <c r="BS16" s="696" t="s">
        <v>129</v>
      </c>
      <c r="BT16" s="696"/>
      <c r="BU16" s="696"/>
      <c r="BV16" s="696"/>
      <c r="BW16" s="696"/>
      <c r="BX16" s="696"/>
      <c r="BY16" s="696"/>
      <c r="BZ16" s="696"/>
      <c r="CA16" s="696"/>
      <c r="CB16" s="736"/>
      <c r="CD16" s="654" t="s">
        <v>266</v>
      </c>
      <c r="CE16" s="655"/>
      <c r="CF16" s="655"/>
      <c r="CG16" s="655"/>
      <c r="CH16" s="655"/>
      <c r="CI16" s="655"/>
      <c r="CJ16" s="655"/>
      <c r="CK16" s="655"/>
      <c r="CL16" s="655"/>
      <c r="CM16" s="655"/>
      <c r="CN16" s="655"/>
      <c r="CO16" s="655"/>
      <c r="CP16" s="655"/>
      <c r="CQ16" s="656"/>
      <c r="CR16" s="657">
        <v>71397</v>
      </c>
      <c r="CS16" s="658"/>
      <c r="CT16" s="658"/>
      <c r="CU16" s="658"/>
      <c r="CV16" s="658"/>
      <c r="CW16" s="658"/>
      <c r="CX16" s="658"/>
      <c r="CY16" s="659"/>
      <c r="CZ16" s="695">
        <v>0.2</v>
      </c>
      <c r="DA16" s="695"/>
      <c r="DB16" s="695"/>
      <c r="DC16" s="695"/>
      <c r="DD16" s="663" t="s">
        <v>129</v>
      </c>
      <c r="DE16" s="658"/>
      <c r="DF16" s="658"/>
      <c r="DG16" s="658"/>
      <c r="DH16" s="658"/>
      <c r="DI16" s="658"/>
      <c r="DJ16" s="658"/>
      <c r="DK16" s="658"/>
      <c r="DL16" s="658"/>
      <c r="DM16" s="658"/>
      <c r="DN16" s="658"/>
      <c r="DO16" s="658"/>
      <c r="DP16" s="659"/>
      <c r="DQ16" s="663">
        <v>42372</v>
      </c>
      <c r="DR16" s="658"/>
      <c r="DS16" s="658"/>
      <c r="DT16" s="658"/>
      <c r="DU16" s="658"/>
      <c r="DV16" s="658"/>
      <c r="DW16" s="658"/>
      <c r="DX16" s="658"/>
      <c r="DY16" s="658"/>
      <c r="DZ16" s="658"/>
      <c r="EA16" s="658"/>
      <c r="EB16" s="658"/>
      <c r="EC16" s="694"/>
    </row>
    <row r="17" spans="2:133" ht="11.25" customHeight="1" x14ac:dyDescent="0.15">
      <c r="B17" s="654" t="s">
        <v>267</v>
      </c>
      <c r="C17" s="655"/>
      <c r="D17" s="655"/>
      <c r="E17" s="655"/>
      <c r="F17" s="655"/>
      <c r="G17" s="655"/>
      <c r="H17" s="655"/>
      <c r="I17" s="655"/>
      <c r="J17" s="655"/>
      <c r="K17" s="655"/>
      <c r="L17" s="655"/>
      <c r="M17" s="655"/>
      <c r="N17" s="655"/>
      <c r="O17" s="655"/>
      <c r="P17" s="655"/>
      <c r="Q17" s="656"/>
      <c r="R17" s="657">
        <v>173511</v>
      </c>
      <c r="S17" s="658"/>
      <c r="T17" s="658"/>
      <c r="U17" s="658"/>
      <c r="V17" s="658"/>
      <c r="W17" s="658"/>
      <c r="X17" s="658"/>
      <c r="Y17" s="659"/>
      <c r="Z17" s="695">
        <v>0.4</v>
      </c>
      <c r="AA17" s="695"/>
      <c r="AB17" s="695"/>
      <c r="AC17" s="695"/>
      <c r="AD17" s="696">
        <v>173511</v>
      </c>
      <c r="AE17" s="696"/>
      <c r="AF17" s="696"/>
      <c r="AG17" s="696"/>
      <c r="AH17" s="696"/>
      <c r="AI17" s="696"/>
      <c r="AJ17" s="696"/>
      <c r="AK17" s="696"/>
      <c r="AL17" s="660">
        <v>0.8</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95" t="s">
        <v>246</v>
      </c>
      <c r="BP17" s="695"/>
      <c r="BQ17" s="695"/>
      <c r="BR17" s="695"/>
      <c r="BS17" s="696" t="s">
        <v>246</v>
      </c>
      <c r="BT17" s="696"/>
      <c r="BU17" s="696"/>
      <c r="BV17" s="696"/>
      <c r="BW17" s="696"/>
      <c r="BX17" s="696"/>
      <c r="BY17" s="696"/>
      <c r="BZ17" s="696"/>
      <c r="CA17" s="696"/>
      <c r="CB17" s="736"/>
      <c r="CD17" s="654" t="s">
        <v>269</v>
      </c>
      <c r="CE17" s="655"/>
      <c r="CF17" s="655"/>
      <c r="CG17" s="655"/>
      <c r="CH17" s="655"/>
      <c r="CI17" s="655"/>
      <c r="CJ17" s="655"/>
      <c r="CK17" s="655"/>
      <c r="CL17" s="655"/>
      <c r="CM17" s="655"/>
      <c r="CN17" s="655"/>
      <c r="CO17" s="655"/>
      <c r="CP17" s="655"/>
      <c r="CQ17" s="656"/>
      <c r="CR17" s="657">
        <v>2460090</v>
      </c>
      <c r="CS17" s="658"/>
      <c r="CT17" s="658"/>
      <c r="CU17" s="658"/>
      <c r="CV17" s="658"/>
      <c r="CW17" s="658"/>
      <c r="CX17" s="658"/>
      <c r="CY17" s="659"/>
      <c r="CZ17" s="695">
        <v>6.5</v>
      </c>
      <c r="DA17" s="695"/>
      <c r="DB17" s="695"/>
      <c r="DC17" s="695"/>
      <c r="DD17" s="663" t="s">
        <v>246</v>
      </c>
      <c r="DE17" s="658"/>
      <c r="DF17" s="658"/>
      <c r="DG17" s="658"/>
      <c r="DH17" s="658"/>
      <c r="DI17" s="658"/>
      <c r="DJ17" s="658"/>
      <c r="DK17" s="658"/>
      <c r="DL17" s="658"/>
      <c r="DM17" s="658"/>
      <c r="DN17" s="658"/>
      <c r="DO17" s="658"/>
      <c r="DP17" s="659"/>
      <c r="DQ17" s="663">
        <v>2425642</v>
      </c>
      <c r="DR17" s="658"/>
      <c r="DS17" s="658"/>
      <c r="DT17" s="658"/>
      <c r="DU17" s="658"/>
      <c r="DV17" s="658"/>
      <c r="DW17" s="658"/>
      <c r="DX17" s="658"/>
      <c r="DY17" s="658"/>
      <c r="DZ17" s="658"/>
      <c r="EA17" s="658"/>
      <c r="EB17" s="658"/>
      <c r="EC17" s="694"/>
    </row>
    <row r="18" spans="2:133" ht="11.25" customHeight="1" x14ac:dyDescent="0.15">
      <c r="B18" s="654" t="s">
        <v>270</v>
      </c>
      <c r="C18" s="655"/>
      <c r="D18" s="655"/>
      <c r="E18" s="655"/>
      <c r="F18" s="655"/>
      <c r="G18" s="655"/>
      <c r="H18" s="655"/>
      <c r="I18" s="655"/>
      <c r="J18" s="655"/>
      <c r="K18" s="655"/>
      <c r="L18" s="655"/>
      <c r="M18" s="655"/>
      <c r="N18" s="655"/>
      <c r="O18" s="655"/>
      <c r="P18" s="655"/>
      <c r="Q18" s="656"/>
      <c r="R18" s="657">
        <v>157145</v>
      </c>
      <c r="S18" s="658"/>
      <c r="T18" s="658"/>
      <c r="U18" s="658"/>
      <c r="V18" s="658"/>
      <c r="W18" s="658"/>
      <c r="X18" s="658"/>
      <c r="Y18" s="659"/>
      <c r="Z18" s="695">
        <v>0.4</v>
      </c>
      <c r="AA18" s="695"/>
      <c r="AB18" s="695"/>
      <c r="AC18" s="695"/>
      <c r="AD18" s="696">
        <v>157145</v>
      </c>
      <c r="AE18" s="696"/>
      <c r="AF18" s="696"/>
      <c r="AG18" s="696"/>
      <c r="AH18" s="696"/>
      <c r="AI18" s="696"/>
      <c r="AJ18" s="696"/>
      <c r="AK18" s="696"/>
      <c r="AL18" s="660">
        <v>0.8</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95" t="s">
        <v>129</v>
      </c>
      <c r="BP18" s="695"/>
      <c r="BQ18" s="695"/>
      <c r="BR18" s="695"/>
      <c r="BS18" s="696" t="s">
        <v>246</v>
      </c>
      <c r="BT18" s="696"/>
      <c r="BU18" s="696"/>
      <c r="BV18" s="696"/>
      <c r="BW18" s="696"/>
      <c r="BX18" s="696"/>
      <c r="BY18" s="696"/>
      <c r="BZ18" s="696"/>
      <c r="CA18" s="696"/>
      <c r="CB18" s="736"/>
      <c r="CD18" s="654" t="s">
        <v>272</v>
      </c>
      <c r="CE18" s="655"/>
      <c r="CF18" s="655"/>
      <c r="CG18" s="655"/>
      <c r="CH18" s="655"/>
      <c r="CI18" s="655"/>
      <c r="CJ18" s="655"/>
      <c r="CK18" s="655"/>
      <c r="CL18" s="655"/>
      <c r="CM18" s="655"/>
      <c r="CN18" s="655"/>
      <c r="CO18" s="655"/>
      <c r="CP18" s="655"/>
      <c r="CQ18" s="656"/>
      <c r="CR18" s="657" t="s">
        <v>246</v>
      </c>
      <c r="CS18" s="658"/>
      <c r="CT18" s="658"/>
      <c r="CU18" s="658"/>
      <c r="CV18" s="658"/>
      <c r="CW18" s="658"/>
      <c r="CX18" s="658"/>
      <c r="CY18" s="659"/>
      <c r="CZ18" s="695" t="s">
        <v>246</v>
      </c>
      <c r="DA18" s="695"/>
      <c r="DB18" s="695"/>
      <c r="DC18" s="695"/>
      <c r="DD18" s="663" t="s">
        <v>246</v>
      </c>
      <c r="DE18" s="658"/>
      <c r="DF18" s="658"/>
      <c r="DG18" s="658"/>
      <c r="DH18" s="658"/>
      <c r="DI18" s="658"/>
      <c r="DJ18" s="658"/>
      <c r="DK18" s="658"/>
      <c r="DL18" s="658"/>
      <c r="DM18" s="658"/>
      <c r="DN18" s="658"/>
      <c r="DO18" s="658"/>
      <c r="DP18" s="659"/>
      <c r="DQ18" s="663" t="s">
        <v>246</v>
      </c>
      <c r="DR18" s="658"/>
      <c r="DS18" s="658"/>
      <c r="DT18" s="658"/>
      <c r="DU18" s="658"/>
      <c r="DV18" s="658"/>
      <c r="DW18" s="658"/>
      <c r="DX18" s="658"/>
      <c r="DY18" s="658"/>
      <c r="DZ18" s="658"/>
      <c r="EA18" s="658"/>
      <c r="EB18" s="658"/>
      <c r="EC18" s="694"/>
    </row>
    <row r="19" spans="2:133" ht="11.25" customHeight="1" x14ac:dyDescent="0.15">
      <c r="B19" s="654" t="s">
        <v>273</v>
      </c>
      <c r="C19" s="655"/>
      <c r="D19" s="655"/>
      <c r="E19" s="655"/>
      <c r="F19" s="655"/>
      <c r="G19" s="655"/>
      <c r="H19" s="655"/>
      <c r="I19" s="655"/>
      <c r="J19" s="655"/>
      <c r="K19" s="655"/>
      <c r="L19" s="655"/>
      <c r="M19" s="655"/>
      <c r="N19" s="655"/>
      <c r="O19" s="655"/>
      <c r="P19" s="655"/>
      <c r="Q19" s="656"/>
      <c r="R19" s="657">
        <v>156655</v>
      </c>
      <c r="S19" s="658"/>
      <c r="T19" s="658"/>
      <c r="U19" s="658"/>
      <c r="V19" s="658"/>
      <c r="W19" s="658"/>
      <c r="X19" s="658"/>
      <c r="Y19" s="659"/>
      <c r="Z19" s="695">
        <v>0.4</v>
      </c>
      <c r="AA19" s="695"/>
      <c r="AB19" s="695"/>
      <c r="AC19" s="695"/>
      <c r="AD19" s="696">
        <v>156655</v>
      </c>
      <c r="AE19" s="696"/>
      <c r="AF19" s="696"/>
      <c r="AG19" s="696"/>
      <c r="AH19" s="696"/>
      <c r="AI19" s="696"/>
      <c r="AJ19" s="696"/>
      <c r="AK19" s="696"/>
      <c r="AL19" s="660">
        <v>0.8</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991889</v>
      </c>
      <c r="BH19" s="658"/>
      <c r="BI19" s="658"/>
      <c r="BJ19" s="658"/>
      <c r="BK19" s="658"/>
      <c r="BL19" s="658"/>
      <c r="BM19" s="658"/>
      <c r="BN19" s="659"/>
      <c r="BO19" s="695">
        <v>7</v>
      </c>
      <c r="BP19" s="695"/>
      <c r="BQ19" s="695"/>
      <c r="BR19" s="695"/>
      <c r="BS19" s="696" t="s">
        <v>129</v>
      </c>
      <c r="BT19" s="696"/>
      <c r="BU19" s="696"/>
      <c r="BV19" s="696"/>
      <c r="BW19" s="696"/>
      <c r="BX19" s="696"/>
      <c r="BY19" s="696"/>
      <c r="BZ19" s="696"/>
      <c r="CA19" s="696"/>
      <c r="CB19" s="736"/>
      <c r="CD19" s="654" t="s">
        <v>275</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95" t="s">
        <v>129</v>
      </c>
      <c r="DA19" s="695"/>
      <c r="DB19" s="695"/>
      <c r="DC19" s="695"/>
      <c r="DD19" s="663" t="s">
        <v>246</v>
      </c>
      <c r="DE19" s="658"/>
      <c r="DF19" s="658"/>
      <c r="DG19" s="658"/>
      <c r="DH19" s="658"/>
      <c r="DI19" s="658"/>
      <c r="DJ19" s="658"/>
      <c r="DK19" s="658"/>
      <c r="DL19" s="658"/>
      <c r="DM19" s="658"/>
      <c r="DN19" s="658"/>
      <c r="DO19" s="658"/>
      <c r="DP19" s="659"/>
      <c r="DQ19" s="663" t="s">
        <v>246</v>
      </c>
      <c r="DR19" s="658"/>
      <c r="DS19" s="658"/>
      <c r="DT19" s="658"/>
      <c r="DU19" s="658"/>
      <c r="DV19" s="658"/>
      <c r="DW19" s="658"/>
      <c r="DX19" s="658"/>
      <c r="DY19" s="658"/>
      <c r="DZ19" s="658"/>
      <c r="EA19" s="658"/>
      <c r="EB19" s="658"/>
      <c r="EC19" s="694"/>
    </row>
    <row r="20" spans="2:133" ht="11.25" customHeight="1" x14ac:dyDescent="0.15">
      <c r="B20" s="724" t="s">
        <v>276</v>
      </c>
      <c r="C20" s="725"/>
      <c r="D20" s="725"/>
      <c r="E20" s="725"/>
      <c r="F20" s="725"/>
      <c r="G20" s="725"/>
      <c r="H20" s="725"/>
      <c r="I20" s="725"/>
      <c r="J20" s="725"/>
      <c r="K20" s="725"/>
      <c r="L20" s="725"/>
      <c r="M20" s="725"/>
      <c r="N20" s="725"/>
      <c r="O20" s="725"/>
      <c r="P20" s="725"/>
      <c r="Q20" s="726"/>
      <c r="R20" s="657">
        <v>490</v>
      </c>
      <c r="S20" s="658"/>
      <c r="T20" s="658"/>
      <c r="U20" s="658"/>
      <c r="V20" s="658"/>
      <c r="W20" s="658"/>
      <c r="X20" s="658"/>
      <c r="Y20" s="659"/>
      <c r="Z20" s="695">
        <v>0</v>
      </c>
      <c r="AA20" s="695"/>
      <c r="AB20" s="695"/>
      <c r="AC20" s="695"/>
      <c r="AD20" s="696">
        <v>490</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991889</v>
      </c>
      <c r="BH20" s="658"/>
      <c r="BI20" s="658"/>
      <c r="BJ20" s="658"/>
      <c r="BK20" s="658"/>
      <c r="BL20" s="658"/>
      <c r="BM20" s="658"/>
      <c r="BN20" s="659"/>
      <c r="BO20" s="695">
        <v>7</v>
      </c>
      <c r="BP20" s="695"/>
      <c r="BQ20" s="695"/>
      <c r="BR20" s="695"/>
      <c r="BS20" s="696" t="s">
        <v>246</v>
      </c>
      <c r="BT20" s="696"/>
      <c r="BU20" s="696"/>
      <c r="BV20" s="696"/>
      <c r="BW20" s="696"/>
      <c r="BX20" s="696"/>
      <c r="BY20" s="696"/>
      <c r="BZ20" s="696"/>
      <c r="CA20" s="696"/>
      <c r="CB20" s="736"/>
      <c r="CD20" s="654" t="s">
        <v>278</v>
      </c>
      <c r="CE20" s="655"/>
      <c r="CF20" s="655"/>
      <c r="CG20" s="655"/>
      <c r="CH20" s="655"/>
      <c r="CI20" s="655"/>
      <c r="CJ20" s="655"/>
      <c r="CK20" s="655"/>
      <c r="CL20" s="655"/>
      <c r="CM20" s="655"/>
      <c r="CN20" s="655"/>
      <c r="CO20" s="655"/>
      <c r="CP20" s="655"/>
      <c r="CQ20" s="656"/>
      <c r="CR20" s="657">
        <v>37883543</v>
      </c>
      <c r="CS20" s="658"/>
      <c r="CT20" s="658"/>
      <c r="CU20" s="658"/>
      <c r="CV20" s="658"/>
      <c r="CW20" s="658"/>
      <c r="CX20" s="658"/>
      <c r="CY20" s="659"/>
      <c r="CZ20" s="695">
        <v>100</v>
      </c>
      <c r="DA20" s="695"/>
      <c r="DB20" s="695"/>
      <c r="DC20" s="695"/>
      <c r="DD20" s="663">
        <v>1840537</v>
      </c>
      <c r="DE20" s="658"/>
      <c r="DF20" s="658"/>
      <c r="DG20" s="658"/>
      <c r="DH20" s="658"/>
      <c r="DI20" s="658"/>
      <c r="DJ20" s="658"/>
      <c r="DK20" s="658"/>
      <c r="DL20" s="658"/>
      <c r="DM20" s="658"/>
      <c r="DN20" s="658"/>
      <c r="DO20" s="658"/>
      <c r="DP20" s="659"/>
      <c r="DQ20" s="663">
        <v>24288789</v>
      </c>
      <c r="DR20" s="658"/>
      <c r="DS20" s="658"/>
      <c r="DT20" s="658"/>
      <c r="DU20" s="658"/>
      <c r="DV20" s="658"/>
      <c r="DW20" s="658"/>
      <c r="DX20" s="658"/>
      <c r="DY20" s="658"/>
      <c r="DZ20" s="658"/>
      <c r="EA20" s="658"/>
      <c r="EB20" s="658"/>
      <c r="EC20" s="694"/>
    </row>
    <row r="21" spans="2:133" ht="11.25" customHeight="1" x14ac:dyDescent="0.15">
      <c r="B21" s="654" t="s">
        <v>279</v>
      </c>
      <c r="C21" s="655"/>
      <c r="D21" s="655"/>
      <c r="E21" s="655"/>
      <c r="F21" s="655"/>
      <c r="G21" s="655"/>
      <c r="H21" s="655"/>
      <c r="I21" s="655"/>
      <c r="J21" s="655"/>
      <c r="K21" s="655"/>
      <c r="L21" s="655"/>
      <c r="M21" s="655"/>
      <c r="N21" s="655"/>
      <c r="O21" s="655"/>
      <c r="P21" s="655"/>
      <c r="Q21" s="656"/>
      <c r="R21" s="657">
        <v>4574756</v>
      </c>
      <c r="S21" s="658"/>
      <c r="T21" s="658"/>
      <c r="U21" s="658"/>
      <c r="V21" s="658"/>
      <c r="W21" s="658"/>
      <c r="X21" s="658"/>
      <c r="Y21" s="659"/>
      <c r="Z21" s="695">
        <v>11.7</v>
      </c>
      <c r="AA21" s="695"/>
      <c r="AB21" s="695"/>
      <c r="AC21" s="695"/>
      <c r="AD21" s="696">
        <v>4204624</v>
      </c>
      <c r="AE21" s="696"/>
      <c r="AF21" s="696"/>
      <c r="AG21" s="696"/>
      <c r="AH21" s="696"/>
      <c r="AI21" s="696"/>
      <c r="AJ21" s="696"/>
      <c r="AK21" s="696"/>
      <c r="AL21" s="660">
        <v>20.399999999999999</v>
      </c>
      <c r="AM21" s="661"/>
      <c r="AN21" s="661"/>
      <c r="AO21" s="697"/>
      <c r="AP21" s="654" t="s">
        <v>280</v>
      </c>
      <c r="AQ21" s="734"/>
      <c r="AR21" s="734"/>
      <c r="AS21" s="734"/>
      <c r="AT21" s="734"/>
      <c r="AU21" s="734"/>
      <c r="AV21" s="734"/>
      <c r="AW21" s="734"/>
      <c r="AX21" s="734"/>
      <c r="AY21" s="734"/>
      <c r="AZ21" s="734"/>
      <c r="BA21" s="734"/>
      <c r="BB21" s="734"/>
      <c r="BC21" s="734"/>
      <c r="BD21" s="734"/>
      <c r="BE21" s="734"/>
      <c r="BF21" s="735"/>
      <c r="BG21" s="657">
        <v>5285</v>
      </c>
      <c r="BH21" s="658"/>
      <c r="BI21" s="658"/>
      <c r="BJ21" s="658"/>
      <c r="BK21" s="658"/>
      <c r="BL21" s="658"/>
      <c r="BM21" s="658"/>
      <c r="BN21" s="659"/>
      <c r="BO21" s="695">
        <v>0</v>
      </c>
      <c r="BP21" s="695"/>
      <c r="BQ21" s="695"/>
      <c r="BR21" s="695"/>
      <c r="BS21" s="696" t="s">
        <v>129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281</v>
      </c>
      <c r="C22" s="655"/>
      <c r="D22" s="655"/>
      <c r="E22" s="655"/>
      <c r="F22" s="655"/>
      <c r="G22" s="655"/>
      <c r="H22" s="655"/>
      <c r="I22" s="655"/>
      <c r="J22" s="655"/>
      <c r="K22" s="655"/>
      <c r="L22" s="655"/>
      <c r="M22" s="655"/>
      <c r="N22" s="655"/>
      <c r="O22" s="655"/>
      <c r="P22" s="655"/>
      <c r="Q22" s="656"/>
      <c r="R22" s="657">
        <v>4204624</v>
      </c>
      <c r="S22" s="658"/>
      <c r="T22" s="658"/>
      <c r="U22" s="658"/>
      <c r="V22" s="658"/>
      <c r="W22" s="658"/>
      <c r="X22" s="658"/>
      <c r="Y22" s="659"/>
      <c r="Z22" s="695">
        <v>10.7</v>
      </c>
      <c r="AA22" s="695"/>
      <c r="AB22" s="695"/>
      <c r="AC22" s="695"/>
      <c r="AD22" s="696">
        <v>4204624</v>
      </c>
      <c r="AE22" s="696"/>
      <c r="AF22" s="696"/>
      <c r="AG22" s="696"/>
      <c r="AH22" s="696"/>
      <c r="AI22" s="696"/>
      <c r="AJ22" s="696"/>
      <c r="AK22" s="696"/>
      <c r="AL22" s="660">
        <v>20.399999999999999</v>
      </c>
      <c r="AM22" s="661"/>
      <c r="AN22" s="661"/>
      <c r="AO22" s="697"/>
      <c r="AP22" s="654" t="s">
        <v>282</v>
      </c>
      <c r="AQ22" s="734"/>
      <c r="AR22" s="734"/>
      <c r="AS22" s="734"/>
      <c r="AT22" s="734"/>
      <c r="AU22" s="734"/>
      <c r="AV22" s="734"/>
      <c r="AW22" s="734"/>
      <c r="AX22" s="734"/>
      <c r="AY22" s="734"/>
      <c r="AZ22" s="734"/>
      <c r="BA22" s="734"/>
      <c r="BB22" s="734"/>
      <c r="BC22" s="734"/>
      <c r="BD22" s="734"/>
      <c r="BE22" s="734"/>
      <c r="BF22" s="735"/>
      <c r="BG22" s="657" t="s">
        <v>129</v>
      </c>
      <c r="BH22" s="658"/>
      <c r="BI22" s="658"/>
      <c r="BJ22" s="658"/>
      <c r="BK22" s="658"/>
      <c r="BL22" s="658"/>
      <c r="BM22" s="658"/>
      <c r="BN22" s="659"/>
      <c r="BO22" s="695" t="s">
        <v>129</v>
      </c>
      <c r="BP22" s="695"/>
      <c r="BQ22" s="695"/>
      <c r="BR22" s="695"/>
      <c r="BS22" s="696" t="s">
        <v>129</v>
      </c>
      <c r="BT22" s="696"/>
      <c r="BU22" s="696"/>
      <c r="BV22" s="696"/>
      <c r="BW22" s="696"/>
      <c r="BX22" s="696"/>
      <c r="BY22" s="696"/>
      <c r="BZ22" s="696"/>
      <c r="CA22" s="696"/>
      <c r="CB22" s="736"/>
      <c r="CD22" s="709" t="s">
        <v>283</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284</v>
      </c>
      <c r="C23" s="655"/>
      <c r="D23" s="655"/>
      <c r="E23" s="655"/>
      <c r="F23" s="655"/>
      <c r="G23" s="655"/>
      <c r="H23" s="655"/>
      <c r="I23" s="655"/>
      <c r="J23" s="655"/>
      <c r="K23" s="655"/>
      <c r="L23" s="655"/>
      <c r="M23" s="655"/>
      <c r="N23" s="655"/>
      <c r="O23" s="655"/>
      <c r="P23" s="655"/>
      <c r="Q23" s="656"/>
      <c r="R23" s="657">
        <v>370132</v>
      </c>
      <c r="S23" s="658"/>
      <c r="T23" s="658"/>
      <c r="U23" s="658"/>
      <c r="V23" s="658"/>
      <c r="W23" s="658"/>
      <c r="X23" s="658"/>
      <c r="Y23" s="659"/>
      <c r="Z23" s="695">
        <v>0.9</v>
      </c>
      <c r="AA23" s="695"/>
      <c r="AB23" s="695"/>
      <c r="AC23" s="695"/>
      <c r="AD23" s="696" t="s">
        <v>246</v>
      </c>
      <c r="AE23" s="696"/>
      <c r="AF23" s="696"/>
      <c r="AG23" s="696"/>
      <c r="AH23" s="696"/>
      <c r="AI23" s="696"/>
      <c r="AJ23" s="696"/>
      <c r="AK23" s="696"/>
      <c r="AL23" s="660" t="s">
        <v>129</v>
      </c>
      <c r="AM23" s="661"/>
      <c r="AN23" s="661"/>
      <c r="AO23" s="697"/>
      <c r="AP23" s="654" t="s">
        <v>285</v>
      </c>
      <c r="AQ23" s="734"/>
      <c r="AR23" s="734"/>
      <c r="AS23" s="734"/>
      <c r="AT23" s="734"/>
      <c r="AU23" s="734"/>
      <c r="AV23" s="734"/>
      <c r="AW23" s="734"/>
      <c r="AX23" s="734"/>
      <c r="AY23" s="734"/>
      <c r="AZ23" s="734"/>
      <c r="BA23" s="734"/>
      <c r="BB23" s="734"/>
      <c r="BC23" s="734"/>
      <c r="BD23" s="734"/>
      <c r="BE23" s="734"/>
      <c r="BF23" s="735"/>
      <c r="BG23" s="657">
        <v>986604</v>
      </c>
      <c r="BH23" s="658"/>
      <c r="BI23" s="658"/>
      <c r="BJ23" s="658"/>
      <c r="BK23" s="658"/>
      <c r="BL23" s="658"/>
      <c r="BM23" s="658"/>
      <c r="BN23" s="659"/>
      <c r="BO23" s="695">
        <v>7</v>
      </c>
      <c r="BP23" s="695"/>
      <c r="BQ23" s="695"/>
      <c r="BR23" s="695"/>
      <c r="BS23" s="696" t="s">
        <v>129</v>
      </c>
      <c r="BT23" s="696"/>
      <c r="BU23" s="696"/>
      <c r="BV23" s="696"/>
      <c r="BW23" s="696"/>
      <c r="BX23" s="696"/>
      <c r="BY23" s="696"/>
      <c r="BZ23" s="696"/>
      <c r="CA23" s="696"/>
      <c r="CB23" s="736"/>
      <c r="CD23" s="709" t="s">
        <v>224</v>
      </c>
      <c r="CE23" s="710"/>
      <c r="CF23" s="710"/>
      <c r="CG23" s="710"/>
      <c r="CH23" s="710"/>
      <c r="CI23" s="710"/>
      <c r="CJ23" s="710"/>
      <c r="CK23" s="710"/>
      <c r="CL23" s="710"/>
      <c r="CM23" s="710"/>
      <c r="CN23" s="710"/>
      <c r="CO23" s="710"/>
      <c r="CP23" s="710"/>
      <c r="CQ23" s="711"/>
      <c r="CR23" s="709" t="s">
        <v>286</v>
      </c>
      <c r="CS23" s="710"/>
      <c r="CT23" s="710"/>
      <c r="CU23" s="710"/>
      <c r="CV23" s="710"/>
      <c r="CW23" s="710"/>
      <c r="CX23" s="710"/>
      <c r="CY23" s="711"/>
      <c r="CZ23" s="709" t="s">
        <v>287</v>
      </c>
      <c r="DA23" s="710"/>
      <c r="DB23" s="710"/>
      <c r="DC23" s="711"/>
      <c r="DD23" s="709" t="s">
        <v>288</v>
      </c>
      <c r="DE23" s="710"/>
      <c r="DF23" s="710"/>
      <c r="DG23" s="710"/>
      <c r="DH23" s="710"/>
      <c r="DI23" s="710"/>
      <c r="DJ23" s="710"/>
      <c r="DK23" s="711"/>
      <c r="DL23" s="747" t="s">
        <v>289</v>
      </c>
      <c r="DM23" s="748"/>
      <c r="DN23" s="748"/>
      <c r="DO23" s="748"/>
      <c r="DP23" s="748"/>
      <c r="DQ23" s="748"/>
      <c r="DR23" s="748"/>
      <c r="DS23" s="748"/>
      <c r="DT23" s="748"/>
      <c r="DU23" s="748"/>
      <c r="DV23" s="749"/>
      <c r="DW23" s="709" t="s">
        <v>290</v>
      </c>
      <c r="DX23" s="710"/>
      <c r="DY23" s="710"/>
      <c r="DZ23" s="710"/>
      <c r="EA23" s="710"/>
      <c r="EB23" s="710"/>
      <c r="EC23" s="711"/>
    </row>
    <row r="24" spans="2:133" ht="11.25" customHeight="1" x14ac:dyDescent="0.15">
      <c r="B24" s="654" t="s">
        <v>291</v>
      </c>
      <c r="C24" s="655"/>
      <c r="D24" s="655"/>
      <c r="E24" s="655"/>
      <c r="F24" s="655"/>
      <c r="G24" s="655"/>
      <c r="H24" s="655"/>
      <c r="I24" s="655"/>
      <c r="J24" s="655"/>
      <c r="K24" s="655"/>
      <c r="L24" s="655"/>
      <c r="M24" s="655"/>
      <c r="N24" s="655"/>
      <c r="O24" s="655"/>
      <c r="P24" s="655"/>
      <c r="Q24" s="656"/>
      <c r="R24" s="657" t="s">
        <v>246</v>
      </c>
      <c r="S24" s="658"/>
      <c r="T24" s="658"/>
      <c r="U24" s="658"/>
      <c r="V24" s="658"/>
      <c r="W24" s="658"/>
      <c r="X24" s="658"/>
      <c r="Y24" s="659"/>
      <c r="Z24" s="695" t="s">
        <v>129</v>
      </c>
      <c r="AA24" s="695"/>
      <c r="AB24" s="695"/>
      <c r="AC24" s="695"/>
      <c r="AD24" s="696" t="s">
        <v>129</v>
      </c>
      <c r="AE24" s="696"/>
      <c r="AF24" s="696"/>
      <c r="AG24" s="696"/>
      <c r="AH24" s="696"/>
      <c r="AI24" s="696"/>
      <c r="AJ24" s="696"/>
      <c r="AK24" s="696"/>
      <c r="AL24" s="660" t="s">
        <v>129</v>
      </c>
      <c r="AM24" s="661"/>
      <c r="AN24" s="661"/>
      <c r="AO24" s="697"/>
      <c r="AP24" s="654" t="s">
        <v>292</v>
      </c>
      <c r="AQ24" s="734"/>
      <c r="AR24" s="734"/>
      <c r="AS24" s="734"/>
      <c r="AT24" s="734"/>
      <c r="AU24" s="734"/>
      <c r="AV24" s="734"/>
      <c r="AW24" s="734"/>
      <c r="AX24" s="734"/>
      <c r="AY24" s="734"/>
      <c r="AZ24" s="734"/>
      <c r="BA24" s="734"/>
      <c r="BB24" s="734"/>
      <c r="BC24" s="734"/>
      <c r="BD24" s="734"/>
      <c r="BE24" s="734"/>
      <c r="BF24" s="735"/>
      <c r="BG24" s="657" t="s">
        <v>129</v>
      </c>
      <c r="BH24" s="658"/>
      <c r="BI24" s="658"/>
      <c r="BJ24" s="658"/>
      <c r="BK24" s="658"/>
      <c r="BL24" s="658"/>
      <c r="BM24" s="658"/>
      <c r="BN24" s="659"/>
      <c r="BO24" s="695" t="s">
        <v>129</v>
      </c>
      <c r="BP24" s="695"/>
      <c r="BQ24" s="695"/>
      <c r="BR24" s="695"/>
      <c r="BS24" s="696" t="s">
        <v>246</v>
      </c>
      <c r="BT24" s="696"/>
      <c r="BU24" s="696"/>
      <c r="BV24" s="696"/>
      <c r="BW24" s="696"/>
      <c r="BX24" s="696"/>
      <c r="BY24" s="696"/>
      <c r="BZ24" s="696"/>
      <c r="CA24" s="696"/>
      <c r="CB24" s="736"/>
      <c r="CD24" s="715" t="s">
        <v>293</v>
      </c>
      <c r="CE24" s="716"/>
      <c r="CF24" s="716"/>
      <c r="CG24" s="716"/>
      <c r="CH24" s="716"/>
      <c r="CI24" s="716"/>
      <c r="CJ24" s="716"/>
      <c r="CK24" s="716"/>
      <c r="CL24" s="716"/>
      <c r="CM24" s="716"/>
      <c r="CN24" s="716"/>
      <c r="CO24" s="716"/>
      <c r="CP24" s="716"/>
      <c r="CQ24" s="717"/>
      <c r="CR24" s="712">
        <v>19674881</v>
      </c>
      <c r="CS24" s="713"/>
      <c r="CT24" s="713"/>
      <c r="CU24" s="713"/>
      <c r="CV24" s="713"/>
      <c r="CW24" s="713"/>
      <c r="CX24" s="713"/>
      <c r="CY24" s="738"/>
      <c r="CZ24" s="739">
        <v>51.9</v>
      </c>
      <c r="DA24" s="721"/>
      <c r="DB24" s="721"/>
      <c r="DC24" s="741"/>
      <c r="DD24" s="737">
        <v>9627973</v>
      </c>
      <c r="DE24" s="713"/>
      <c r="DF24" s="713"/>
      <c r="DG24" s="713"/>
      <c r="DH24" s="713"/>
      <c r="DI24" s="713"/>
      <c r="DJ24" s="713"/>
      <c r="DK24" s="738"/>
      <c r="DL24" s="737">
        <v>9606137</v>
      </c>
      <c r="DM24" s="713"/>
      <c r="DN24" s="713"/>
      <c r="DO24" s="713"/>
      <c r="DP24" s="713"/>
      <c r="DQ24" s="713"/>
      <c r="DR24" s="713"/>
      <c r="DS24" s="713"/>
      <c r="DT24" s="713"/>
      <c r="DU24" s="713"/>
      <c r="DV24" s="738"/>
      <c r="DW24" s="739">
        <v>45.5</v>
      </c>
      <c r="DX24" s="721"/>
      <c r="DY24" s="721"/>
      <c r="DZ24" s="721"/>
      <c r="EA24" s="721"/>
      <c r="EB24" s="721"/>
      <c r="EC24" s="740"/>
    </row>
    <row r="25" spans="2:133" ht="11.25" customHeight="1" x14ac:dyDescent="0.15">
      <c r="B25" s="654" t="s">
        <v>294</v>
      </c>
      <c r="C25" s="655"/>
      <c r="D25" s="655"/>
      <c r="E25" s="655"/>
      <c r="F25" s="655"/>
      <c r="G25" s="655"/>
      <c r="H25" s="655"/>
      <c r="I25" s="655"/>
      <c r="J25" s="655"/>
      <c r="K25" s="655"/>
      <c r="L25" s="655"/>
      <c r="M25" s="655"/>
      <c r="N25" s="655"/>
      <c r="O25" s="655"/>
      <c r="P25" s="655"/>
      <c r="Q25" s="656"/>
      <c r="R25" s="657">
        <v>21880160</v>
      </c>
      <c r="S25" s="658"/>
      <c r="T25" s="658"/>
      <c r="U25" s="658"/>
      <c r="V25" s="658"/>
      <c r="W25" s="658"/>
      <c r="X25" s="658"/>
      <c r="Y25" s="659"/>
      <c r="Z25" s="695">
        <v>55.9</v>
      </c>
      <c r="AA25" s="695"/>
      <c r="AB25" s="695"/>
      <c r="AC25" s="695"/>
      <c r="AD25" s="696">
        <v>20523424</v>
      </c>
      <c r="AE25" s="696"/>
      <c r="AF25" s="696"/>
      <c r="AG25" s="696"/>
      <c r="AH25" s="696"/>
      <c r="AI25" s="696"/>
      <c r="AJ25" s="696"/>
      <c r="AK25" s="696"/>
      <c r="AL25" s="660">
        <v>99.5</v>
      </c>
      <c r="AM25" s="661"/>
      <c r="AN25" s="661"/>
      <c r="AO25" s="697"/>
      <c r="AP25" s="654" t="s">
        <v>295</v>
      </c>
      <c r="AQ25" s="734"/>
      <c r="AR25" s="734"/>
      <c r="AS25" s="734"/>
      <c r="AT25" s="734"/>
      <c r="AU25" s="734"/>
      <c r="AV25" s="734"/>
      <c r="AW25" s="734"/>
      <c r="AX25" s="734"/>
      <c r="AY25" s="734"/>
      <c r="AZ25" s="734"/>
      <c r="BA25" s="734"/>
      <c r="BB25" s="734"/>
      <c r="BC25" s="734"/>
      <c r="BD25" s="734"/>
      <c r="BE25" s="734"/>
      <c r="BF25" s="735"/>
      <c r="BG25" s="657" t="s">
        <v>129</v>
      </c>
      <c r="BH25" s="658"/>
      <c r="BI25" s="658"/>
      <c r="BJ25" s="658"/>
      <c r="BK25" s="658"/>
      <c r="BL25" s="658"/>
      <c r="BM25" s="658"/>
      <c r="BN25" s="659"/>
      <c r="BO25" s="695" t="s">
        <v>129</v>
      </c>
      <c r="BP25" s="695"/>
      <c r="BQ25" s="695"/>
      <c r="BR25" s="695"/>
      <c r="BS25" s="696" t="s">
        <v>129</v>
      </c>
      <c r="BT25" s="696"/>
      <c r="BU25" s="696"/>
      <c r="BV25" s="696"/>
      <c r="BW25" s="696"/>
      <c r="BX25" s="696"/>
      <c r="BY25" s="696"/>
      <c r="BZ25" s="696"/>
      <c r="CA25" s="696"/>
      <c r="CB25" s="736"/>
      <c r="CD25" s="654" t="s">
        <v>296</v>
      </c>
      <c r="CE25" s="655"/>
      <c r="CF25" s="655"/>
      <c r="CG25" s="655"/>
      <c r="CH25" s="655"/>
      <c r="CI25" s="655"/>
      <c r="CJ25" s="655"/>
      <c r="CK25" s="655"/>
      <c r="CL25" s="655"/>
      <c r="CM25" s="655"/>
      <c r="CN25" s="655"/>
      <c r="CO25" s="655"/>
      <c r="CP25" s="655"/>
      <c r="CQ25" s="656"/>
      <c r="CR25" s="657">
        <v>4610271</v>
      </c>
      <c r="CS25" s="670"/>
      <c r="CT25" s="670"/>
      <c r="CU25" s="670"/>
      <c r="CV25" s="670"/>
      <c r="CW25" s="670"/>
      <c r="CX25" s="670"/>
      <c r="CY25" s="671"/>
      <c r="CZ25" s="660">
        <v>12.2</v>
      </c>
      <c r="DA25" s="672"/>
      <c r="DB25" s="672"/>
      <c r="DC25" s="673"/>
      <c r="DD25" s="663">
        <v>4023939</v>
      </c>
      <c r="DE25" s="670"/>
      <c r="DF25" s="670"/>
      <c r="DG25" s="670"/>
      <c r="DH25" s="670"/>
      <c r="DI25" s="670"/>
      <c r="DJ25" s="670"/>
      <c r="DK25" s="671"/>
      <c r="DL25" s="663">
        <v>4003479</v>
      </c>
      <c r="DM25" s="670"/>
      <c r="DN25" s="670"/>
      <c r="DO25" s="670"/>
      <c r="DP25" s="670"/>
      <c r="DQ25" s="670"/>
      <c r="DR25" s="670"/>
      <c r="DS25" s="670"/>
      <c r="DT25" s="670"/>
      <c r="DU25" s="670"/>
      <c r="DV25" s="671"/>
      <c r="DW25" s="660">
        <v>19</v>
      </c>
      <c r="DX25" s="672"/>
      <c r="DY25" s="672"/>
      <c r="DZ25" s="672"/>
      <c r="EA25" s="672"/>
      <c r="EB25" s="672"/>
      <c r="EC25" s="684"/>
    </row>
    <row r="26" spans="2:133" ht="11.25" customHeight="1" x14ac:dyDescent="0.15">
      <c r="B26" s="654" t="s">
        <v>297</v>
      </c>
      <c r="C26" s="655"/>
      <c r="D26" s="655"/>
      <c r="E26" s="655"/>
      <c r="F26" s="655"/>
      <c r="G26" s="655"/>
      <c r="H26" s="655"/>
      <c r="I26" s="655"/>
      <c r="J26" s="655"/>
      <c r="K26" s="655"/>
      <c r="L26" s="655"/>
      <c r="M26" s="655"/>
      <c r="N26" s="655"/>
      <c r="O26" s="655"/>
      <c r="P26" s="655"/>
      <c r="Q26" s="656"/>
      <c r="R26" s="657">
        <v>17394</v>
      </c>
      <c r="S26" s="658"/>
      <c r="T26" s="658"/>
      <c r="U26" s="658"/>
      <c r="V26" s="658"/>
      <c r="W26" s="658"/>
      <c r="X26" s="658"/>
      <c r="Y26" s="659"/>
      <c r="Z26" s="695">
        <v>0</v>
      </c>
      <c r="AA26" s="695"/>
      <c r="AB26" s="695"/>
      <c r="AC26" s="695"/>
      <c r="AD26" s="696">
        <v>17394</v>
      </c>
      <c r="AE26" s="696"/>
      <c r="AF26" s="696"/>
      <c r="AG26" s="696"/>
      <c r="AH26" s="696"/>
      <c r="AI26" s="696"/>
      <c r="AJ26" s="696"/>
      <c r="AK26" s="696"/>
      <c r="AL26" s="660">
        <v>0.1</v>
      </c>
      <c r="AM26" s="661"/>
      <c r="AN26" s="661"/>
      <c r="AO26" s="697"/>
      <c r="AP26" s="654" t="s">
        <v>298</v>
      </c>
      <c r="AQ26" s="734"/>
      <c r="AR26" s="734"/>
      <c r="AS26" s="734"/>
      <c r="AT26" s="734"/>
      <c r="AU26" s="734"/>
      <c r="AV26" s="734"/>
      <c r="AW26" s="734"/>
      <c r="AX26" s="734"/>
      <c r="AY26" s="734"/>
      <c r="AZ26" s="734"/>
      <c r="BA26" s="734"/>
      <c r="BB26" s="734"/>
      <c r="BC26" s="734"/>
      <c r="BD26" s="734"/>
      <c r="BE26" s="734"/>
      <c r="BF26" s="735"/>
      <c r="BG26" s="657" t="s">
        <v>246</v>
      </c>
      <c r="BH26" s="658"/>
      <c r="BI26" s="658"/>
      <c r="BJ26" s="658"/>
      <c r="BK26" s="658"/>
      <c r="BL26" s="658"/>
      <c r="BM26" s="658"/>
      <c r="BN26" s="659"/>
      <c r="BO26" s="695" t="s">
        <v>246</v>
      </c>
      <c r="BP26" s="695"/>
      <c r="BQ26" s="695"/>
      <c r="BR26" s="695"/>
      <c r="BS26" s="696" t="s">
        <v>246</v>
      </c>
      <c r="BT26" s="696"/>
      <c r="BU26" s="696"/>
      <c r="BV26" s="696"/>
      <c r="BW26" s="696"/>
      <c r="BX26" s="696"/>
      <c r="BY26" s="696"/>
      <c r="BZ26" s="696"/>
      <c r="CA26" s="696"/>
      <c r="CB26" s="736"/>
      <c r="CD26" s="654" t="s">
        <v>299</v>
      </c>
      <c r="CE26" s="655"/>
      <c r="CF26" s="655"/>
      <c r="CG26" s="655"/>
      <c r="CH26" s="655"/>
      <c r="CI26" s="655"/>
      <c r="CJ26" s="655"/>
      <c r="CK26" s="655"/>
      <c r="CL26" s="655"/>
      <c r="CM26" s="655"/>
      <c r="CN26" s="655"/>
      <c r="CO26" s="655"/>
      <c r="CP26" s="655"/>
      <c r="CQ26" s="656"/>
      <c r="CR26" s="657">
        <v>2866770</v>
      </c>
      <c r="CS26" s="658"/>
      <c r="CT26" s="658"/>
      <c r="CU26" s="658"/>
      <c r="CV26" s="658"/>
      <c r="CW26" s="658"/>
      <c r="CX26" s="658"/>
      <c r="CY26" s="659"/>
      <c r="CZ26" s="660">
        <v>7.6</v>
      </c>
      <c r="DA26" s="672"/>
      <c r="DB26" s="672"/>
      <c r="DC26" s="673"/>
      <c r="DD26" s="663">
        <v>2453649</v>
      </c>
      <c r="DE26" s="658"/>
      <c r="DF26" s="658"/>
      <c r="DG26" s="658"/>
      <c r="DH26" s="658"/>
      <c r="DI26" s="658"/>
      <c r="DJ26" s="658"/>
      <c r="DK26" s="659"/>
      <c r="DL26" s="663" t="s">
        <v>129</v>
      </c>
      <c r="DM26" s="658"/>
      <c r="DN26" s="658"/>
      <c r="DO26" s="658"/>
      <c r="DP26" s="658"/>
      <c r="DQ26" s="658"/>
      <c r="DR26" s="658"/>
      <c r="DS26" s="658"/>
      <c r="DT26" s="658"/>
      <c r="DU26" s="658"/>
      <c r="DV26" s="659"/>
      <c r="DW26" s="660" t="s">
        <v>246</v>
      </c>
      <c r="DX26" s="672"/>
      <c r="DY26" s="672"/>
      <c r="DZ26" s="672"/>
      <c r="EA26" s="672"/>
      <c r="EB26" s="672"/>
      <c r="EC26" s="684"/>
    </row>
    <row r="27" spans="2:133" ht="11.25" customHeight="1" x14ac:dyDescent="0.15">
      <c r="B27" s="654" t="s">
        <v>300</v>
      </c>
      <c r="C27" s="655"/>
      <c r="D27" s="655"/>
      <c r="E27" s="655"/>
      <c r="F27" s="655"/>
      <c r="G27" s="655"/>
      <c r="H27" s="655"/>
      <c r="I27" s="655"/>
      <c r="J27" s="655"/>
      <c r="K27" s="655"/>
      <c r="L27" s="655"/>
      <c r="M27" s="655"/>
      <c r="N27" s="655"/>
      <c r="O27" s="655"/>
      <c r="P27" s="655"/>
      <c r="Q27" s="656"/>
      <c r="R27" s="657">
        <v>352841</v>
      </c>
      <c r="S27" s="658"/>
      <c r="T27" s="658"/>
      <c r="U27" s="658"/>
      <c r="V27" s="658"/>
      <c r="W27" s="658"/>
      <c r="X27" s="658"/>
      <c r="Y27" s="659"/>
      <c r="Z27" s="695">
        <v>0.9</v>
      </c>
      <c r="AA27" s="695"/>
      <c r="AB27" s="695"/>
      <c r="AC27" s="695"/>
      <c r="AD27" s="696" t="s">
        <v>246</v>
      </c>
      <c r="AE27" s="696"/>
      <c r="AF27" s="696"/>
      <c r="AG27" s="696"/>
      <c r="AH27" s="696"/>
      <c r="AI27" s="696"/>
      <c r="AJ27" s="696"/>
      <c r="AK27" s="696"/>
      <c r="AL27" s="660" t="s">
        <v>129</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14105033</v>
      </c>
      <c r="BH27" s="658"/>
      <c r="BI27" s="658"/>
      <c r="BJ27" s="658"/>
      <c r="BK27" s="658"/>
      <c r="BL27" s="658"/>
      <c r="BM27" s="658"/>
      <c r="BN27" s="659"/>
      <c r="BO27" s="695">
        <v>100</v>
      </c>
      <c r="BP27" s="695"/>
      <c r="BQ27" s="695"/>
      <c r="BR27" s="695"/>
      <c r="BS27" s="696">
        <v>194589</v>
      </c>
      <c r="BT27" s="696"/>
      <c r="BU27" s="696"/>
      <c r="BV27" s="696"/>
      <c r="BW27" s="696"/>
      <c r="BX27" s="696"/>
      <c r="BY27" s="696"/>
      <c r="BZ27" s="696"/>
      <c r="CA27" s="696"/>
      <c r="CB27" s="736"/>
      <c r="CD27" s="654" t="s">
        <v>302</v>
      </c>
      <c r="CE27" s="655"/>
      <c r="CF27" s="655"/>
      <c r="CG27" s="655"/>
      <c r="CH27" s="655"/>
      <c r="CI27" s="655"/>
      <c r="CJ27" s="655"/>
      <c r="CK27" s="655"/>
      <c r="CL27" s="655"/>
      <c r="CM27" s="655"/>
      <c r="CN27" s="655"/>
      <c r="CO27" s="655"/>
      <c r="CP27" s="655"/>
      <c r="CQ27" s="656"/>
      <c r="CR27" s="657">
        <v>12604520</v>
      </c>
      <c r="CS27" s="670"/>
      <c r="CT27" s="670"/>
      <c r="CU27" s="670"/>
      <c r="CV27" s="670"/>
      <c r="CW27" s="670"/>
      <c r="CX27" s="670"/>
      <c r="CY27" s="671"/>
      <c r="CZ27" s="660">
        <v>33.299999999999997</v>
      </c>
      <c r="DA27" s="672"/>
      <c r="DB27" s="672"/>
      <c r="DC27" s="673"/>
      <c r="DD27" s="663">
        <v>3178392</v>
      </c>
      <c r="DE27" s="670"/>
      <c r="DF27" s="670"/>
      <c r="DG27" s="670"/>
      <c r="DH27" s="670"/>
      <c r="DI27" s="670"/>
      <c r="DJ27" s="670"/>
      <c r="DK27" s="671"/>
      <c r="DL27" s="663">
        <v>3177016</v>
      </c>
      <c r="DM27" s="670"/>
      <c r="DN27" s="670"/>
      <c r="DO27" s="670"/>
      <c r="DP27" s="670"/>
      <c r="DQ27" s="670"/>
      <c r="DR27" s="670"/>
      <c r="DS27" s="670"/>
      <c r="DT27" s="670"/>
      <c r="DU27" s="670"/>
      <c r="DV27" s="671"/>
      <c r="DW27" s="660">
        <v>15</v>
      </c>
      <c r="DX27" s="672"/>
      <c r="DY27" s="672"/>
      <c r="DZ27" s="672"/>
      <c r="EA27" s="672"/>
      <c r="EB27" s="672"/>
      <c r="EC27" s="684"/>
    </row>
    <row r="28" spans="2:133" ht="11.25" customHeight="1" x14ac:dyDescent="0.15">
      <c r="B28" s="654" t="s">
        <v>303</v>
      </c>
      <c r="C28" s="655"/>
      <c r="D28" s="655"/>
      <c r="E28" s="655"/>
      <c r="F28" s="655"/>
      <c r="G28" s="655"/>
      <c r="H28" s="655"/>
      <c r="I28" s="655"/>
      <c r="J28" s="655"/>
      <c r="K28" s="655"/>
      <c r="L28" s="655"/>
      <c r="M28" s="655"/>
      <c r="N28" s="655"/>
      <c r="O28" s="655"/>
      <c r="P28" s="655"/>
      <c r="Q28" s="656"/>
      <c r="R28" s="657">
        <v>269209</v>
      </c>
      <c r="S28" s="658"/>
      <c r="T28" s="658"/>
      <c r="U28" s="658"/>
      <c r="V28" s="658"/>
      <c r="W28" s="658"/>
      <c r="X28" s="658"/>
      <c r="Y28" s="659"/>
      <c r="Z28" s="695">
        <v>0.7</v>
      </c>
      <c r="AA28" s="695"/>
      <c r="AB28" s="695"/>
      <c r="AC28" s="695"/>
      <c r="AD28" s="696">
        <v>50662</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2460090</v>
      </c>
      <c r="CS28" s="658"/>
      <c r="CT28" s="658"/>
      <c r="CU28" s="658"/>
      <c r="CV28" s="658"/>
      <c r="CW28" s="658"/>
      <c r="CX28" s="658"/>
      <c r="CY28" s="659"/>
      <c r="CZ28" s="660">
        <v>6.5</v>
      </c>
      <c r="DA28" s="672"/>
      <c r="DB28" s="672"/>
      <c r="DC28" s="673"/>
      <c r="DD28" s="663">
        <v>2425642</v>
      </c>
      <c r="DE28" s="658"/>
      <c r="DF28" s="658"/>
      <c r="DG28" s="658"/>
      <c r="DH28" s="658"/>
      <c r="DI28" s="658"/>
      <c r="DJ28" s="658"/>
      <c r="DK28" s="659"/>
      <c r="DL28" s="663">
        <v>2425642</v>
      </c>
      <c r="DM28" s="658"/>
      <c r="DN28" s="658"/>
      <c r="DO28" s="658"/>
      <c r="DP28" s="658"/>
      <c r="DQ28" s="658"/>
      <c r="DR28" s="658"/>
      <c r="DS28" s="658"/>
      <c r="DT28" s="658"/>
      <c r="DU28" s="658"/>
      <c r="DV28" s="659"/>
      <c r="DW28" s="660">
        <v>11.5</v>
      </c>
      <c r="DX28" s="672"/>
      <c r="DY28" s="672"/>
      <c r="DZ28" s="672"/>
      <c r="EA28" s="672"/>
      <c r="EB28" s="672"/>
      <c r="EC28" s="684"/>
    </row>
    <row r="29" spans="2:133" ht="11.25" customHeight="1" x14ac:dyDescent="0.15">
      <c r="B29" s="654" t="s">
        <v>305</v>
      </c>
      <c r="C29" s="655"/>
      <c r="D29" s="655"/>
      <c r="E29" s="655"/>
      <c r="F29" s="655"/>
      <c r="G29" s="655"/>
      <c r="H29" s="655"/>
      <c r="I29" s="655"/>
      <c r="J29" s="655"/>
      <c r="K29" s="655"/>
      <c r="L29" s="655"/>
      <c r="M29" s="655"/>
      <c r="N29" s="655"/>
      <c r="O29" s="655"/>
      <c r="P29" s="655"/>
      <c r="Q29" s="656"/>
      <c r="R29" s="657">
        <v>329762</v>
      </c>
      <c r="S29" s="658"/>
      <c r="T29" s="658"/>
      <c r="U29" s="658"/>
      <c r="V29" s="658"/>
      <c r="W29" s="658"/>
      <c r="X29" s="658"/>
      <c r="Y29" s="659"/>
      <c r="Z29" s="695">
        <v>0.8</v>
      </c>
      <c r="AA29" s="695"/>
      <c r="AB29" s="695"/>
      <c r="AC29" s="695"/>
      <c r="AD29" s="696" t="s">
        <v>129</v>
      </c>
      <c r="AE29" s="696"/>
      <c r="AF29" s="696"/>
      <c r="AG29" s="696"/>
      <c r="AH29" s="696"/>
      <c r="AI29" s="696"/>
      <c r="AJ29" s="696"/>
      <c r="AK29" s="696"/>
      <c r="AL29" s="660" t="s">
        <v>129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306</v>
      </c>
      <c r="CE29" s="677"/>
      <c r="CF29" s="654" t="s">
        <v>307</v>
      </c>
      <c r="CG29" s="655"/>
      <c r="CH29" s="655"/>
      <c r="CI29" s="655"/>
      <c r="CJ29" s="655"/>
      <c r="CK29" s="655"/>
      <c r="CL29" s="655"/>
      <c r="CM29" s="655"/>
      <c r="CN29" s="655"/>
      <c r="CO29" s="655"/>
      <c r="CP29" s="655"/>
      <c r="CQ29" s="656"/>
      <c r="CR29" s="657">
        <v>2460090</v>
      </c>
      <c r="CS29" s="670"/>
      <c r="CT29" s="670"/>
      <c r="CU29" s="670"/>
      <c r="CV29" s="670"/>
      <c r="CW29" s="670"/>
      <c r="CX29" s="670"/>
      <c r="CY29" s="671"/>
      <c r="CZ29" s="660">
        <v>6.5</v>
      </c>
      <c r="DA29" s="672"/>
      <c r="DB29" s="672"/>
      <c r="DC29" s="673"/>
      <c r="DD29" s="663">
        <v>2425642</v>
      </c>
      <c r="DE29" s="670"/>
      <c r="DF29" s="670"/>
      <c r="DG29" s="670"/>
      <c r="DH29" s="670"/>
      <c r="DI29" s="670"/>
      <c r="DJ29" s="670"/>
      <c r="DK29" s="671"/>
      <c r="DL29" s="663">
        <v>2425642</v>
      </c>
      <c r="DM29" s="670"/>
      <c r="DN29" s="670"/>
      <c r="DO29" s="670"/>
      <c r="DP29" s="670"/>
      <c r="DQ29" s="670"/>
      <c r="DR29" s="670"/>
      <c r="DS29" s="670"/>
      <c r="DT29" s="670"/>
      <c r="DU29" s="670"/>
      <c r="DV29" s="671"/>
      <c r="DW29" s="660">
        <v>11.5</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9086372</v>
      </c>
      <c r="S30" s="658"/>
      <c r="T30" s="658"/>
      <c r="U30" s="658"/>
      <c r="V30" s="658"/>
      <c r="W30" s="658"/>
      <c r="X30" s="658"/>
      <c r="Y30" s="659"/>
      <c r="Z30" s="695">
        <v>23.2</v>
      </c>
      <c r="AA30" s="695"/>
      <c r="AB30" s="695"/>
      <c r="AC30" s="695"/>
      <c r="AD30" s="696" t="s">
        <v>129</v>
      </c>
      <c r="AE30" s="696"/>
      <c r="AF30" s="696"/>
      <c r="AG30" s="696"/>
      <c r="AH30" s="696"/>
      <c r="AI30" s="696"/>
      <c r="AJ30" s="696"/>
      <c r="AK30" s="696"/>
      <c r="AL30" s="660" t="s">
        <v>246</v>
      </c>
      <c r="AM30" s="661"/>
      <c r="AN30" s="661"/>
      <c r="AO30" s="697"/>
      <c r="AP30" s="709" t="s">
        <v>224</v>
      </c>
      <c r="AQ30" s="710"/>
      <c r="AR30" s="710"/>
      <c r="AS30" s="710"/>
      <c r="AT30" s="710"/>
      <c r="AU30" s="710"/>
      <c r="AV30" s="710"/>
      <c r="AW30" s="710"/>
      <c r="AX30" s="710"/>
      <c r="AY30" s="710"/>
      <c r="AZ30" s="710"/>
      <c r="BA30" s="710"/>
      <c r="BB30" s="710"/>
      <c r="BC30" s="710"/>
      <c r="BD30" s="710"/>
      <c r="BE30" s="710"/>
      <c r="BF30" s="711"/>
      <c r="BG30" s="709" t="s">
        <v>309</v>
      </c>
      <c r="BH30" s="727"/>
      <c r="BI30" s="727"/>
      <c r="BJ30" s="727"/>
      <c r="BK30" s="727"/>
      <c r="BL30" s="727"/>
      <c r="BM30" s="727"/>
      <c r="BN30" s="727"/>
      <c r="BO30" s="727"/>
      <c r="BP30" s="727"/>
      <c r="BQ30" s="728"/>
      <c r="BR30" s="709" t="s">
        <v>310</v>
      </c>
      <c r="BS30" s="727"/>
      <c r="BT30" s="727"/>
      <c r="BU30" s="727"/>
      <c r="BV30" s="727"/>
      <c r="BW30" s="727"/>
      <c r="BX30" s="727"/>
      <c r="BY30" s="727"/>
      <c r="BZ30" s="727"/>
      <c r="CA30" s="727"/>
      <c r="CB30" s="728"/>
      <c r="CD30" s="678"/>
      <c r="CE30" s="679"/>
      <c r="CF30" s="654" t="s">
        <v>311</v>
      </c>
      <c r="CG30" s="655"/>
      <c r="CH30" s="655"/>
      <c r="CI30" s="655"/>
      <c r="CJ30" s="655"/>
      <c r="CK30" s="655"/>
      <c r="CL30" s="655"/>
      <c r="CM30" s="655"/>
      <c r="CN30" s="655"/>
      <c r="CO30" s="655"/>
      <c r="CP30" s="655"/>
      <c r="CQ30" s="656"/>
      <c r="CR30" s="657">
        <v>2359969</v>
      </c>
      <c r="CS30" s="658"/>
      <c r="CT30" s="658"/>
      <c r="CU30" s="658"/>
      <c r="CV30" s="658"/>
      <c r="CW30" s="658"/>
      <c r="CX30" s="658"/>
      <c r="CY30" s="659"/>
      <c r="CZ30" s="660">
        <v>6.2</v>
      </c>
      <c r="DA30" s="672"/>
      <c r="DB30" s="672"/>
      <c r="DC30" s="673"/>
      <c r="DD30" s="663">
        <v>2325521</v>
      </c>
      <c r="DE30" s="658"/>
      <c r="DF30" s="658"/>
      <c r="DG30" s="658"/>
      <c r="DH30" s="658"/>
      <c r="DI30" s="658"/>
      <c r="DJ30" s="658"/>
      <c r="DK30" s="659"/>
      <c r="DL30" s="663">
        <v>2325521</v>
      </c>
      <c r="DM30" s="658"/>
      <c r="DN30" s="658"/>
      <c r="DO30" s="658"/>
      <c r="DP30" s="658"/>
      <c r="DQ30" s="658"/>
      <c r="DR30" s="658"/>
      <c r="DS30" s="658"/>
      <c r="DT30" s="658"/>
      <c r="DU30" s="658"/>
      <c r="DV30" s="659"/>
      <c r="DW30" s="660">
        <v>11</v>
      </c>
      <c r="DX30" s="672"/>
      <c r="DY30" s="672"/>
      <c r="DZ30" s="672"/>
      <c r="EA30" s="672"/>
      <c r="EB30" s="672"/>
      <c r="EC30" s="684"/>
    </row>
    <row r="31" spans="2:133" ht="11.25" customHeight="1" x14ac:dyDescent="0.15">
      <c r="B31" s="724" t="s">
        <v>312</v>
      </c>
      <c r="C31" s="725"/>
      <c r="D31" s="725"/>
      <c r="E31" s="725"/>
      <c r="F31" s="725"/>
      <c r="G31" s="725"/>
      <c r="H31" s="725"/>
      <c r="I31" s="725"/>
      <c r="J31" s="725"/>
      <c r="K31" s="725"/>
      <c r="L31" s="725"/>
      <c r="M31" s="725"/>
      <c r="N31" s="725"/>
      <c r="O31" s="725"/>
      <c r="P31" s="725"/>
      <c r="Q31" s="726"/>
      <c r="R31" s="657">
        <v>1428</v>
      </c>
      <c r="S31" s="658"/>
      <c r="T31" s="658"/>
      <c r="U31" s="658"/>
      <c r="V31" s="658"/>
      <c r="W31" s="658"/>
      <c r="X31" s="658"/>
      <c r="Y31" s="659"/>
      <c r="Z31" s="695">
        <v>0</v>
      </c>
      <c r="AA31" s="695"/>
      <c r="AB31" s="695"/>
      <c r="AC31" s="695"/>
      <c r="AD31" s="696">
        <v>1428</v>
      </c>
      <c r="AE31" s="696"/>
      <c r="AF31" s="696"/>
      <c r="AG31" s="696"/>
      <c r="AH31" s="696"/>
      <c r="AI31" s="696"/>
      <c r="AJ31" s="696"/>
      <c r="AK31" s="696"/>
      <c r="AL31" s="660">
        <v>0</v>
      </c>
      <c r="AM31" s="661"/>
      <c r="AN31" s="661"/>
      <c r="AO31" s="697"/>
      <c r="AP31" s="729" t="s">
        <v>313</v>
      </c>
      <c r="AQ31" s="730"/>
      <c r="AR31" s="730"/>
      <c r="AS31" s="730"/>
      <c r="AT31" s="731" t="s">
        <v>314</v>
      </c>
      <c r="AU31" s="218"/>
      <c r="AV31" s="218"/>
      <c r="AW31" s="218"/>
      <c r="AX31" s="715" t="s">
        <v>189</v>
      </c>
      <c r="AY31" s="716"/>
      <c r="AZ31" s="716"/>
      <c r="BA31" s="716"/>
      <c r="BB31" s="716"/>
      <c r="BC31" s="716"/>
      <c r="BD31" s="716"/>
      <c r="BE31" s="716"/>
      <c r="BF31" s="717"/>
      <c r="BG31" s="719">
        <v>99.2</v>
      </c>
      <c r="BH31" s="720"/>
      <c r="BI31" s="720"/>
      <c r="BJ31" s="720"/>
      <c r="BK31" s="720"/>
      <c r="BL31" s="720"/>
      <c r="BM31" s="721">
        <v>96.1</v>
      </c>
      <c r="BN31" s="720"/>
      <c r="BO31" s="720"/>
      <c r="BP31" s="720"/>
      <c r="BQ31" s="722"/>
      <c r="BR31" s="719">
        <v>99.2</v>
      </c>
      <c r="BS31" s="720"/>
      <c r="BT31" s="720"/>
      <c r="BU31" s="720"/>
      <c r="BV31" s="720"/>
      <c r="BW31" s="720"/>
      <c r="BX31" s="721">
        <v>95.4</v>
      </c>
      <c r="BY31" s="720"/>
      <c r="BZ31" s="720"/>
      <c r="CA31" s="720"/>
      <c r="CB31" s="722"/>
      <c r="CD31" s="678"/>
      <c r="CE31" s="679"/>
      <c r="CF31" s="654" t="s">
        <v>315</v>
      </c>
      <c r="CG31" s="655"/>
      <c r="CH31" s="655"/>
      <c r="CI31" s="655"/>
      <c r="CJ31" s="655"/>
      <c r="CK31" s="655"/>
      <c r="CL31" s="655"/>
      <c r="CM31" s="655"/>
      <c r="CN31" s="655"/>
      <c r="CO31" s="655"/>
      <c r="CP31" s="655"/>
      <c r="CQ31" s="656"/>
      <c r="CR31" s="657">
        <v>100121</v>
      </c>
      <c r="CS31" s="670"/>
      <c r="CT31" s="670"/>
      <c r="CU31" s="670"/>
      <c r="CV31" s="670"/>
      <c r="CW31" s="670"/>
      <c r="CX31" s="670"/>
      <c r="CY31" s="671"/>
      <c r="CZ31" s="660">
        <v>0.3</v>
      </c>
      <c r="DA31" s="672"/>
      <c r="DB31" s="672"/>
      <c r="DC31" s="673"/>
      <c r="DD31" s="663">
        <v>100121</v>
      </c>
      <c r="DE31" s="670"/>
      <c r="DF31" s="670"/>
      <c r="DG31" s="670"/>
      <c r="DH31" s="670"/>
      <c r="DI31" s="670"/>
      <c r="DJ31" s="670"/>
      <c r="DK31" s="671"/>
      <c r="DL31" s="663">
        <v>100121</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3145645</v>
      </c>
      <c r="S32" s="658"/>
      <c r="T32" s="658"/>
      <c r="U32" s="658"/>
      <c r="V32" s="658"/>
      <c r="W32" s="658"/>
      <c r="X32" s="658"/>
      <c r="Y32" s="659"/>
      <c r="Z32" s="695">
        <v>8</v>
      </c>
      <c r="AA32" s="695"/>
      <c r="AB32" s="695"/>
      <c r="AC32" s="695"/>
      <c r="AD32" s="696" t="s">
        <v>129</v>
      </c>
      <c r="AE32" s="696"/>
      <c r="AF32" s="696"/>
      <c r="AG32" s="696"/>
      <c r="AH32" s="696"/>
      <c r="AI32" s="696"/>
      <c r="AJ32" s="696"/>
      <c r="AK32" s="696"/>
      <c r="AL32" s="660" t="s">
        <v>129</v>
      </c>
      <c r="AM32" s="661"/>
      <c r="AN32" s="661"/>
      <c r="AO32" s="697"/>
      <c r="AP32" s="698"/>
      <c r="AQ32" s="699"/>
      <c r="AR32" s="699"/>
      <c r="AS32" s="699"/>
      <c r="AT32" s="732"/>
      <c r="AU32" s="214" t="s">
        <v>317</v>
      </c>
      <c r="AX32" s="654" t="s">
        <v>318</v>
      </c>
      <c r="AY32" s="655"/>
      <c r="AZ32" s="655"/>
      <c r="BA32" s="655"/>
      <c r="BB32" s="655"/>
      <c r="BC32" s="655"/>
      <c r="BD32" s="655"/>
      <c r="BE32" s="655"/>
      <c r="BF32" s="656"/>
      <c r="BG32" s="723">
        <v>98.9</v>
      </c>
      <c r="BH32" s="670"/>
      <c r="BI32" s="670"/>
      <c r="BJ32" s="670"/>
      <c r="BK32" s="670"/>
      <c r="BL32" s="670"/>
      <c r="BM32" s="661">
        <v>95.8</v>
      </c>
      <c r="BN32" s="670"/>
      <c r="BO32" s="670"/>
      <c r="BP32" s="670"/>
      <c r="BQ32" s="693"/>
      <c r="BR32" s="723">
        <v>99.1</v>
      </c>
      <c r="BS32" s="670"/>
      <c r="BT32" s="670"/>
      <c r="BU32" s="670"/>
      <c r="BV32" s="670"/>
      <c r="BW32" s="670"/>
      <c r="BX32" s="661">
        <v>95.1</v>
      </c>
      <c r="BY32" s="670"/>
      <c r="BZ32" s="670"/>
      <c r="CA32" s="670"/>
      <c r="CB32" s="693"/>
      <c r="CD32" s="680"/>
      <c r="CE32" s="681"/>
      <c r="CF32" s="654" t="s">
        <v>319</v>
      </c>
      <c r="CG32" s="655"/>
      <c r="CH32" s="655"/>
      <c r="CI32" s="655"/>
      <c r="CJ32" s="655"/>
      <c r="CK32" s="655"/>
      <c r="CL32" s="655"/>
      <c r="CM32" s="655"/>
      <c r="CN32" s="655"/>
      <c r="CO32" s="655"/>
      <c r="CP32" s="655"/>
      <c r="CQ32" s="656"/>
      <c r="CR32" s="657" t="s">
        <v>129</v>
      </c>
      <c r="CS32" s="658"/>
      <c r="CT32" s="658"/>
      <c r="CU32" s="658"/>
      <c r="CV32" s="658"/>
      <c r="CW32" s="658"/>
      <c r="CX32" s="658"/>
      <c r="CY32" s="659"/>
      <c r="CZ32" s="660" t="s">
        <v>129</v>
      </c>
      <c r="DA32" s="672"/>
      <c r="DB32" s="672"/>
      <c r="DC32" s="673"/>
      <c r="DD32" s="663" t="s">
        <v>246</v>
      </c>
      <c r="DE32" s="658"/>
      <c r="DF32" s="658"/>
      <c r="DG32" s="658"/>
      <c r="DH32" s="658"/>
      <c r="DI32" s="658"/>
      <c r="DJ32" s="658"/>
      <c r="DK32" s="659"/>
      <c r="DL32" s="663" t="s">
        <v>129</v>
      </c>
      <c r="DM32" s="658"/>
      <c r="DN32" s="658"/>
      <c r="DO32" s="658"/>
      <c r="DP32" s="658"/>
      <c r="DQ32" s="658"/>
      <c r="DR32" s="658"/>
      <c r="DS32" s="658"/>
      <c r="DT32" s="658"/>
      <c r="DU32" s="658"/>
      <c r="DV32" s="659"/>
      <c r="DW32" s="660" t="s">
        <v>246</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174477</v>
      </c>
      <c r="S33" s="658"/>
      <c r="T33" s="658"/>
      <c r="U33" s="658"/>
      <c r="V33" s="658"/>
      <c r="W33" s="658"/>
      <c r="X33" s="658"/>
      <c r="Y33" s="659"/>
      <c r="Z33" s="695">
        <v>0.4</v>
      </c>
      <c r="AA33" s="695"/>
      <c r="AB33" s="695"/>
      <c r="AC33" s="695"/>
      <c r="AD33" s="696">
        <v>31277</v>
      </c>
      <c r="AE33" s="696"/>
      <c r="AF33" s="696"/>
      <c r="AG33" s="696"/>
      <c r="AH33" s="696"/>
      <c r="AI33" s="696"/>
      <c r="AJ33" s="696"/>
      <c r="AK33" s="696"/>
      <c r="AL33" s="660">
        <v>0.2</v>
      </c>
      <c r="AM33" s="661"/>
      <c r="AN33" s="661"/>
      <c r="AO33" s="697"/>
      <c r="AP33" s="700"/>
      <c r="AQ33" s="701"/>
      <c r="AR33" s="701"/>
      <c r="AS33" s="701"/>
      <c r="AT33" s="733"/>
      <c r="AU33" s="219"/>
      <c r="AV33" s="219"/>
      <c r="AW33" s="219"/>
      <c r="AX33" s="638" t="s">
        <v>321</v>
      </c>
      <c r="AY33" s="639"/>
      <c r="AZ33" s="639"/>
      <c r="BA33" s="639"/>
      <c r="BB33" s="639"/>
      <c r="BC33" s="639"/>
      <c r="BD33" s="639"/>
      <c r="BE33" s="639"/>
      <c r="BF33" s="640"/>
      <c r="BG33" s="718">
        <v>99.5</v>
      </c>
      <c r="BH33" s="642"/>
      <c r="BI33" s="642"/>
      <c r="BJ33" s="642"/>
      <c r="BK33" s="642"/>
      <c r="BL33" s="642"/>
      <c r="BM33" s="688">
        <v>96</v>
      </c>
      <c r="BN33" s="642"/>
      <c r="BO33" s="642"/>
      <c r="BP33" s="642"/>
      <c r="BQ33" s="705"/>
      <c r="BR33" s="718">
        <v>99.3</v>
      </c>
      <c r="BS33" s="642"/>
      <c r="BT33" s="642"/>
      <c r="BU33" s="642"/>
      <c r="BV33" s="642"/>
      <c r="BW33" s="642"/>
      <c r="BX33" s="688">
        <v>95.2</v>
      </c>
      <c r="BY33" s="642"/>
      <c r="BZ33" s="642"/>
      <c r="CA33" s="642"/>
      <c r="CB33" s="705"/>
      <c r="CD33" s="654" t="s">
        <v>322</v>
      </c>
      <c r="CE33" s="655"/>
      <c r="CF33" s="655"/>
      <c r="CG33" s="655"/>
      <c r="CH33" s="655"/>
      <c r="CI33" s="655"/>
      <c r="CJ33" s="655"/>
      <c r="CK33" s="655"/>
      <c r="CL33" s="655"/>
      <c r="CM33" s="655"/>
      <c r="CN33" s="655"/>
      <c r="CO33" s="655"/>
      <c r="CP33" s="655"/>
      <c r="CQ33" s="656"/>
      <c r="CR33" s="657">
        <v>16296728</v>
      </c>
      <c r="CS33" s="670"/>
      <c r="CT33" s="670"/>
      <c r="CU33" s="670"/>
      <c r="CV33" s="670"/>
      <c r="CW33" s="670"/>
      <c r="CX33" s="670"/>
      <c r="CY33" s="671"/>
      <c r="CZ33" s="660">
        <v>43</v>
      </c>
      <c r="DA33" s="672"/>
      <c r="DB33" s="672"/>
      <c r="DC33" s="673"/>
      <c r="DD33" s="663">
        <v>13628399</v>
      </c>
      <c r="DE33" s="670"/>
      <c r="DF33" s="670"/>
      <c r="DG33" s="670"/>
      <c r="DH33" s="670"/>
      <c r="DI33" s="670"/>
      <c r="DJ33" s="670"/>
      <c r="DK33" s="671"/>
      <c r="DL33" s="663">
        <v>8554135</v>
      </c>
      <c r="DM33" s="670"/>
      <c r="DN33" s="670"/>
      <c r="DO33" s="670"/>
      <c r="DP33" s="670"/>
      <c r="DQ33" s="670"/>
      <c r="DR33" s="670"/>
      <c r="DS33" s="670"/>
      <c r="DT33" s="670"/>
      <c r="DU33" s="670"/>
      <c r="DV33" s="671"/>
      <c r="DW33" s="660">
        <v>40.5</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447629</v>
      </c>
      <c r="S34" s="658"/>
      <c r="T34" s="658"/>
      <c r="U34" s="658"/>
      <c r="V34" s="658"/>
      <c r="W34" s="658"/>
      <c r="X34" s="658"/>
      <c r="Y34" s="659"/>
      <c r="Z34" s="695">
        <v>1.1000000000000001</v>
      </c>
      <c r="AA34" s="695"/>
      <c r="AB34" s="695"/>
      <c r="AC34" s="695"/>
      <c r="AD34" s="696" t="s">
        <v>129</v>
      </c>
      <c r="AE34" s="696"/>
      <c r="AF34" s="696"/>
      <c r="AG34" s="696"/>
      <c r="AH34" s="696"/>
      <c r="AI34" s="696"/>
      <c r="AJ34" s="696"/>
      <c r="AK34" s="696"/>
      <c r="AL34" s="660" t="s">
        <v>129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4758176</v>
      </c>
      <c r="CS34" s="658"/>
      <c r="CT34" s="658"/>
      <c r="CU34" s="658"/>
      <c r="CV34" s="658"/>
      <c r="CW34" s="658"/>
      <c r="CX34" s="658"/>
      <c r="CY34" s="659"/>
      <c r="CZ34" s="660">
        <v>12.6</v>
      </c>
      <c r="DA34" s="672"/>
      <c r="DB34" s="672"/>
      <c r="DC34" s="673"/>
      <c r="DD34" s="663">
        <v>3711688</v>
      </c>
      <c r="DE34" s="658"/>
      <c r="DF34" s="658"/>
      <c r="DG34" s="658"/>
      <c r="DH34" s="658"/>
      <c r="DI34" s="658"/>
      <c r="DJ34" s="658"/>
      <c r="DK34" s="659"/>
      <c r="DL34" s="663">
        <v>3238081</v>
      </c>
      <c r="DM34" s="658"/>
      <c r="DN34" s="658"/>
      <c r="DO34" s="658"/>
      <c r="DP34" s="658"/>
      <c r="DQ34" s="658"/>
      <c r="DR34" s="658"/>
      <c r="DS34" s="658"/>
      <c r="DT34" s="658"/>
      <c r="DU34" s="658"/>
      <c r="DV34" s="659"/>
      <c r="DW34" s="660">
        <v>15.3</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v>300870</v>
      </c>
      <c r="S35" s="658"/>
      <c r="T35" s="658"/>
      <c r="U35" s="658"/>
      <c r="V35" s="658"/>
      <c r="W35" s="658"/>
      <c r="X35" s="658"/>
      <c r="Y35" s="659"/>
      <c r="Z35" s="695">
        <v>0.8</v>
      </c>
      <c r="AA35" s="695"/>
      <c r="AB35" s="695"/>
      <c r="AC35" s="695"/>
      <c r="AD35" s="696" t="s">
        <v>129</v>
      </c>
      <c r="AE35" s="696"/>
      <c r="AF35" s="696"/>
      <c r="AG35" s="696"/>
      <c r="AH35" s="696"/>
      <c r="AI35" s="696"/>
      <c r="AJ35" s="696"/>
      <c r="AK35" s="696"/>
      <c r="AL35" s="660" t="s">
        <v>129</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155215</v>
      </c>
      <c r="CS35" s="670"/>
      <c r="CT35" s="670"/>
      <c r="CU35" s="670"/>
      <c r="CV35" s="670"/>
      <c r="CW35" s="670"/>
      <c r="CX35" s="670"/>
      <c r="CY35" s="671"/>
      <c r="CZ35" s="660">
        <v>0.4</v>
      </c>
      <c r="DA35" s="672"/>
      <c r="DB35" s="672"/>
      <c r="DC35" s="673"/>
      <c r="DD35" s="663">
        <v>150345</v>
      </c>
      <c r="DE35" s="670"/>
      <c r="DF35" s="670"/>
      <c r="DG35" s="670"/>
      <c r="DH35" s="670"/>
      <c r="DI35" s="670"/>
      <c r="DJ35" s="670"/>
      <c r="DK35" s="671"/>
      <c r="DL35" s="663">
        <v>150345</v>
      </c>
      <c r="DM35" s="670"/>
      <c r="DN35" s="670"/>
      <c r="DO35" s="670"/>
      <c r="DP35" s="670"/>
      <c r="DQ35" s="670"/>
      <c r="DR35" s="670"/>
      <c r="DS35" s="670"/>
      <c r="DT35" s="670"/>
      <c r="DU35" s="670"/>
      <c r="DV35" s="671"/>
      <c r="DW35" s="660">
        <v>0.7</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1872556</v>
      </c>
      <c r="S36" s="658"/>
      <c r="T36" s="658"/>
      <c r="U36" s="658"/>
      <c r="V36" s="658"/>
      <c r="W36" s="658"/>
      <c r="X36" s="658"/>
      <c r="Y36" s="659"/>
      <c r="Z36" s="695">
        <v>4.8</v>
      </c>
      <c r="AA36" s="695"/>
      <c r="AB36" s="695"/>
      <c r="AC36" s="695"/>
      <c r="AD36" s="696" t="s">
        <v>246</v>
      </c>
      <c r="AE36" s="696"/>
      <c r="AF36" s="696"/>
      <c r="AG36" s="696"/>
      <c r="AH36" s="696"/>
      <c r="AI36" s="696"/>
      <c r="AJ36" s="696"/>
      <c r="AK36" s="696"/>
      <c r="AL36" s="660" t="s">
        <v>129</v>
      </c>
      <c r="AM36" s="661"/>
      <c r="AN36" s="661"/>
      <c r="AO36" s="697"/>
      <c r="AP36" s="222"/>
      <c r="AQ36" s="706" t="s">
        <v>330</v>
      </c>
      <c r="AR36" s="707"/>
      <c r="AS36" s="707"/>
      <c r="AT36" s="707"/>
      <c r="AU36" s="707"/>
      <c r="AV36" s="707"/>
      <c r="AW36" s="707"/>
      <c r="AX36" s="707"/>
      <c r="AY36" s="708"/>
      <c r="AZ36" s="712">
        <v>3925714</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86657</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4439795</v>
      </c>
      <c r="CS36" s="658"/>
      <c r="CT36" s="658"/>
      <c r="CU36" s="658"/>
      <c r="CV36" s="658"/>
      <c r="CW36" s="658"/>
      <c r="CX36" s="658"/>
      <c r="CY36" s="659"/>
      <c r="CZ36" s="660">
        <v>11.7</v>
      </c>
      <c r="DA36" s="672"/>
      <c r="DB36" s="672"/>
      <c r="DC36" s="673"/>
      <c r="DD36" s="663">
        <v>3891572</v>
      </c>
      <c r="DE36" s="658"/>
      <c r="DF36" s="658"/>
      <c r="DG36" s="658"/>
      <c r="DH36" s="658"/>
      <c r="DI36" s="658"/>
      <c r="DJ36" s="658"/>
      <c r="DK36" s="659"/>
      <c r="DL36" s="663">
        <v>2618869</v>
      </c>
      <c r="DM36" s="658"/>
      <c r="DN36" s="658"/>
      <c r="DO36" s="658"/>
      <c r="DP36" s="658"/>
      <c r="DQ36" s="658"/>
      <c r="DR36" s="658"/>
      <c r="DS36" s="658"/>
      <c r="DT36" s="658"/>
      <c r="DU36" s="658"/>
      <c r="DV36" s="659"/>
      <c r="DW36" s="660">
        <v>12.4</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687767</v>
      </c>
      <c r="S37" s="658"/>
      <c r="T37" s="658"/>
      <c r="U37" s="658"/>
      <c r="V37" s="658"/>
      <c r="W37" s="658"/>
      <c r="X37" s="658"/>
      <c r="Y37" s="659"/>
      <c r="Z37" s="695">
        <v>1.8</v>
      </c>
      <c r="AA37" s="695"/>
      <c r="AB37" s="695"/>
      <c r="AC37" s="695"/>
      <c r="AD37" s="696" t="s">
        <v>129</v>
      </c>
      <c r="AE37" s="696"/>
      <c r="AF37" s="696"/>
      <c r="AG37" s="696"/>
      <c r="AH37" s="696"/>
      <c r="AI37" s="696"/>
      <c r="AJ37" s="696"/>
      <c r="AK37" s="696"/>
      <c r="AL37" s="660" t="s">
        <v>129</v>
      </c>
      <c r="AM37" s="661"/>
      <c r="AN37" s="661"/>
      <c r="AO37" s="697"/>
      <c r="AQ37" s="690" t="s">
        <v>334</v>
      </c>
      <c r="AR37" s="691"/>
      <c r="AS37" s="691"/>
      <c r="AT37" s="691"/>
      <c r="AU37" s="691"/>
      <c r="AV37" s="691"/>
      <c r="AW37" s="691"/>
      <c r="AX37" s="691"/>
      <c r="AY37" s="692"/>
      <c r="AZ37" s="657">
        <v>599792</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-30508</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1907086</v>
      </c>
      <c r="CS37" s="670"/>
      <c r="CT37" s="670"/>
      <c r="CU37" s="670"/>
      <c r="CV37" s="670"/>
      <c r="CW37" s="670"/>
      <c r="CX37" s="670"/>
      <c r="CY37" s="671"/>
      <c r="CZ37" s="660">
        <v>5</v>
      </c>
      <c r="DA37" s="672"/>
      <c r="DB37" s="672"/>
      <c r="DC37" s="673"/>
      <c r="DD37" s="663">
        <v>1907086</v>
      </c>
      <c r="DE37" s="670"/>
      <c r="DF37" s="670"/>
      <c r="DG37" s="670"/>
      <c r="DH37" s="670"/>
      <c r="DI37" s="670"/>
      <c r="DJ37" s="670"/>
      <c r="DK37" s="671"/>
      <c r="DL37" s="663">
        <v>1673532</v>
      </c>
      <c r="DM37" s="670"/>
      <c r="DN37" s="670"/>
      <c r="DO37" s="670"/>
      <c r="DP37" s="670"/>
      <c r="DQ37" s="670"/>
      <c r="DR37" s="670"/>
      <c r="DS37" s="670"/>
      <c r="DT37" s="670"/>
      <c r="DU37" s="670"/>
      <c r="DV37" s="671"/>
      <c r="DW37" s="660">
        <v>7.9</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552489</v>
      </c>
      <c r="S38" s="658"/>
      <c r="T38" s="658"/>
      <c r="U38" s="658"/>
      <c r="V38" s="658"/>
      <c r="W38" s="658"/>
      <c r="X38" s="658"/>
      <c r="Y38" s="659"/>
      <c r="Z38" s="695">
        <v>1.4</v>
      </c>
      <c r="AA38" s="695"/>
      <c r="AB38" s="695"/>
      <c r="AC38" s="695"/>
      <c r="AD38" s="696" t="s">
        <v>129</v>
      </c>
      <c r="AE38" s="696"/>
      <c r="AF38" s="696"/>
      <c r="AG38" s="696"/>
      <c r="AH38" s="696"/>
      <c r="AI38" s="696"/>
      <c r="AJ38" s="696"/>
      <c r="AK38" s="696"/>
      <c r="AL38" s="660" t="s">
        <v>129</v>
      </c>
      <c r="AM38" s="661"/>
      <c r="AN38" s="661"/>
      <c r="AO38" s="697"/>
      <c r="AQ38" s="690" t="s">
        <v>338</v>
      </c>
      <c r="AR38" s="691"/>
      <c r="AS38" s="691"/>
      <c r="AT38" s="691"/>
      <c r="AU38" s="691"/>
      <c r="AV38" s="691"/>
      <c r="AW38" s="691"/>
      <c r="AX38" s="691"/>
      <c r="AY38" s="692"/>
      <c r="AZ38" s="657">
        <v>96748</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12478</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3391496</v>
      </c>
      <c r="CS38" s="658"/>
      <c r="CT38" s="658"/>
      <c r="CU38" s="658"/>
      <c r="CV38" s="658"/>
      <c r="CW38" s="658"/>
      <c r="CX38" s="658"/>
      <c r="CY38" s="659"/>
      <c r="CZ38" s="660">
        <v>9</v>
      </c>
      <c r="DA38" s="672"/>
      <c r="DB38" s="672"/>
      <c r="DC38" s="673"/>
      <c r="DD38" s="663">
        <v>2709162</v>
      </c>
      <c r="DE38" s="658"/>
      <c r="DF38" s="658"/>
      <c r="DG38" s="658"/>
      <c r="DH38" s="658"/>
      <c r="DI38" s="658"/>
      <c r="DJ38" s="658"/>
      <c r="DK38" s="659"/>
      <c r="DL38" s="663">
        <v>2546840</v>
      </c>
      <c r="DM38" s="658"/>
      <c r="DN38" s="658"/>
      <c r="DO38" s="658"/>
      <c r="DP38" s="658"/>
      <c r="DQ38" s="658"/>
      <c r="DR38" s="658"/>
      <c r="DS38" s="658"/>
      <c r="DT38" s="658"/>
      <c r="DU38" s="658"/>
      <c r="DV38" s="659"/>
      <c r="DW38" s="660">
        <v>12.1</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246</v>
      </c>
      <c r="S39" s="658"/>
      <c r="T39" s="658"/>
      <c r="U39" s="658"/>
      <c r="V39" s="658"/>
      <c r="W39" s="658"/>
      <c r="X39" s="658"/>
      <c r="Y39" s="659"/>
      <c r="Z39" s="695" t="s">
        <v>129</v>
      </c>
      <c r="AA39" s="695"/>
      <c r="AB39" s="695"/>
      <c r="AC39" s="695"/>
      <c r="AD39" s="696" t="s">
        <v>129</v>
      </c>
      <c r="AE39" s="696"/>
      <c r="AF39" s="696"/>
      <c r="AG39" s="696"/>
      <c r="AH39" s="696"/>
      <c r="AI39" s="696"/>
      <c r="AJ39" s="696"/>
      <c r="AK39" s="696"/>
      <c r="AL39" s="660" t="s">
        <v>246</v>
      </c>
      <c r="AM39" s="661"/>
      <c r="AN39" s="661"/>
      <c r="AO39" s="697"/>
      <c r="AQ39" s="690" t="s">
        <v>342</v>
      </c>
      <c r="AR39" s="691"/>
      <c r="AS39" s="691"/>
      <c r="AT39" s="691"/>
      <c r="AU39" s="691"/>
      <c r="AV39" s="691"/>
      <c r="AW39" s="691"/>
      <c r="AX39" s="691"/>
      <c r="AY39" s="692"/>
      <c r="AZ39" s="657" t="s">
        <v>129</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18931</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3171406</v>
      </c>
      <c r="CS39" s="670"/>
      <c r="CT39" s="670"/>
      <c r="CU39" s="670"/>
      <c r="CV39" s="670"/>
      <c r="CW39" s="670"/>
      <c r="CX39" s="670"/>
      <c r="CY39" s="671"/>
      <c r="CZ39" s="660">
        <v>8.4</v>
      </c>
      <c r="DA39" s="672"/>
      <c r="DB39" s="672"/>
      <c r="DC39" s="673"/>
      <c r="DD39" s="663">
        <v>3121275</v>
      </c>
      <c r="DE39" s="670"/>
      <c r="DF39" s="670"/>
      <c r="DG39" s="670"/>
      <c r="DH39" s="670"/>
      <c r="DI39" s="670"/>
      <c r="DJ39" s="670"/>
      <c r="DK39" s="671"/>
      <c r="DL39" s="663" t="s">
        <v>129</v>
      </c>
      <c r="DM39" s="670"/>
      <c r="DN39" s="670"/>
      <c r="DO39" s="670"/>
      <c r="DP39" s="670"/>
      <c r="DQ39" s="670"/>
      <c r="DR39" s="670"/>
      <c r="DS39" s="670"/>
      <c r="DT39" s="670"/>
      <c r="DU39" s="670"/>
      <c r="DV39" s="671"/>
      <c r="DW39" s="660" t="s">
        <v>129</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489079</v>
      </c>
      <c r="S40" s="658"/>
      <c r="T40" s="658"/>
      <c r="U40" s="658"/>
      <c r="V40" s="658"/>
      <c r="W40" s="658"/>
      <c r="X40" s="658"/>
      <c r="Y40" s="659"/>
      <c r="Z40" s="695">
        <v>1.3</v>
      </c>
      <c r="AA40" s="695"/>
      <c r="AB40" s="695"/>
      <c r="AC40" s="695"/>
      <c r="AD40" s="696" t="s">
        <v>246</v>
      </c>
      <c r="AE40" s="696"/>
      <c r="AF40" s="696"/>
      <c r="AG40" s="696"/>
      <c r="AH40" s="696"/>
      <c r="AI40" s="696"/>
      <c r="AJ40" s="696"/>
      <c r="AK40" s="696"/>
      <c r="AL40" s="660" t="s">
        <v>129</v>
      </c>
      <c r="AM40" s="661"/>
      <c r="AN40" s="661"/>
      <c r="AO40" s="697"/>
      <c r="AQ40" s="690" t="s">
        <v>346</v>
      </c>
      <c r="AR40" s="691"/>
      <c r="AS40" s="691"/>
      <c r="AT40" s="691"/>
      <c r="AU40" s="691"/>
      <c r="AV40" s="691"/>
      <c r="AW40" s="691"/>
      <c r="AX40" s="691"/>
      <c r="AY40" s="692"/>
      <c r="AZ40" s="657" t="s">
        <v>129</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104</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380640</v>
      </c>
      <c r="CS40" s="658"/>
      <c r="CT40" s="658"/>
      <c r="CU40" s="658"/>
      <c r="CV40" s="658"/>
      <c r="CW40" s="658"/>
      <c r="CX40" s="658"/>
      <c r="CY40" s="659"/>
      <c r="CZ40" s="660">
        <v>1</v>
      </c>
      <c r="DA40" s="672"/>
      <c r="DB40" s="672"/>
      <c r="DC40" s="673"/>
      <c r="DD40" s="663">
        <v>44357</v>
      </c>
      <c r="DE40" s="658"/>
      <c r="DF40" s="658"/>
      <c r="DG40" s="658"/>
      <c r="DH40" s="658"/>
      <c r="DI40" s="658"/>
      <c r="DJ40" s="658"/>
      <c r="DK40" s="659"/>
      <c r="DL40" s="663" t="s">
        <v>129</v>
      </c>
      <c r="DM40" s="658"/>
      <c r="DN40" s="658"/>
      <c r="DO40" s="658"/>
      <c r="DP40" s="658"/>
      <c r="DQ40" s="658"/>
      <c r="DR40" s="658"/>
      <c r="DS40" s="658"/>
      <c r="DT40" s="658"/>
      <c r="DU40" s="658"/>
      <c r="DV40" s="659"/>
      <c r="DW40" s="660" t="s">
        <v>129</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39118599</v>
      </c>
      <c r="S41" s="682"/>
      <c r="T41" s="682"/>
      <c r="U41" s="682"/>
      <c r="V41" s="682"/>
      <c r="W41" s="682"/>
      <c r="X41" s="682"/>
      <c r="Y41" s="685"/>
      <c r="Z41" s="686">
        <v>100</v>
      </c>
      <c r="AA41" s="686"/>
      <c r="AB41" s="686"/>
      <c r="AC41" s="686"/>
      <c r="AD41" s="687">
        <v>20624185</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815568</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246</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246</v>
      </c>
      <c r="CS41" s="670"/>
      <c r="CT41" s="670"/>
      <c r="CU41" s="670"/>
      <c r="CV41" s="670"/>
      <c r="CW41" s="670"/>
      <c r="CX41" s="670"/>
      <c r="CY41" s="671"/>
      <c r="CZ41" s="660" t="s">
        <v>129</v>
      </c>
      <c r="DA41" s="672"/>
      <c r="DB41" s="672"/>
      <c r="DC41" s="673"/>
      <c r="DD41" s="663" t="s">
        <v>246</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354</v>
      </c>
      <c r="AR42" s="703"/>
      <c r="AS42" s="703"/>
      <c r="AT42" s="703"/>
      <c r="AU42" s="703"/>
      <c r="AV42" s="703"/>
      <c r="AW42" s="703"/>
      <c r="AX42" s="703"/>
      <c r="AY42" s="704"/>
      <c r="AZ42" s="641">
        <v>2413606</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363</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1911934</v>
      </c>
      <c r="CS42" s="670"/>
      <c r="CT42" s="670"/>
      <c r="CU42" s="670"/>
      <c r="CV42" s="670"/>
      <c r="CW42" s="670"/>
      <c r="CX42" s="670"/>
      <c r="CY42" s="671"/>
      <c r="CZ42" s="660">
        <v>5</v>
      </c>
      <c r="DA42" s="672"/>
      <c r="DB42" s="672"/>
      <c r="DC42" s="673"/>
      <c r="DD42" s="663">
        <v>1032417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357</v>
      </c>
      <c r="CD43" s="654" t="s">
        <v>358</v>
      </c>
      <c r="CE43" s="655"/>
      <c r="CF43" s="655"/>
      <c r="CG43" s="655"/>
      <c r="CH43" s="655"/>
      <c r="CI43" s="655"/>
      <c r="CJ43" s="655"/>
      <c r="CK43" s="655"/>
      <c r="CL43" s="655"/>
      <c r="CM43" s="655"/>
      <c r="CN43" s="655"/>
      <c r="CO43" s="655"/>
      <c r="CP43" s="655"/>
      <c r="CQ43" s="656"/>
      <c r="CR43" s="657">
        <v>47854</v>
      </c>
      <c r="CS43" s="670"/>
      <c r="CT43" s="670"/>
      <c r="CU43" s="670"/>
      <c r="CV43" s="670"/>
      <c r="CW43" s="670"/>
      <c r="CX43" s="670"/>
      <c r="CY43" s="671"/>
      <c r="CZ43" s="660">
        <v>0.1</v>
      </c>
      <c r="DA43" s="672"/>
      <c r="DB43" s="672"/>
      <c r="DC43" s="673"/>
      <c r="DD43" s="663">
        <v>25841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360</v>
      </c>
      <c r="CG44" s="655"/>
      <c r="CH44" s="655"/>
      <c r="CI44" s="655"/>
      <c r="CJ44" s="655"/>
      <c r="CK44" s="655"/>
      <c r="CL44" s="655"/>
      <c r="CM44" s="655"/>
      <c r="CN44" s="655"/>
      <c r="CO44" s="655"/>
      <c r="CP44" s="655"/>
      <c r="CQ44" s="656"/>
      <c r="CR44" s="657">
        <v>1840537</v>
      </c>
      <c r="CS44" s="658"/>
      <c r="CT44" s="658"/>
      <c r="CU44" s="658"/>
      <c r="CV44" s="658"/>
      <c r="CW44" s="658"/>
      <c r="CX44" s="658"/>
      <c r="CY44" s="659"/>
      <c r="CZ44" s="660">
        <v>4.9000000000000004</v>
      </c>
      <c r="DA44" s="661"/>
      <c r="DB44" s="661"/>
      <c r="DC44" s="662"/>
      <c r="DD44" s="663">
        <v>990045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772975</v>
      </c>
      <c r="CS45" s="670"/>
      <c r="CT45" s="670"/>
      <c r="CU45" s="670"/>
      <c r="CV45" s="670"/>
      <c r="CW45" s="670"/>
      <c r="CX45" s="670"/>
      <c r="CY45" s="671"/>
      <c r="CZ45" s="660">
        <v>2</v>
      </c>
      <c r="DA45" s="672"/>
      <c r="DB45" s="672"/>
      <c r="DC45" s="673"/>
      <c r="DD45" s="663">
        <v>358859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363</v>
      </c>
      <c r="CG46" s="655"/>
      <c r="CH46" s="655"/>
      <c r="CI46" s="655"/>
      <c r="CJ46" s="655"/>
      <c r="CK46" s="655"/>
      <c r="CL46" s="655"/>
      <c r="CM46" s="655"/>
      <c r="CN46" s="655"/>
      <c r="CO46" s="655"/>
      <c r="CP46" s="655"/>
      <c r="CQ46" s="656"/>
      <c r="CR46" s="657">
        <v>1067562</v>
      </c>
      <c r="CS46" s="658"/>
      <c r="CT46" s="658"/>
      <c r="CU46" s="658"/>
      <c r="CV46" s="658"/>
      <c r="CW46" s="658"/>
      <c r="CX46" s="658"/>
      <c r="CY46" s="659"/>
      <c r="CZ46" s="660">
        <v>2.8</v>
      </c>
      <c r="DA46" s="661"/>
      <c r="DB46" s="661"/>
      <c r="DC46" s="662"/>
      <c r="DD46" s="663">
        <v>631186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364</v>
      </c>
      <c r="CG47" s="655"/>
      <c r="CH47" s="655"/>
      <c r="CI47" s="655"/>
      <c r="CJ47" s="655"/>
      <c r="CK47" s="655"/>
      <c r="CL47" s="655"/>
      <c r="CM47" s="655"/>
      <c r="CN47" s="655"/>
      <c r="CO47" s="655"/>
      <c r="CP47" s="655"/>
      <c r="CQ47" s="656"/>
      <c r="CR47" s="657">
        <v>71397</v>
      </c>
      <c r="CS47" s="670"/>
      <c r="CT47" s="670"/>
      <c r="CU47" s="670"/>
      <c r="CV47" s="670"/>
      <c r="CW47" s="670"/>
      <c r="CX47" s="670"/>
      <c r="CY47" s="671"/>
      <c r="CZ47" s="660">
        <v>0.2</v>
      </c>
      <c r="DA47" s="672"/>
      <c r="DB47" s="672"/>
      <c r="DC47" s="673"/>
      <c r="DD47" s="663">
        <v>42372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365</v>
      </c>
      <c r="CG48" s="655"/>
      <c r="CH48" s="655"/>
      <c r="CI48" s="655"/>
      <c r="CJ48" s="655"/>
      <c r="CK48" s="655"/>
      <c r="CL48" s="655"/>
      <c r="CM48" s="655"/>
      <c r="CN48" s="655"/>
      <c r="CO48" s="655"/>
      <c r="CP48" s="655"/>
      <c r="CQ48" s="656"/>
      <c r="CR48" s="657" t="s">
        <v>246</v>
      </c>
      <c r="CS48" s="658"/>
      <c r="CT48" s="658"/>
      <c r="CU48" s="658"/>
      <c r="CV48" s="658"/>
      <c r="CW48" s="658"/>
      <c r="CX48" s="658"/>
      <c r="CY48" s="659"/>
      <c r="CZ48" s="660" t="s">
        <v>246</v>
      </c>
      <c r="DA48" s="661"/>
      <c r="DB48" s="661"/>
      <c r="DC48" s="662"/>
      <c r="DD48" s="663" t="s">
        <v>246</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366</v>
      </c>
      <c r="CE49" s="639"/>
      <c r="CF49" s="639"/>
      <c r="CG49" s="639"/>
      <c r="CH49" s="639"/>
      <c r="CI49" s="639"/>
      <c r="CJ49" s="639"/>
      <c r="CK49" s="639"/>
      <c r="CL49" s="639"/>
      <c r="CM49" s="639"/>
      <c r="CN49" s="639"/>
      <c r="CO49" s="639"/>
      <c r="CP49" s="639"/>
      <c r="CQ49" s="640"/>
      <c r="CR49" s="641">
        <v>37883543</v>
      </c>
      <c r="CS49" s="642"/>
      <c r="CT49" s="642"/>
      <c r="CU49" s="642"/>
      <c r="CV49" s="642"/>
      <c r="CW49" s="642"/>
      <c r="CX49" s="642"/>
      <c r="CY49" s="643"/>
      <c r="CZ49" s="644">
        <v>100</v>
      </c>
      <c r="DA49" s="645"/>
      <c r="DB49" s="645"/>
      <c r="DC49" s="646"/>
      <c r="DD49" s="647">
        <v>24288789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IW5jjJn2UfUkTYXgz89HbRxBY9b3k6HZOkp9BubtYwQuHkY3sOerUhUj/OD0DO/d3eEtVr1TQSr+dRFgi1MHuQ==" saltValue="/7g+4HwV2pvHtgeWoqbO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4" t="s">
        <v>367</v>
      </c>
      <c r="B2" s="1134"/>
      <c r="C2" s="1134"/>
      <c r="D2" s="1134"/>
      <c r="E2" s="1134"/>
      <c r="F2" s="1134"/>
      <c r="G2" s="1134"/>
      <c r="H2" s="1134"/>
      <c r="I2" s="1134"/>
      <c r="J2" s="1134"/>
      <c r="K2" s="1134"/>
      <c r="L2" s="1134"/>
      <c r="M2" s="1134"/>
      <c r="N2" s="1134"/>
      <c r="O2" s="1134"/>
      <c r="P2" s="1134"/>
      <c r="Q2" s="1134"/>
      <c r="R2" s="1134"/>
      <c r="S2" s="1134"/>
      <c r="T2" s="1134"/>
      <c r="U2" s="1134"/>
      <c r="V2" s="1134"/>
      <c r="W2" s="1134"/>
      <c r="X2" s="1134"/>
      <c r="Y2" s="1134"/>
      <c r="Z2" s="1134"/>
      <c r="AA2" s="1134"/>
      <c r="AB2" s="1134"/>
      <c r="AC2" s="1134"/>
      <c r="AD2" s="1134"/>
      <c r="AE2" s="1134"/>
      <c r="AF2" s="1134"/>
      <c r="AG2" s="1134"/>
      <c r="AH2" s="1134"/>
      <c r="AI2" s="1134"/>
      <c r="AJ2" s="1134"/>
      <c r="AK2" s="1134"/>
      <c r="AL2" s="1134"/>
      <c r="AM2" s="1134"/>
      <c r="AN2" s="1134"/>
      <c r="AO2" s="1134"/>
      <c r="AP2" s="1134"/>
      <c r="AQ2" s="1134"/>
      <c r="AR2" s="1134"/>
      <c r="AS2" s="1134"/>
      <c r="AT2" s="1134"/>
      <c r="AU2" s="1134"/>
      <c r="AV2" s="1134"/>
      <c r="AW2" s="1134"/>
      <c r="AX2" s="1134"/>
      <c r="AY2" s="1134"/>
      <c r="AZ2" s="1134"/>
      <c r="BA2" s="1134"/>
      <c r="BB2" s="1134"/>
      <c r="BC2" s="1134"/>
      <c r="BD2" s="1134"/>
      <c r="BE2" s="1134"/>
      <c r="BF2" s="1134"/>
      <c r="BG2" s="1134"/>
      <c r="BH2" s="1134"/>
      <c r="BI2" s="1134"/>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5" t="s">
        <v>368</v>
      </c>
      <c r="DK2" s="1136"/>
      <c r="DL2" s="1136"/>
      <c r="DM2" s="1136"/>
      <c r="DN2" s="1136"/>
      <c r="DO2" s="1137"/>
      <c r="DP2" s="228"/>
      <c r="DQ2" s="1135" t="s">
        <v>369</v>
      </c>
      <c r="DR2" s="1136"/>
      <c r="DS2" s="1136"/>
      <c r="DT2" s="1136"/>
      <c r="DU2" s="1136"/>
      <c r="DV2" s="1136"/>
      <c r="DW2" s="1136"/>
      <c r="DX2" s="1136"/>
      <c r="DY2" s="1136"/>
      <c r="DZ2" s="1137"/>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103" t="s">
        <v>370</v>
      </c>
      <c r="B4" s="1103"/>
      <c r="C4" s="1103"/>
      <c r="D4" s="1103"/>
      <c r="E4" s="1103"/>
      <c r="F4" s="1103"/>
      <c r="G4" s="1103"/>
      <c r="H4" s="1103"/>
      <c r="I4" s="1103"/>
      <c r="J4" s="1103"/>
      <c r="K4" s="1103"/>
      <c r="L4" s="1103"/>
      <c r="M4" s="1103"/>
      <c r="N4" s="1103"/>
      <c r="O4" s="1103"/>
      <c r="P4" s="1103"/>
      <c r="Q4" s="1103"/>
      <c r="R4" s="1103"/>
      <c r="S4" s="1103"/>
      <c r="T4" s="1103"/>
      <c r="U4" s="1103"/>
      <c r="V4" s="1103"/>
      <c r="W4" s="1103"/>
      <c r="X4" s="1103"/>
      <c r="Y4" s="1103"/>
      <c r="Z4" s="1103"/>
      <c r="AA4" s="1103"/>
      <c r="AB4" s="1103"/>
      <c r="AC4" s="1103"/>
      <c r="AD4" s="1103"/>
      <c r="AE4" s="1103"/>
      <c r="AF4" s="1103"/>
      <c r="AG4" s="1103"/>
      <c r="AH4" s="1103"/>
      <c r="AI4" s="1103"/>
      <c r="AJ4" s="1103"/>
      <c r="AK4" s="1103"/>
      <c r="AL4" s="1103"/>
      <c r="AM4" s="1103"/>
      <c r="AN4" s="1103"/>
      <c r="AO4" s="1103"/>
      <c r="AP4" s="1103"/>
      <c r="AQ4" s="1103"/>
      <c r="AR4" s="1103"/>
      <c r="AS4" s="1103"/>
      <c r="AT4" s="1103"/>
      <c r="AU4" s="1103"/>
      <c r="AV4" s="1103"/>
      <c r="AW4" s="1103"/>
      <c r="AX4" s="1103"/>
      <c r="AY4" s="1103"/>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3" t="s">
        <v>372</v>
      </c>
      <c r="B5" s="1034"/>
      <c r="C5" s="1034"/>
      <c r="D5" s="1034"/>
      <c r="E5" s="1034"/>
      <c r="F5" s="1034"/>
      <c r="G5" s="1034"/>
      <c r="H5" s="1034"/>
      <c r="I5" s="1034"/>
      <c r="J5" s="1034"/>
      <c r="K5" s="1034"/>
      <c r="L5" s="1034"/>
      <c r="M5" s="1034"/>
      <c r="N5" s="1034"/>
      <c r="O5" s="1034"/>
      <c r="P5" s="1035"/>
      <c r="Q5" s="1039" t="s">
        <v>373</v>
      </c>
      <c r="R5" s="1040"/>
      <c r="S5" s="1040"/>
      <c r="T5" s="1040"/>
      <c r="U5" s="1041"/>
      <c r="V5" s="1039" t="s">
        <v>374</v>
      </c>
      <c r="W5" s="1040"/>
      <c r="X5" s="1040"/>
      <c r="Y5" s="1040"/>
      <c r="Z5" s="1041"/>
      <c r="AA5" s="1039" t="s">
        <v>375</v>
      </c>
      <c r="AB5" s="1040"/>
      <c r="AC5" s="1040"/>
      <c r="AD5" s="1040"/>
      <c r="AE5" s="1040"/>
      <c r="AF5" s="1138" t="s">
        <v>376</v>
      </c>
      <c r="AG5" s="1040"/>
      <c r="AH5" s="1040"/>
      <c r="AI5" s="1040"/>
      <c r="AJ5" s="1053"/>
      <c r="AK5" s="1040" t="s">
        <v>377</v>
      </c>
      <c r="AL5" s="1040"/>
      <c r="AM5" s="1040"/>
      <c r="AN5" s="1040"/>
      <c r="AO5" s="1041"/>
      <c r="AP5" s="1039" t="s">
        <v>378</v>
      </c>
      <c r="AQ5" s="1040"/>
      <c r="AR5" s="1040"/>
      <c r="AS5" s="1040"/>
      <c r="AT5" s="1041"/>
      <c r="AU5" s="1039" t="s">
        <v>379</v>
      </c>
      <c r="AV5" s="1040"/>
      <c r="AW5" s="1040"/>
      <c r="AX5" s="1040"/>
      <c r="AY5" s="1053"/>
      <c r="AZ5" s="232"/>
      <c r="BA5" s="232"/>
      <c r="BB5" s="232"/>
      <c r="BC5" s="232"/>
      <c r="BD5" s="232"/>
      <c r="BE5" s="233"/>
      <c r="BF5" s="233"/>
      <c r="BG5" s="233"/>
      <c r="BH5" s="233"/>
      <c r="BI5" s="233"/>
      <c r="BJ5" s="233"/>
      <c r="BK5" s="233"/>
      <c r="BL5" s="233"/>
      <c r="BM5" s="233"/>
      <c r="BN5" s="233"/>
      <c r="BO5" s="233"/>
      <c r="BP5" s="233"/>
      <c r="BQ5" s="1033" t="s">
        <v>380</v>
      </c>
      <c r="BR5" s="1034"/>
      <c r="BS5" s="1034"/>
      <c r="BT5" s="1034"/>
      <c r="BU5" s="1034"/>
      <c r="BV5" s="1034"/>
      <c r="BW5" s="1034"/>
      <c r="BX5" s="1034"/>
      <c r="BY5" s="1034"/>
      <c r="BZ5" s="1034"/>
      <c r="CA5" s="1034"/>
      <c r="CB5" s="1034"/>
      <c r="CC5" s="1034"/>
      <c r="CD5" s="1034"/>
      <c r="CE5" s="1034"/>
      <c r="CF5" s="1034"/>
      <c r="CG5" s="1035"/>
      <c r="CH5" s="1039" t="s">
        <v>381</v>
      </c>
      <c r="CI5" s="1040"/>
      <c r="CJ5" s="1040"/>
      <c r="CK5" s="1040"/>
      <c r="CL5" s="1041"/>
      <c r="CM5" s="1039" t="s">
        <v>382</v>
      </c>
      <c r="CN5" s="1040"/>
      <c r="CO5" s="1040"/>
      <c r="CP5" s="1040"/>
      <c r="CQ5" s="1041"/>
      <c r="CR5" s="1039" t="s">
        <v>383</v>
      </c>
      <c r="CS5" s="1040"/>
      <c r="CT5" s="1040"/>
      <c r="CU5" s="1040"/>
      <c r="CV5" s="1041"/>
      <c r="CW5" s="1039" t="s">
        <v>384</v>
      </c>
      <c r="CX5" s="1040"/>
      <c r="CY5" s="1040"/>
      <c r="CZ5" s="1040"/>
      <c r="DA5" s="1041"/>
      <c r="DB5" s="1039" t="s">
        <v>385</v>
      </c>
      <c r="DC5" s="1040"/>
      <c r="DD5" s="1040"/>
      <c r="DE5" s="1040"/>
      <c r="DF5" s="1041"/>
      <c r="DG5" s="1128" t="s">
        <v>386</v>
      </c>
      <c r="DH5" s="1129"/>
      <c r="DI5" s="1129"/>
      <c r="DJ5" s="1129"/>
      <c r="DK5" s="1130"/>
      <c r="DL5" s="1128" t="s">
        <v>387</v>
      </c>
      <c r="DM5" s="1129"/>
      <c r="DN5" s="1129"/>
      <c r="DO5" s="1129"/>
      <c r="DP5" s="1130"/>
      <c r="DQ5" s="1039" t="s">
        <v>388</v>
      </c>
      <c r="DR5" s="1040"/>
      <c r="DS5" s="1040"/>
      <c r="DT5" s="1040"/>
      <c r="DU5" s="1041"/>
      <c r="DV5" s="1039" t="s">
        <v>379</v>
      </c>
      <c r="DW5" s="1040"/>
      <c r="DX5" s="1040"/>
      <c r="DY5" s="1040"/>
      <c r="DZ5" s="1053"/>
      <c r="EA5" s="234"/>
    </row>
    <row r="6" spans="1:131" s="235"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9"/>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31"/>
      <c r="DH6" s="1132"/>
      <c r="DI6" s="1132"/>
      <c r="DJ6" s="1132"/>
      <c r="DK6" s="1133"/>
      <c r="DL6" s="1131"/>
      <c r="DM6" s="1132"/>
      <c r="DN6" s="1132"/>
      <c r="DO6" s="1132"/>
      <c r="DP6" s="1133"/>
      <c r="DQ6" s="1042"/>
      <c r="DR6" s="1043"/>
      <c r="DS6" s="1043"/>
      <c r="DT6" s="1043"/>
      <c r="DU6" s="1044"/>
      <c r="DV6" s="1042"/>
      <c r="DW6" s="1043"/>
      <c r="DX6" s="1043"/>
      <c r="DY6" s="1043"/>
      <c r="DZ6" s="1054"/>
      <c r="EA6" s="234"/>
    </row>
    <row r="7" spans="1:131" s="235" customFormat="1" ht="26.25" customHeight="1" thickTop="1" x14ac:dyDescent="0.15">
      <c r="A7" s="236">
        <v>1</v>
      </c>
      <c r="B7" s="1091" t="s">
        <v>389</v>
      </c>
      <c r="C7" s="1092"/>
      <c r="D7" s="1092"/>
      <c r="E7" s="1092"/>
      <c r="F7" s="1092"/>
      <c r="G7" s="1092"/>
      <c r="H7" s="1092"/>
      <c r="I7" s="1092"/>
      <c r="J7" s="1092"/>
      <c r="K7" s="1092"/>
      <c r="L7" s="1092"/>
      <c r="M7" s="1092"/>
      <c r="N7" s="1092"/>
      <c r="O7" s="1092"/>
      <c r="P7" s="1093"/>
      <c r="Q7" s="1146">
        <v>39096</v>
      </c>
      <c r="R7" s="1147"/>
      <c r="S7" s="1147"/>
      <c r="T7" s="1147"/>
      <c r="U7" s="1147"/>
      <c r="V7" s="1147">
        <v>37887</v>
      </c>
      <c r="W7" s="1147"/>
      <c r="X7" s="1147"/>
      <c r="Y7" s="1147"/>
      <c r="Z7" s="1147"/>
      <c r="AA7" s="1147">
        <v>1210</v>
      </c>
      <c r="AB7" s="1147"/>
      <c r="AC7" s="1147"/>
      <c r="AD7" s="1147"/>
      <c r="AE7" s="1148"/>
      <c r="AF7" s="1149">
        <v>1159</v>
      </c>
      <c r="AG7" s="1150"/>
      <c r="AH7" s="1150"/>
      <c r="AI7" s="1150"/>
      <c r="AJ7" s="1151"/>
      <c r="AK7" s="1152">
        <v>301</v>
      </c>
      <c r="AL7" s="1153"/>
      <c r="AM7" s="1153"/>
      <c r="AN7" s="1153"/>
      <c r="AO7" s="1153"/>
      <c r="AP7" s="1153">
        <v>23053</v>
      </c>
      <c r="AQ7" s="1153"/>
      <c r="AR7" s="1153"/>
      <c r="AS7" s="1153"/>
      <c r="AT7" s="1153"/>
      <c r="AU7" s="1154"/>
      <c r="AV7" s="1154"/>
      <c r="AW7" s="1154"/>
      <c r="AX7" s="1154"/>
      <c r="AY7" s="1155"/>
      <c r="AZ7" s="232"/>
      <c r="BA7" s="232"/>
      <c r="BB7" s="232"/>
      <c r="BC7" s="232"/>
      <c r="BD7" s="232"/>
      <c r="BE7" s="233"/>
      <c r="BF7" s="233"/>
      <c r="BG7" s="233"/>
      <c r="BH7" s="233"/>
      <c r="BI7" s="233"/>
      <c r="BJ7" s="233"/>
      <c r="BK7" s="233"/>
      <c r="BL7" s="233"/>
      <c r="BM7" s="233"/>
      <c r="BN7" s="233"/>
      <c r="BO7" s="233"/>
      <c r="BP7" s="233"/>
      <c r="BQ7" s="236">
        <v>1</v>
      </c>
      <c r="BR7" s="237" t="s">
        <v>610</v>
      </c>
      <c r="BS7" s="1143" t="s">
        <v>611</v>
      </c>
      <c r="BT7" s="1144"/>
      <c r="BU7" s="1144"/>
      <c r="BV7" s="1144"/>
      <c r="BW7" s="1144"/>
      <c r="BX7" s="1144"/>
      <c r="BY7" s="1144"/>
      <c r="BZ7" s="1144"/>
      <c r="CA7" s="1144"/>
      <c r="CB7" s="1144"/>
      <c r="CC7" s="1144"/>
      <c r="CD7" s="1144"/>
      <c r="CE7" s="1144"/>
      <c r="CF7" s="1144"/>
      <c r="CG7" s="1156"/>
      <c r="CH7" s="1140">
        <v>-6</v>
      </c>
      <c r="CI7" s="1141"/>
      <c r="CJ7" s="1141"/>
      <c r="CK7" s="1141"/>
      <c r="CL7" s="1142"/>
      <c r="CM7" s="1140">
        <v>330</v>
      </c>
      <c r="CN7" s="1141"/>
      <c r="CO7" s="1141"/>
      <c r="CP7" s="1141"/>
      <c r="CQ7" s="1142"/>
      <c r="CR7" s="1140">
        <v>5</v>
      </c>
      <c r="CS7" s="1141"/>
      <c r="CT7" s="1141"/>
      <c r="CU7" s="1141"/>
      <c r="CV7" s="1142"/>
      <c r="CW7" s="1140" t="s">
        <v>591</v>
      </c>
      <c r="CX7" s="1141"/>
      <c r="CY7" s="1141"/>
      <c r="CZ7" s="1141"/>
      <c r="DA7" s="1142"/>
      <c r="DB7" s="1140" t="s">
        <v>591</v>
      </c>
      <c r="DC7" s="1141"/>
      <c r="DD7" s="1141"/>
      <c r="DE7" s="1141"/>
      <c r="DF7" s="1142"/>
      <c r="DG7" s="1140">
        <v>229</v>
      </c>
      <c r="DH7" s="1141"/>
      <c r="DI7" s="1141"/>
      <c r="DJ7" s="1141"/>
      <c r="DK7" s="1142"/>
      <c r="DL7" s="1140" t="s">
        <v>591</v>
      </c>
      <c r="DM7" s="1141"/>
      <c r="DN7" s="1141"/>
      <c r="DO7" s="1141"/>
      <c r="DP7" s="1142"/>
      <c r="DQ7" s="1140" t="s">
        <v>591</v>
      </c>
      <c r="DR7" s="1141"/>
      <c r="DS7" s="1141"/>
      <c r="DT7" s="1141"/>
      <c r="DU7" s="1142"/>
      <c r="DV7" s="1143"/>
      <c r="DW7" s="1144"/>
      <c r="DX7" s="1144"/>
      <c r="DY7" s="1144"/>
      <c r="DZ7" s="1145"/>
      <c r="EA7" s="234"/>
    </row>
    <row r="8" spans="1:131" s="235" customFormat="1" ht="26.25" customHeight="1" x14ac:dyDescent="0.15">
      <c r="A8" s="238">
        <v>2</v>
      </c>
      <c r="B8" s="1073" t="s">
        <v>390</v>
      </c>
      <c r="C8" s="1074"/>
      <c r="D8" s="1074"/>
      <c r="E8" s="1074"/>
      <c r="F8" s="1074"/>
      <c r="G8" s="1074"/>
      <c r="H8" s="1074"/>
      <c r="I8" s="1074"/>
      <c r="J8" s="1074"/>
      <c r="K8" s="1074"/>
      <c r="L8" s="1074"/>
      <c r="M8" s="1074"/>
      <c r="N8" s="1074"/>
      <c r="O8" s="1074"/>
      <c r="P8" s="1075"/>
      <c r="Q8" s="1081">
        <v>22</v>
      </c>
      <c r="R8" s="1082"/>
      <c r="S8" s="1082"/>
      <c r="T8" s="1082"/>
      <c r="U8" s="1082"/>
      <c r="V8" s="1082">
        <v>0</v>
      </c>
      <c r="W8" s="1082"/>
      <c r="X8" s="1082"/>
      <c r="Y8" s="1082"/>
      <c r="Z8" s="1082"/>
      <c r="AA8" s="1082">
        <v>22</v>
      </c>
      <c r="AB8" s="1082"/>
      <c r="AC8" s="1082"/>
      <c r="AD8" s="1082"/>
      <c r="AE8" s="1083"/>
      <c r="AF8" s="1078">
        <v>22</v>
      </c>
      <c r="AG8" s="1079"/>
      <c r="AH8" s="1079"/>
      <c r="AI8" s="1079"/>
      <c r="AJ8" s="1080"/>
      <c r="AK8" s="1124" t="s">
        <v>591</v>
      </c>
      <c r="AL8" s="1125"/>
      <c r="AM8" s="1125"/>
      <c r="AN8" s="1125"/>
      <c r="AO8" s="1125"/>
      <c r="AP8" s="1125" t="s">
        <v>591</v>
      </c>
      <c r="AQ8" s="1125"/>
      <c r="AR8" s="1125"/>
      <c r="AS8" s="1125"/>
      <c r="AT8" s="1125"/>
      <c r="AU8" s="1126"/>
      <c r="AV8" s="1126"/>
      <c r="AW8" s="1126"/>
      <c r="AX8" s="1126"/>
      <c r="AY8" s="1127"/>
      <c r="AZ8" s="232"/>
      <c r="BA8" s="232"/>
      <c r="BB8" s="232"/>
      <c r="BC8" s="232"/>
      <c r="BD8" s="232"/>
      <c r="BE8" s="233"/>
      <c r="BF8" s="233"/>
      <c r="BG8" s="233"/>
      <c r="BH8" s="233"/>
      <c r="BI8" s="233"/>
      <c r="BJ8" s="233"/>
      <c r="BK8" s="233"/>
      <c r="BL8" s="233"/>
      <c r="BM8" s="233"/>
      <c r="BN8" s="233"/>
      <c r="BO8" s="233"/>
      <c r="BP8" s="233"/>
      <c r="BQ8" s="238">
        <v>2</v>
      </c>
      <c r="BR8" s="239"/>
      <c r="BS8" s="1030" t="s">
        <v>612</v>
      </c>
      <c r="BT8" s="1031"/>
      <c r="BU8" s="1031"/>
      <c r="BV8" s="1031"/>
      <c r="BW8" s="1031"/>
      <c r="BX8" s="1031"/>
      <c r="BY8" s="1031"/>
      <c r="BZ8" s="1031"/>
      <c r="CA8" s="1031"/>
      <c r="CB8" s="1031"/>
      <c r="CC8" s="1031"/>
      <c r="CD8" s="1031"/>
      <c r="CE8" s="1031"/>
      <c r="CF8" s="1031"/>
      <c r="CG8" s="1052"/>
      <c r="CH8" s="1027">
        <v>-7</v>
      </c>
      <c r="CI8" s="1028"/>
      <c r="CJ8" s="1028"/>
      <c r="CK8" s="1028"/>
      <c r="CL8" s="1029"/>
      <c r="CM8" s="1027">
        <v>44</v>
      </c>
      <c r="CN8" s="1028"/>
      <c r="CO8" s="1028"/>
      <c r="CP8" s="1028"/>
      <c r="CQ8" s="1029"/>
      <c r="CR8" s="1027">
        <v>15</v>
      </c>
      <c r="CS8" s="1028"/>
      <c r="CT8" s="1028"/>
      <c r="CU8" s="1028"/>
      <c r="CV8" s="1029"/>
      <c r="CW8" s="1027" t="s">
        <v>591</v>
      </c>
      <c r="CX8" s="1028"/>
      <c r="CY8" s="1028"/>
      <c r="CZ8" s="1028"/>
      <c r="DA8" s="1029"/>
      <c r="DB8" s="1027" t="s">
        <v>591</v>
      </c>
      <c r="DC8" s="1028"/>
      <c r="DD8" s="1028"/>
      <c r="DE8" s="1028"/>
      <c r="DF8" s="1029"/>
      <c r="DG8" s="1027" t="s">
        <v>591</v>
      </c>
      <c r="DH8" s="1028"/>
      <c r="DI8" s="1028"/>
      <c r="DJ8" s="1028"/>
      <c r="DK8" s="1029"/>
      <c r="DL8" s="1027" t="s">
        <v>591</v>
      </c>
      <c r="DM8" s="1028"/>
      <c r="DN8" s="1028"/>
      <c r="DO8" s="1028"/>
      <c r="DP8" s="1029"/>
      <c r="DQ8" s="1027" t="s">
        <v>591</v>
      </c>
      <c r="DR8" s="1028"/>
      <c r="DS8" s="1028"/>
      <c r="DT8" s="1028"/>
      <c r="DU8" s="1029"/>
      <c r="DV8" s="1030"/>
      <c r="DW8" s="1031"/>
      <c r="DX8" s="1031"/>
      <c r="DY8" s="1031"/>
      <c r="DZ8" s="1032"/>
      <c r="EA8" s="234"/>
    </row>
    <row r="9" spans="1:131" s="235" customFormat="1" ht="26.25" customHeight="1" x14ac:dyDescent="0.15">
      <c r="A9" s="238">
        <v>3</v>
      </c>
      <c r="B9" s="1073" t="s">
        <v>391</v>
      </c>
      <c r="C9" s="1074"/>
      <c r="D9" s="1074"/>
      <c r="E9" s="1074"/>
      <c r="F9" s="1074"/>
      <c r="G9" s="1074"/>
      <c r="H9" s="1074"/>
      <c r="I9" s="1074"/>
      <c r="J9" s="1074"/>
      <c r="K9" s="1074"/>
      <c r="L9" s="1074"/>
      <c r="M9" s="1074"/>
      <c r="N9" s="1074"/>
      <c r="O9" s="1074"/>
      <c r="P9" s="1075"/>
      <c r="Q9" s="1081">
        <v>8</v>
      </c>
      <c r="R9" s="1082"/>
      <c r="S9" s="1082"/>
      <c r="T9" s="1082"/>
      <c r="U9" s="1082"/>
      <c r="V9" s="1082">
        <v>5</v>
      </c>
      <c r="W9" s="1082"/>
      <c r="X9" s="1082"/>
      <c r="Y9" s="1082"/>
      <c r="Z9" s="1082"/>
      <c r="AA9" s="1082">
        <v>3</v>
      </c>
      <c r="AB9" s="1082"/>
      <c r="AC9" s="1082"/>
      <c r="AD9" s="1082"/>
      <c r="AE9" s="1083"/>
      <c r="AF9" s="1078">
        <v>3</v>
      </c>
      <c r="AG9" s="1079"/>
      <c r="AH9" s="1079"/>
      <c r="AI9" s="1079"/>
      <c r="AJ9" s="1080"/>
      <c r="AK9" s="1124" t="s">
        <v>591</v>
      </c>
      <c r="AL9" s="1125"/>
      <c r="AM9" s="1125"/>
      <c r="AN9" s="1125"/>
      <c r="AO9" s="1125"/>
      <c r="AP9" s="1125" t="s">
        <v>591</v>
      </c>
      <c r="AQ9" s="1125"/>
      <c r="AR9" s="1125"/>
      <c r="AS9" s="1125"/>
      <c r="AT9" s="1125"/>
      <c r="AU9" s="1126"/>
      <c r="AV9" s="1126"/>
      <c r="AW9" s="1126"/>
      <c r="AX9" s="1126"/>
      <c r="AY9" s="1127"/>
      <c r="AZ9" s="232"/>
      <c r="BA9" s="232"/>
      <c r="BB9" s="232"/>
      <c r="BC9" s="232"/>
      <c r="BD9" s="232"/>
      <c r="BE9" s="233"/>
      <c r="BF9" s="233"/>
      <c r="BG9" s="233"/>
      <c r="BH9" s="233"/>
      <c r="BI9" s="233"/>
      <c r="BJ9" s="233"/>
      <c r="BK9" s="233"/>
      <c r="BL9" s="233"/>
      <c r="BM9" s="233"/>
      <c r="BN9" s="233"/>
      <c r="BO9" s="233"/>
      <c r="BP9" s="233"/>
      <c r="BQ9" s="238">
        <v>3</v>
      </c>
      <c r="BR9" s="239"/>
      <c r="BS9" s="1030"/>
      <c r="BT9" s="1031"/>
      <c r="BU9" s="1031"/>
      <c r="BV9" s="1031"/>
      <c r="BW9" s="1031"/>
      <c r="BX9" s="1031"/>
      <c r="BY9" s="1031"/>
      <c r="BZ9" s="1031"/>
      <c r="CA9" s="1031"/>
      <c r="CB9" s="1031"/>
      <c r="CC9" s="1031"/>
      <c r="CD9" s="1031"/>
      <c r="CE9" s="1031"/>
      <c r="CF9" s="1031"/>
      <c r="CG9" s="1052"/>
      <c r="CH9" s="1027"/>
      <c r="CI9" s="1028"/>
      <c r="CJ9" s="1028"/>
      <c r="CK9" s="1028"/>
      <c r="CL9" s="1029"/>
      <c r="CM9" s="1027"/>
      <c r="CN9" s="1028"/>
      <c r="CO9" s="1028"/>
      <c r="CP9" s="1028"/>
      <c r="CQ9" s="1029"/>
      <c r="CR9" s="1027"/>
      <c r="CS9" s="1028"/>
      <c r="CT9" s="1028"/>
      <c r="CU9" s="1028"/>
      <c r="CV9" s="1029"/>
      <c r="CW9" s="1027"/>
      <c r="CX9" s="1028"/>
      <c r="CY9" s="1028"/>
      <c r="CZ9" s="1028"/>
      <c r="DA9" s="1029"/>
      <c r="DB9" s="1027"/>
      <c r="DC9" s="1028"/>
      <c r="DD9" s="1028"/>
      <c r="DE9" s="1028"/>
      <c r="DF9" s="1029"/>
      <c r="DG9" s="1027"/>
      <c r="DH9" s="1028"/>
      <c r="DI9" s="1028"/>
      <c r="DJ9" s="1028"/>
      <c r="DK9" s="1029"/>
      <c r="DL9" s="1027"/>
      <c r="DM9" s="1028"/>
      <c r="DN9" s="1028"/>
      <c r="DO9" s="1028"/>
      <c r="DP9" s="1029"/>
      <c r="DQ9" s="1027"/>
      <c r="DR9" s="1028"/>
      <c r="DS9" s="1028"/>
      <c r="DT9" s="1028"/>
      <c r="DU9" s="1029"/>
      <c r="DV9" s="1030"/>
      <c r="DW9" s="1031"/>
      <c r="DX9" s="1031"/>
      <c r="DY9" s="1031"/>
      <c r="DZ9" s="1032"/>
      <c r="EA9" s="234"/>
    </row>
    <row r="10" spans="1:131" s="235" customFormat="1" ht="26.25" customHeight="1" x14ac:dyDescent="0.15">
      <c r="A10" s="238">
        <v>4</v>
      </c>
      <c r="B10" s="1073"/>
      <c r="C10" s="1074"/>
      <c r="D10" s="1074"/>
      <c r="E10" s="1074"/>
      <c r="F10" s="1074"/>
      <c r="G10" s="1074"/>
      <c r="H10" s="1074"/>
      <c r="I10" s="1074"/>
      <c r="J10" s="1074"/>
      <c r="K10" s="1074"/>
      <c r="L10" s="1074"/>
      <c r="M10" s="1074"/>
      <c r="N10" s="1074"/>
      <c r="O10" s="1074"/>
      <c r="P10" s="1075"/>
      <c r="Q10" s="1081"/>
      <c r="R10" s="1082"/>
      <c r="S10" s="1082"/>
      <c r="T10" s="1082"/>
      <c r="U10" s="1082"/>
      <c r="V10" s="1082"/>
      <c r="W10" s="1082"/>
      <c r="X10" s="1082"/>
      <c r="Y10" s="1082"/>
      <c r="Z10" s="1082"/>
      <c r="AA10" s="1082"/>
      <c r="AB10" s="1082"/>
      <c r="AC10" s="1082"/>
      <c r="AD10" s="1082"/>
      <c r="AE10" s="1083"/>
      <c r="AF10" s="1078"/>
      <c r="AG10" s="1079"/>
      <c r="AH10" s="1079"/>
      <c r="AI10" s="1079"/>
      <c r="AJ10" s="1080"/>
      <c r="AK10" s="1124"/>
      <c r="AL10" s="1125"/>
      <c r="AM10" s="1125"/>
      <c r="AN10" s="1125"/>
      <c r="AO10" s="1125"/>
      <c r="AP10" s="1125"/>
      <c r="AQ10" s="1125"/>
      <c r="AR10" s="1125"/>
      <c r="AS10" s="1125"/>
      <c r="AT10" s="1125"/>
      <c r="AU10" s="1126"/>
      <c r="AV10" s="1126"/>
      <c r="AW10" s="1126"/>
      <c r="AX10" s="1126"/>
      <c r="AY10" s="1127"/>
      <c r="AZ10" s="232"/>
      <c r="BA10" s="232"/>
      <c r="BB10" s="232"/>
      <c r="BC10" s="232"/>
      <c r="BD10" s="232"/>
      <c r="BE10" s="233"/>
      <c r="BF10" s="233"/>
      <c r="BG10" s="233"/>
      <c r="BH10" s="233"/>
      <c r="BI10" s="233"/>
      <c r="BJ10" s="233"/>
      <c r="BK10" s="233"/>
      <c r="BL10" s="233"/>
      <c r="BM10" s="233"/>
      <c r="BN10" s="233"/>
      <c r="BO10" s="233"/>
      <c r="BP10" s="233"/>
      <c r="BQ10" s="238">
        <v>4</v>
      </c>
      <c r="BR10" s="239"/>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4"/>
    </row>
    <row r="11" spans="1:131" s="235" customFormat="1" ht="26.25" customHeight="1" x14ac:dyDescent="0.15">
      <c r="A11" s="238">
        <v>5</v>
      </c>
      <c r="B11" s="1073"/>
      <c r="C11" s="1074"/>
      <c r="D11" s="1074"/>
      <c r="E11" s="1074"/>
      <c r="F11" s="1074"/>
      <c r="G11" s="1074"/>
      <c r="H11" s="1074"/>
      <c r="I11" s="1074"/>
      <c r="J11" s="1074"/>
      <c r="K11" s="1074"/>
      <c r="L11" s="1074"/>
      <c r="M11" s="1074"/>
      <c r="N11" s="1074"/>
      <c r="O11" s="1074"/>
      <c r="P11" s="1075"/>
      <c r="Q11" s="1081"/>
      <c r="R11" s="1082"/>
      <c r="S11" s="1082"/>
      <c r="T11" s="1082"/>
      <c r="U11" s="1082"/>
      <c r="V11" s="1082"/>
      <c r="W11" s="1082"/>
      <c r="X11" s="1082"/>
      <c r="Y11" s="1082"/>
      <c r="Z11" s="1082"/>
      <c r="AA11" s="1082"/>
      <c r="AB11" s="1082"/>
      <c r="AC11" s="1082"/>
      <c r="AD11" s="1082"/>
      <c r="AE11" s="1083"/>
      <c r="AF11" s="1078"/>
      <c r="AG11" s="1079"/>
      <c r="AH11" s="1079"/>
      <c r="AI11" s="1079"/>
      <c r="AJ11" s="1080"/>
      <c r="AK11" s="1124"/>
      <c r="AL11" s="1125"/>
      <c r="AM11" s="1125"/>
      <c r="AN11" s="1125"/>
      <c r="AO11" s="1125"/>
      <c r="AP11" s="1125"/>
      <c r="AQ11" s="1125"/>
      <c r="AR11" s="1125"/>
      <c r="AS11" s="1125"/>
      <c r="AT11" s="1125"/>
      <c r="AU11" s="1126"/>
      <c r="AV11" s="1126"/>
      <c r="AW11" s="1126"/>
      <c r="AX11" s="1126"/>
      <c r="AY11" s="1127"/>
      <c r="AZ11" s="232"/>
      <c r="BA11" s="232"/>
      <c r="BB11" s="232"/>
      <c r="BC11" s="232"/>
      <c r="BD11" s="232"/>
      <c r="BE11" s="233"/>
      <c r="BF11" s="233"/>
      <c r="BG11" s="233"/>
      <c r="BH11" s="233"/>
      <c r="BI11" s="233"/>
      <c r="BJ11" s="233"/>
      <c r="BK11" s="233"/>
      <c r="BL11" s="233"/>
      <c r="BM11" s="233"/>
      <c r="BN11" s="233"/>
      <c r="BO11" s="233"/>
      <c r="BP11" s="233"/>
      <c r="BQ11" s="238">
        <v>5</v>
      </c>
      <c r="BR11" s="239"/>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4"/>
    </row>
    <row r="12" spans="1:131" s="235" customFormat="1" ht="26.25" customHeight="1" x14ac:dyDescent="0.15">
      <c r="A12" s="238">
        <v>6</v>
      </c>
      <c r="B12" s="1073"/>
      <c r="C12" s="1074"/>
      <c r="D12" s="1074"/>
      <c r="E12" s="1074"/>
      <c r="F12" s="1074"/>
      <c r="G12" s="1074"/>
      <c r="H12" s="1074"/>
      <c r="I12" s="1074"/>
      <c r="J12" s="1074"/>
      <c r="K12" s="1074"/>
      <c r="L12" s="1074"/>
      <c r="M12" s="1074"/>
      <c r="N12" s="1074"/>
      <c r="O12" s="1074"/>
      <c r="P12" s="1075"/>
      <c r="Q12" s="1081"/>
      <c r="R12" s="1082"/>
      <c r="S12" s="1082"/>
      <c r="T12" s="1082"/>
      <c r="U12" s="1082"/>
      <c r="V12" s="1082"/>
      <c r="W12" s="1082"/>
      <c r="X12" s="1082"/>
      <c r="Y12" s="1082"/>
      <c r="Z12" s="1082"/>
      <c r="AA12" s="1082"/>
      <c r="AB12" s="1082"/>
      <c r="AC12" s="1082"/>
      <c r="AD12" s="1082"/>
      <c r="AE12" s="1083"/>
      <c r="AF12" s="1078"/>
      <c r="AG12" s="1079"/>
      <c r="AH12" s="1079"/>
      <c r="AI12" s="1079"/>
      <c r="AJ12" s="1080"/>
      <c r="AK12" s="1124"/>
      <c r="AL12" s="1125"/>
      <c r="AM12" s="1125"/>
      <c r="AN12" s="1125"/>
      <c r="AO12" s="1125"/>
      <c r="AP12" s="1125"/>
      <c r="AQ12" s="1125"/>
      <c r="AR12" s="1125"/>
      <c r="AS12" s="1125"/>
      <c r="AT12" s="1125"/>
      <c r="AU12" s="1126"/>
      <c r="AV12" s="1126"/>
      <c r="AW12" s="1126"/>
      <c r="AX12" s="1126"/>
      <c r="AY12" s="1127"/>
      <c r="AZ12" s="232"/>
      <c r="BA12" s="232"/>
      <c r="BB12" s="232"/>
      <c r="BC12" s="232"/>
      <c r="BD12" s="232"/>
      <c r="BE12" s="233"/>
      <c r="BF12" s="233"/>
      <c r="BG12" s="233"/>
      <c r="BH12" s="233"/>
      <c r="BI12" s="233"/>
      <c r="BJ12" s="233"/>
      <c r="BK12" s="233"/>
      <c r="BL12" s="233"/>
      <c r="BM12" s="233"/>
      <c r="BN12" s="233"/>
      <c r="BO12" s="233"/>
      <c r="BP12" s="233"/>
      <c r="BQ12" s="238">
        <v>6</v>
      </c>
      <c r="BR12" s="239"/>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4"/>
    </row>
    <row r="13" spans="1:131" s="235" customFormat="1" ht="26.25" customHeight="1" x14ac:dyDescent="0.15">
      <c r="A13" s="238">
        <v>7</v>
      </c>
      <c r="B13" s="1073"/>
      <c r="C13" s="1074"/>
      <c r="D13" s="1074"/>
      <c r="E13" s="1074"/>
      <c r="F13" s="1074"/>
      <c r="G13" s="1074"/>
      <c r="H13" s="1074"/>
      <c r="I13" s="1074"/>
      <c r="J13" s="1074"/>
      <c r="K13" s="1074"/>
      <c r="L13" s="1074"/>
      <c r="M13" s="1074"/>
      <c r="N13" s="1074"/>
      <c r="O13" s="1074"/>
      <c r="P13" s="1075"/>
      <c r="Q13" s="1081"/>
      <c r="R13" s="1082"/>
      <c r="S13" s="1082"/>
      <c r="T13" s="1082"/>
      <c r="U13" s="1082"/>
      <c r="V13" s="1082"/>
      <c r="W13" s="1082"/>
      <c r="X13" s="1082"/>
      <c r="Y13" s="1082"/>
      <c r="Z13" s="1082"/>
      <c r="AA13" s="1082"/>
      <c r="AB13" s="1082"/>
      <c r="AC13" s="1082"/>
      <c r="AD13" s="1082"/>
      <c r="AE13" s="1083"/>
      <c r="AF13" s="1078"/>
      <c r="AG13" s="1079"/>
      <c r="AH13" s="1079"/>
      <c r="AI13" s="1079"/>
      <c r="AJ13" s="1080"/>
      <c r="AK13" s="1124"/>
      <c r="AL13" s="1125"/>
      <c r="AM13" s="1125"/>
      <c r="AN13" s="1125"/>
      <c r="AO13" s="1125"/>
      <c r="AP13" s="1125"/>
      <c r="AQ13" s="1125"/>
      <c r="AR13" s="1125"/>
      <c r="AS13" s="1125"/>
      <c r="AT13" s="1125"/>
      <c r="AU13" s="1126"/>
      <c r="AV13" s="1126"/>
      <c r="AW13" s="1126"/>
      <c r="AX13" s="1126"/>
      <c r="AY13" s="1127"/>
      <c r="AZ13" s="232"/>
      <c r="BA13" s="232"/>
      <c r="BB13" s="232"/>
      <c r="BC13" s="232"/>
      <c r="BD13" s="232"/>
      <c r="BE13" s="233"/>
      <c r="BF13" s="233"/>
      <c r="BG13" s="233"/>
      <c r="BH13" s="233"/>
      <c r="BI13" s="233"/>
      <c r="BJ13" s="233"/>
      <c r="BK13" s="233"/>
      <c r="BL13" s="233"/>
      <c r="BM13" s="233"/>
      <c r="BN13" s="233"/>
      <c r="BO13" s="233"/>
      <c r="BP13" s="233"/>
      <c r="BQ13" s="238">
        <v>7</v>
      </c>
      <c r="BR13" s="239"/>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4"/>
    </row>
    <row r="14" spans="1:131" s="235" customFormat="1" ht="26.25" customHeight="1" x14ac:dyDescent="0.15">
      <c r="A14" s="238">
        <v>8</v>
      </c>
      <c r="B14" s="1073"/>
      <c r="C14" s="1074"/>
      <c r="D14" s="1074"/>
      <c r="E14" s="1074"/>
      <c r="F14" s="1074"/>
      <c r="G14" s="1074"/>
      <c r="H14" s="1074"/>
      <c r="I14" s="1074"/>
      <c r="J14" s="1074"/>
      <c r="K14" s="1074"/>
      <c r="L14" s="1074"/>
      <c r="M14" s="1074"/>
      <c r="N14" s="1074"/>
      <c r="O14" s="1074"/>
      <c r="P14" s="1075"/>
      <c r="Q14" s="1081"/>
      <c r="R14" s="1082"/>
      <c r="S14" s="1082"/>
      <c r="T14" s="1082"/>
      <c r="U14" s="1082"/>
      <c r="V14" s="1082"/>
      <c r="W14" s="1082"/>
      <c r="X14" s="1082"/>
      <c r="Y14" s="1082"/>
      <c r="Z14" s="1082"/>
      <c r="AA14" s="1082"/>
      <c r="AB14" s="1082"/>
      <c r="AC14" s="1082"/>
      <c r="AD14" s="1082"/>
      <c r="AE14" s="1083"/>
      <c r="AF14" s="1078"/>
      <c r="AG14" s="1079"/>
      <c r="AH14" s="1079"/>
      <c r="AI14" s="1079"/>
      <c r="AJ14" s="1080"/>
      <c r="AK14" s="1124"/>
      <c r="AL14" s="1125"/>
      <c r="AM14" s="1125"/>
      <c r="AN14" s="1125"/>
      <c r="AO14" s="1125"/>
      <c r="AP14" s="1125"/>
      <c r="AQ14" s="1125"/>
      <c r="AR14" s="1125"/>
      <c r="AS14" s="1125"/>
      <c r="AT14" s="1125"/>
      <c r="AU14" s="1126"/>
      <c r="AV14" s="1126"/>
      <c r="AW14" s="1126"/>
      <c r="AX14" s="1126"/>
      <c r="AY14" s="1127"/>
      <c r="AZ14" s="232"/>
      <c r="BA14" s="232"/>
      <c r="BB14" s="232"/>
      <c r="BC14" s="232"/>
      <c r="BD14" s="232"/>
      <c r="BE14" s="233"/>
      <c r="BF14" s="233"/>
      <c r="BG14" s="233"/>
      <c r="BH14" s="233"/>
      <c r="BI14" s="233"/>
      <c r="BJ14" s="233"/>
      <c r="BK14" s="233"/>
      <c r="BL14" s="233"/>
      <c r="BM14" s="233"/>
      <c r="BN14" s="233"/>
      <c r="BO14" s="233"/>
      <c r="BP14" s="233"/>
      <c r="BQ14" s="238">
        <v>8</v>
      </c>
      <c r="BR14" s="239"/>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4"/>
    </row>
    <row r="15" spans="1:131" s="235" customFormat="1" ht="26.25" customHeight="1" x14ac:dyDescent="0.15">
      <c r="A15" s="238">
        <v>9</v>
      </c>
      <c r="B15" s="1073"/>
      <c r="C15" s="1074"/>
      <c r="D15" s="1074"/>
      <c r="E15" s="1074"/>
      <c r="F15" s="1074"/>
      <c r="G15" s="1074"/>
      <c r="H15" s="1074"/>
      <c r="I15" s="1074"/>
      <c r="J15" s="1074"/>
      <c r="K15" s="1074"/>
      <c r="L15" s="1074"/>
      <c r="M15" s="1074"/>
      <c r="N15" s="1074"/>
      <c r="O15" s="1074"/>
      <c r="P15" s="1075"/>
      <c r="Q15" s="1081"/>
      <c r="R15" s="1082"/>
      <c r="S15" s="1082"/>
      <c r="T15" s="1082"/>
      <c r="U15" s="1082"/>
      <c r="V15" s="1082"/>
      <c r="W15" s="1082"/>
      <c r="X15" s="1082"/>
      <c r="Y15" s="1082"/>
      <c r="Z15" s="1082"/>
      <c r="AA15" s="1082"/>
      <c r="AB15" s="1082"/>
      <c r="AC15" s="1082"/>
      <c r="AD15" s="1082"/>
      <c r="AE15" s="1083"/>
      <c r="AF15" s="1078"/>
      <c r="AG15" s="1079"/>
      <c r="AH15" s="1079"/>
      <c r="AI15" s="1079"/>
      <c r="AJ15" s="1080"/>
      <c r="AK15" s="1124"/>
      <c r="AL15" s="1125"/>
      <c r="AM15" s="1125"/>
      <c r="AN15" s="1125"/>
      <c r="AO15" s="1125"/>
      <c r="AP15" s="1125"/>
      <c r="AQ15" s="1125"/>
      <c r="AR15" s="1125"/>
      <c r="AS15" s="1125"/>
      <c r="AT15" s="1125"/>
      <c r="AU15" s="1126"/>
      <c r="AV15" s="1126"/>
      <c r="AW15" s="1126"/>
      <c r="AX15" s="1126"/>
      <c r="AY15" s="1127"/>
      <c r="AZ15" s="232"/>
      <c r="BA15" s="232"/>
      <c r="BB15" s="232"/>
      <c r="BC15" s="232"/>
      <c r="BD15" s="232"/>
      <c r="BE15" s="233"/>
      <c r="BF15" s="233"/>
      <c r="BG15" s="233"/>
      <c r="BH15" s="233"/>
      <c r="BI15" s="233"/>
      <c r="BJ15" s="233"/>
      <c r="BK15" s="233"/>
      <c r="BL15" s="233"/>
      <c r="BM15" s="233"/>
      <c r="BN15" s="233"/>
      <c r="BO15" s="233"/>
      <c r="BP15" s="233"/>
      <c r="BQ15" s="238">
        <v>9</v>
      </c>
      <c r="BR15" s="239"/>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4"/>
    </row>
    <row r="16" spans="1:131" s="235" customFormat="1" ht="26.25" customHeight="1" x14ac:dyDescent="0.15">
      <c r="A16" s="238">
        <v>10</v>
      </c>
      <c r="B16" s="1073"/>
      <c r="C16" s="1074"/>
      <c r="D16" s="1074"/>
      <c r="E16" s="1074"/>
      <c r="F16" s="1074"/>
      <c r="G16" s="1074"/>
      <c r="H16" s="1074"/>
      <c r="I16" s="1074"/>
      <c r="J16" s="1074"/>
      <c r="K16" s="1074"/>
      <c r="L16" s="1074"/>
      <c r="M16" s="1074"/>
      <c r="N16" s="1074"/>
      <c r="O16" s="1074"/>
      <c r="P16" s="1075"/>
      <c r="Q16" s="1081"/>
      <c r="R16" s="1082"/>
      <c r="S16" s="1082"/>
      <c r="T16" s="1082"/>
      <c r="U16" s="1082"/>
      <c r="V16" s="1082"/>
      <c r="W16" s="1082"/>
      <c r="X16" s="1082"/>
      <c r="Y16" s="1082"/>
      <c r="Z16" s="1082"/>
      <c r="AA16" s="1082"/>
      <c r="AB16" s="1082"/>
      <c r="AC16" s="1082"/>
      <c r="AD16" s="1082"/>
      <c r="AE16" s="1083"/>
      <c r="AF16" s="1078"/>
      <c r="AG16" s="1079"/>
      <c r="AH16" s="1079"/>
      <c r="AI16" s="1079"/>
      <c r="AJ16" s="1080"/>
      <c r="AK16" s="1124"/>
      <c r="AL16" s="1125"/>
      <c r="AM16" s="1125"/>
      <c r="AN16" s="1125"/>
      <c r="AO16" s="1125"/>
      <c r="AP16" s="1125"/>
      <c r="AQ16" s="1125"/>
      <c r="AR16" s="1125"/>
      <c r="AS16" s="1125"/>
      <c r="AT16" s="1125"/>
      <c r="AU16" s="1126"/>
      <c r="AV16" s="1126"/>
      <c r="AW16" s="1126"/>
      <c r="AX16" s="1126"/>
      <c r="AY16" s="1127"/>
      <c r="AZ16" s="232"/>
      <c r="BA16" s="232"/>
      <c r="BB16" s="232"/>
      <c r="BC16" s="232"/>
      <c r="BD16" s="232"/>
      <c r="BE16" s="233"/>
      <c r="BF16" s="233"/>
      <c r="BG16" s="233"/>
      <c r="BH16" s="233"/>
      <c r="BI16" s="233"/>
      <c r="BJ16" s="233"/>
      <c r="BK16" s="233"/>
      <c r="BL16" s="233"/>
      <c r="BM16" s="233"/>
      <c r="BN16" s="233"/>
      <c r="BO16" s="233"/>
      <c r="BP16" s="233"/>
      <c r="BQ16" s="238">
        <v>10</v>
      </c>
      <c r="BR16" s="239"/>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4"/>
    </row>
    <row r="17" spans="1:131" s="235" customFormat="1" ht="26.25" customHeight="1" x14ac:dyDescent="0.15">
      <c r="A17" s="238">
        <v>11</v>
      </c>
      <c r="B17" s="1073"/>
      <c r="C17" s="1074"/>
      <c r="D17" s="1074"/>
      <c r="E17" s="1074"/>
      <c r="F17" s="1074"/>
      <c r="G17" s="1074"/>
      <c r="H17" s="1074"/>
      <c r="I17" s="1074"/>
      <c r="J17" s="1074"/>
      <c r="K17" s="1074"/>
      <c r="L17" s="1074"/>
      <c r="M17" s="1074"/>
      <c r="N17" s="1074"/>
      <c r="O17" s="1074"/>
      <c r="P17" s="1075"/>
      <c r="Q17" s="1081"/>
      <c r="R17" s="1082"/>
      <c r="S17" s="1082"/>
      <c r="T17" s="1082"/>
      <c r="U17" s="1082"/>
      <c r="V17" s="1082"/>
      <c r="W17" s="1082"/>
      <c r="X17" s="1082"/>
      <c r="Y17" s="1082"/>
      <c r="Z17" s="1082"/>
      <c r="AA17" s="1082"/>
      <c r="AB17" s="1082"/>
      <c r="AC17" s="1082"/>
      <c r="AD17" s="1082"/>
      <c r="AE17" s="1083"/>
      <c r="AF17" s="1078"/>
      <c r="AG17" s="1079"/>
      <c r="AH17" s="1079"/>
      <c r="AI17" s="1079"/>
      <c r="AJ17" s="1080"/>
      <c r="AK17" s="1124"/>
      <c r="AL17" s="1125"/>
      <c r="AM17" s="1125"/>
      <c r="AN17" s="1125"/>
      <c r="AO17" s="1125"/>
      <c r="AP17" s="1125"/>
      <c r="AQ17" s="1125"/>
      <c r="AR17" s="1125"/>
      <c r="AS17" s="1125"/>
      <c r="AT17" s="1125"/>
      <c r="AU17" s="1126"/>
      <c r="AV17" s="1126"/>
      <c r="AW17" s="1126"/>
      <c r="AX17" s="1126"/>
      <c r="AY17" s="1127"/>
      <c r="AZ17" s="232"/>
      <c r="BA17" s="232"/>
      <c r="BB17" s="232"/>
      <c r="BC17" s="232"/>
      <c r="BD17" s="232"/>
      <c r="BE17" s="233"/>
      <c r="BF17" s="233"/>
      <c r="BG17" s="233"/>
      <c r="BH17" s="233"/>
      <c r="BI17" s="233"/>
      <c r="BJ17" s="233"/>
      <c r="BK17" s="233"/>
      <c r="BL17" s="233"/>
      <c r="BM17" s="233"/>
      <c r="BN17" s="233"/>
      <c r="BO17" s="233"/>
      <c r="BP17" s="233"/>
      <c r="BQ17" s="238">
        <v>11</v>
      </c>
      <c r="BR17" s="239"/>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4"/>
    </row>
    <row r="18" spans="1:131" s="235" customFormat="1" ht="26.25" customHeight="1" x14ac:dyDescent="0.15">
      <c r="A18" s="238">
        <v>12</v>
      </c>
      <c r="B18" s="1073"/>
      <c r="C18" s="1074"/>
      <c r="D18" s="1074"/>
      <c r="E18" s="1074"/>
      <c r="F18" s="1074"/>
      <c r="G18" s="1074"/>
      <c r="H18" s="1074"/>
      <c r="I18" s="1074"/>
      <c r="J18" s="1074"/>
      <c r="K18" s="1074"/>
      <c r="L18" s="1074"/>
      <c r="M18" s="1074"/>
      <c r="N18" s="1074"/>
      <c r="O18" s="1074"/>
      <c r="P18" s="1075"/>
      <c r="Q18" s="1081"/>
      <c r="R18" s="1082"/>
      <c r="S18" s="1082"/>
      <c r="T18" s="1082"/>
      <c r="U18" s="1082"/>
      <c r="V18" s="1082"/>
      <c r="W18" s="1082"/>
      <c r="X18" s="1082"/>
      <c r="Y18" s="1082"/>
      <c r="Z18" s="1082"/>
      <c r="AA18" s="1082"/>
      <c r="AB18" s="1082"/>
      <c r="AC18" s="1082"/>
      <c r="AD18" s="1082"/>
      <c r="AE18" s="1083"/>
      <c r="AF18" s="1078"/>
      <c r="AG18" s="1079"/>
      <c r="AH18" s="1079"/>
      <c r="AI18" s="1079"/>
      <c r="AJ18" s="1080"/>
      <c r="AK18" s="1124"/>
      <c r="AL18" s="1125"/>
      <c r="AM18" s="1125"/>
      <c r="AN18" s="1125"/>
      <c r="AO18" s="1125"/>
      <c r="AP18" s="1125"/>
      <c r="AQ18" s="1125"/>
      <c r="AR18" s="1125"/>
      <c r="AS18" s="1125"/>
      <c r="AT18" s="1125"/>
      <c r="AU18" s="1126"/>
      <c r="AV18" s="1126"/>
      <c r="AW18" s="1126"/>
      <c r="AX18" s="1126"/>
      <c r="AY18" s="1127"/>
      <c r="AZ18" s="232"/>
      <c r="BA18" s="232"/>
      <c r="BB18" s="232"/>
      <c r="BC18" s="232"/>
      <c r="BD18" s="232"/>
      <c r="BE18" s="233"/>
      <c r="BF18" s="233"/>
      <c r="BG18" s="233"/>
      <c r="BH18" s="233"/>
      <c r="BI18" s="233"/>
      <c r="BJ18" s="233"/>
      <c r="BK18" s="233"/>
      <c r="BL18" s="233"/>
      <c r="BM18" s="233"/>
      <c r="BN18" s="233"/>
      <c r="BO18" s="233"/>
      <c r="BP18" s="233"/>
      <c r="BQ18" s="238">
        <v>12</v>
      </c>
      <c r="BR18" s="239"/>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4"/>
    </row>
    <row r="19" spans="1:131" s="235" customFormat="1" ht="26.25" customHeight="1" x14ac:dyDescent="0.15">
      <c r="A19" s="238">
        <v>13</v>
      </c>
      <c r="B19" s="1073"/>
      <c r="C19" s="1074"/>
      <c r="D19" s="1074"/>
      <c r="E19" s="1074"/>
      <c r="F19" s="1074"/>
      <c r="G19" s="1074"/>
      <c r="H19" s="1074"/>
      <c r="I19" s="1074"/>
      <c r="J19" s="1074"/>
      <c r="K19" s="1074"/>
      <c r="L19" s="1074"/>
      <c r="M19" s="1074"/>
      <c r="N19" s="1074"/>
      <c r="O19" s="1074"/>
      <c r="P19" s="1075"/>
      <c r="Q19" s="1081"/>
      <c r="R19" s="1082"/>
      <c r="S19" s="1082"/>
      <c r="T19" s="1082"/>
      <c r="U19" s="1082"/>
      <c r="V19" s="1082"/>
      <c r="W19" s="1082"/>
      <c r="X19" s="1082"/>
      <c r="Y19" s="1082"/>
      <c r="Z19" s="1082"/>
      <c r="AA19" s="1082"/>
      <c r="AB19" s="1082"/>
      <c r="AC19" s="1082"/>
      <c r="AD19" s="1082"/>
      <c r="AE19" s="1083"/>
      <c r="AF19" s="1078"/>
      <c r="AG19" s="1079"/>
      <c r="AH19" s="1079"/>
      <c r="AI19" s="1079"/>
      <c r="AJ19" s="1080"/>
      <c r="AK19" s="1124"/>
      <c r="AL19" s="1125"/>
      <c r="AM19" s="1125"/>
      <c r="AN19" s="1125"/>
      <c r="AO19" s="1125"/>
      <c r="AP19" s="1125"/>
      <c r="AQ19" s="1125"/>
      <c r="AR19" s="1125"/>
      <c r="AS19" s="1125"/>
      <c r="AT19" s="1125"/>
      <c r="AU19" s="1126"/>
      <c r="AV19" s="1126"/>
      <c r="AW19" s="1126"/>
      <c r="AX19" s="1126"/>
      <c r="AY19" s="1127"/>
      <c r="AZ19" s="232"/>
      <c r="BA19" s="232"/>
      <c r="BB19" s="232"/>
      <c r="BC19" s="232"/>
      <c r="BD19" s="232"/>
      <c r="BE19" s="233"/>
      <c r="BF19" s="233"/>
      <c r="BG19" s="233"/>
      <c r="BH19" s="233"/>
      <c r="BI19" s="233"/>
      <c r="BJ19" s="233"/>
      <c r="BK19" s="233"/>
      <c r="BL19" s="233"/>
      <c r="BM19" s="233"/>
      <c r="BN19" s="233"/>
      <c r="BO19" s="233"/>
      <c r="BP19" s="233"/>
      <c r="BQ19" s="238">
        <v>13</v>
      </c>
      <c r="BR19" s="239"/>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4"/>
    </row>
    <row r="20" spans="1:131" s="235" customFormat="1" ht="26.25" customHeight="1" x14ac:dyDescent="0.15">
      <c r="A20" s="238">
        <v>14</v>
      </c>
      <c r="B20" s="1073"/>
      <c r="C20" s="1074"/>
      <c r="D20" s="1074"/>
      <c r="E20" s="1074"/>
      <c r="F20" s="1074"/>
      <c r="G20" s="1074"/>
      <c r="H20" s="1074"/>
      <c r="I20" s="1074"/>
      <c r="J20" s="1074"/>
      <c r="K20" s="1074"/>
      <c r="L20" s="1074"/>
      <c r="M20" s="1074"/>
      <c r="N20" s="1074"/>
      <c r="O20" s="1074"/>
      <c r="P20" s="1075"/>
      <c r="Q20" s="1081"/>
      <c r="R20" s="1082"/>
      <c r="S20" s="1082"/>
      <c r="T20" s="1082"/>
      <c r="U20" s="1082"/>
      <c r="V20" s="1082"/>
      <c r="W20" s="1082"/>
      <c r="X20" s="1082"/>
      <c r="Y20" s="1082"/>
      <c r="Z20" s="1082"/>
      <c r="AA20" s="1082"/>
      <c r="AB20" s="1082"/>
      <c r="AC20" s="1082"/>
      <c r="AD20" s="1082"/>
      <c r="AE20" s="1083"/>
      <c r="AF20" s="1078"/>
      <c r="AG20" s="1079"/>
      <c r="AH20" s="1079"/>
      <c r="AI20" s="1079"/>
      <c r="AJ20" s="1080"/>
      <c r="AK20" s="1124"/>
      <c r="AL20" s="1125"/>
      <c r="AM20" s="1125"/>
      <c r="AN20" s="1125"/>
      <c r="AO20" s="1125"/>
      <c r="AP20" s="1125"/>
      <c r="AQ20" s="1125"/>
      <c r="AR20" s="1125"/>
      <c r="AS20" s="1125"/>
      <c r="AT20" s="1125"/>
      <c r="AU20" s="1126"/>
      <c r="AV20" s="1126"/>
      <c r="AW20" s="1126"/>
      <c r="AX20" s="1126"/>
      <c r="AY20" s="1127"/>
      <c r="AZ20" s="232"/>
      <c r="BA20" s="232"/>
      <c r="BB20" s="232"/>
      <c r="BC20" s="232"/>
      <c r="BD20" s="232"/>
      <c r="BE20" s="233"/>
      <c r="BF20" s="233"/>
      <c r="BG20" s="233"/>
      <c r="BH20" s="233"/>
      <c r="BI20" s="233"/>
      <c r="BJ20" s="233"/>
      <c r="BK20" s="233"/>
      <c r="BL20" s="233"/>
      <c r="BM20" s="233"/>
      <c r="BN20" s="233"/>
      <c r="BO20" s="233"/>
      <c r="BP20" s="233"/>
      <c r="BQ20" s="238">
        <v>14</v>
      </c>
      <c r="BR20" s="239"/>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4"/>
    </row>
    <row r="21" spans="1:131" s="235" customFormat="1" ht="26.25" customHeight="1" thickBot="1" x14ac:dyDescent="0.2">
      <c r="A21" s="238">
        <v>15</v>
      </c>
      <c r="B21" s="1073"/>
      <c r="C21" s="1074"/>
      <c r="D21" s="1074"/>
      <c r="E21" s="1074"/>
      <c r="F21" s="1074"/>
      <c r="G21" s="1074"/>
      <c r="H21" s="1074"/>
      <c r="I21" s="1074"/>
      <c r="J21" s="1074"/>
      <c r="K21" s="1074"/>
      <c r="L21" s="1074"/>
      <c r="M21" s="1074"/>
      <c r="N21" s="1074"/>
      <c r="O21" s="1074"/>
      <c r="P21" s="1075"/>
      <c r="Q21" s="1081"/>
      <c r="R21" s="1082"/>
      <c r="S21" s="1082"/>
      <c r="T21" s="1082"/>
      <c r="U21" s="1082"/>
      <c r="V21" s="1082"/>
      <c r="W21" s="1082"/>
      <c r="X21" s="1082"/>
      <c r="Y21" s="1082"/>
      <c r="Z21" s="1082"/>
      <c r="AA21" s="1082"/>
      <c r="AB21" s="1082"/>
      <c r="AC21" s="1082"/>
      <c r="AD21" s="1082"/>
      <c r="AE21" s="1083"/>
      <c r="AF21" s="1078"/>
      <c r="AG21" s="1079"/>
      <c r="AH21" s="1079"/>
      <c r="AI21" s="1079"/>
      <c r="AJ21" s="1080"/>
      <c r="AK21" s="1124"/>
      <c r="AL21" s="1125"/>
      <c r="AM21" s="1125"/>
      <c r="AN21" s="1125"/>
      <c r="AO21" s="1125"/>
      <c r="AP21" s="1125"/>
      <c r="AQ21" s="1125"/>
      <c r="AR21" s="1125"/>
      <c r="AS21" s="1125"/>
      <c r="AT21" s="1125"/>
      <c r="AU21" s="1126"/>
      <c r="AV21" s="1126"/>
      <c r="AW21" s="1126"/>
      <c r="AX21" s="1126"/>
      <c r="AY21" s="1127"/>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15">
      <c r="A22" s="238">
        <v>16</v>
      </c>
      <c r="B22" s="1073"/>
      <c r="C22" s="1074"/>
      <c r="D22" s="1074"/>
      <c r="E22" s="1074"/>
      <c r="F22" s="1074"/>
      <c r="G22" s="1074"/>
      <c r="H22" s="1074"/>
      <c r="I22" s="1074"/>
      <c r="J22" s="1074"/>
      <c r="K22" s="1074"/>
      <c r="L22" s="1074"/>
      <c r="M22" s="1074"/>
      <c r="N22" s="1074"/>
      <c r="O22" s="1074"/>
      <c r="P22" s="1075"/>
      <c r="Q22" s="1117"/>
      <c r="R22" s="1118"/>
      <c r="S22" s="1118"/>
      <c r="T22" s="1118"/>
      <c r="U22" s="1118"/>
      <c r="V22" s="1118"/>
      <c r="W22" s="1118"/>
      <c r="X22" s="1118"/>
      <c r="Y22" s="1118"/>
      <c r="Z22" s="1118"/>
      <c r="AA22" s="1118"/>
      <c r="AB22" s="1118"/>
      <c r="AC22" s="1118"/>
      <c r="AD22" s="1118"/>
      <c r="AE22" s="1119"/>
      <c r="AF22" s="1078"/>
      <c r="AG22" s="1079"/>
      <c r="AH22" s="1079"/>
      <c r="AI22" s="1079"/>
      <c r="AJ22" s="1080"/>
      <c r="AK22" s="1120"/>
      <c r="AL22" s="1121"/>
      <c r="AM22" s="1121"/>
      <c r="AN22" s="1121"/>
      <c r="AO22" s="1121"/>
      <c r="AP22" s="1121"/>
      <c r="AQ22" s="1121"/>
      <c r="AR22" s="1121"/>
      <c r="AS22" s="1121"/>
      <c r="AT22" s="1121"/>
      <c r="AU22" s="1122"/>
      <c r="AV22" s="1122"/>
      <c r="AW22" s="1122"/>
      <c r="AX22" s="1122"/>
      <c r="AY22" s="1123"/>
      <c r="AZ22" s="1071" t="s">
        <v>392</v>
      </c>
      <c r="BA22" s="1071"/>
      <c r="BB22" s="1071"/>
      <c r="BC22" s="1071"/>
      <c r="BD22" s="1072"/>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
      <c r="A23" s="240" t="s">
        <v>393</v>
      </c>
      <c r="B23" s="973" t="s">
        <v>394</v>
      </c>
      <c r="C23" s="974"/>
      <c r="D23" s="974"/>
      <c r="E23" s="974"/>
      <c r="F23" s="974"/>
      <c r="G23" s="974"/>
      <c r="H23" s="974"/>
      <c r="I23" s="974"/>
      <c r="J23" s="974"/>
      <c r="K23" s="974"/>
      <c r="L23" s="974"/>
      <c r="M23" s="974"/>
      <c r="N23" s="974"/>
      <c r="O23" s="974"/>
      <c r="P23" s="984"/>
      <c r="Q23" s="1111">
        <v>39119</v>
      </c>
      <c r="R23" s="1105"/>
      <c r="S23" s="1105"/>
      <c r="T23" s="1105"/>
      <c r="U23" s="1105"/>
      <c r="V23" s="1105">
        <v>37884</v>
      </c>
      <c r="W23" s="1105"/>
      <c r="X23" s="1105"/>
      <c r="Y23" s="1105"/>
      <c r="Z23" s="1105"/>
      <c r="AA23" s="1105">
        <v>1235</v>
      </c>
      <c r="AB23" s="1105"/>
      <c r="AC23" s="1105"/>
      <c r="AD23" s="1105"/>
      <c r="AE23" s="1112"/>
      <c r="AF23" s="1113">
        <v>1185</v>
      </c>
      <c r="AG23" s="1105"/>
      <c r="AH23" s="1105"/>
      <c r="AI23" s="1105"/>
      <c r="AJ23" s="1114"/>
      <c r="AK23" s="1115"/>
      <c r="AL23" s="1116"/>
      <c r="AM23" s="1116"/>
      <c r="AN23" s="1116"/>
      <c r="AO23" s="1116"/>
      <c r="AP23" s="1105">
        <v>23053</v>
      </c>
      <c r="AQ23" s="1105"/>
      <c r="AR23" s="1105"/>
      <c r="AS23" s="1105"/>
      <c r="AT23" s="1105"/>
      <c r="AU23" s="1106"/>
      <c r="AV23" s="1106"/>
      <c r="AW23" s="1106"/>
      <c r="AX23" s="1106"/>
      <c r="AY23" s="1107"/>
      <c r="AZ23" s="1108" t="s">
        <v>395</v>
      </c>
      <c r="BA23" s="1109"/>
      <c r="BB23" s="1109"/>
      <c r="BC23" s="1109"/>
      <c r="BD23" s="1110"/>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15">
      <c r="A24" s="1104" t="s">
        <v>396</v>
      </c>
      <c r="B24" s="1104"/>
      <c r="C24" s="1104"/>
      <c r="D24" s="1104"/>
      <c r="E24" s="1104"/>
      <c r="F24" s="1104"/>
      <c r="G24" s="1104"/>
      <c r="H24" s="1104"/>
      <c r="I24" s="1104"/>
      <c r="J24" s="1104"/>
      <c r="K24" s="1104"/>
      <c r="L24" s="1104"/>
      <c r="M24" s="1104"/>
      <c r="N24" s="1104"/>
      <c r="O24" s="1104"/>
      <c r="P24" s="1104"/>
      <c r="Q24" s="1104"/>
      <c r="R24" s="1104"/>
      <c r="S24" s="1104"/>
      <c r="T24" s="1104"/>
      <c r="U24" s="1104"/>
      <c r="V24" s="1104"/>
      <c r="W24" s="1104"/>
      <c r="X24" s="1104"/>
      <c r="Y24" s="1104"/>
      <c r="Z24" s="1104"/>
      <c r="AA24" s="1104"/>
      <c r="AB24" s="1104"/>
      <c r="AC24" s="1104"/>
      <c r="AD24" s="1104"/>
      <c r="AE24" s="1104"/>
      <c r="AF24" s="1104"/>
      <c r="AG24" s="1104"/>
      <c r="AH24" s="1104"/>
      <c r="AI24" s="1104"/>
      <c r="AJ24" s="1104"/>
      <c r="AK24" s="1104"/>
      <c r="AL24" s="1104"/>
      <c r="AM24" s="1104"/>
      <c r="AN24" s="1104"/>
      <c r="AO24" s="1104"/>
      <c r="AP24" s="1104"/>
      <c r="AQ24" s="1104"/>
      <c r="AR24" s="1104"/>
      <c r="AS24" s="1104"/>
      <c r="AT24" s="1104"/>
      <c r="AU24" s="1104"/>
      <c r="AV24" s="1104"/>
      <c r="AW24" s="1104"/>
      <c r="AX24" s="1104"/>
      <c r="AY24" s="1104"/>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
      <c r="A25" s="1103" t="s">
        <v>397</v>
      </c>
      <c r="B25" s="1103"/>
      <c r="C25" s="1103"/>
      <c r="D25" s="1103"/>
      <c r="E25" s="1103"/>
      <c r="F25" s="1103"/>
      <c r="G25" s="1103"/>
      <c r="H25" s="1103"/>
      <c r="I25" s="1103"/>
      <c r="J25" s="1103"/>
      <c r="K25" s="1103"/>
      <c r="L25" s="1103"/>
      <c r="M25" s="1103"/>
      <c r="N25" s="1103"/>
      <c r="O25" s="1103"/>
      <c r="P25" s="1103"/>
      <c r="Q25" s="1103"/>
      <c r="R25" s="1103"/>
      <c r="S25" s="1103"/>
      <c r="T25" s="1103"/>
      <c r="U25" s="1103"/>
      <c r="V25" s="1103"/>
      <c r="W25" s="1103"/>
      <c r="X25" s="1103"/>
      <c r="Y25" s="1103"/>
      <c r="Z25" s="1103"/>
      <c r="AA25" s="1103"/>
      <c r="AB25" s="1103"/>
      <c r="AC25" s="1103"/>
      <c r="AD25" s="1103"/>
      <c r="AE25" s="1103"/>
      <c r="AF25" s="1103"/>
      <c r="AG25" s="1103"/>
      <c r="AH25" s="1103"/>
      <c r="AI25" s="1103"/>
      <c r="AJ25" s="1103"/>
      <c r="AK25" s="1103"/>
      <c r="AL25" s="1103"/>
      <c r="AM25" s="1103"/>
      <c r="AN25" s="1103"/>
      <c r="AO25" s="1103"/>
      <c r="AP25" s="1103"/>
      <c r="AQ25" s="1103"/>
      <c r="AR25" s="1103"/>
      <c r="AS25" s="1103"/>
      <c r="AT25" s="1103"/>
      <c r="AU25" s="1103"/>
      <c r="AV25" s="1103"/>
      <c r="AW25" s="1103"/>
      <c r="AX25" s="1103"/>
      <c r="AY25" s="1103"/>
      <c r="AZ25" s="1103"/>
      <c r="BA25" s="1103"/>
      <c r="BB25" s="1103"/>
      <c r="BC25" s="1103"/>
      <c r="BD25" s="1103"/>
      <c r="BE25" s="1103"/>
      <c r="BF25" s="1103"/>
      <c r="BG25" s="1103"/>
      <c r="BH25" s="1103"/>
      <c r="BI25" s="1103"/>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15">
      <c r="A26" s="1033" t="s">
        <v>372</v>
      </c>
      <c r="B26" s="1034"/>
      <c r="C26" s="1034"/>
      <c r="D26" s="1034"/>
      <c r="E26" s="1034"/>
      <c r="F26" s="1034"/>
      <c r="G26" s="1034"/>
      <c r="H26" s="1034"/>
      <c r="I26" s="1034"/>
      <c r="J26" s="1034"/>
      <c r="K26" s="1034"/>
      <c r="L26" s="1034"/>
      <c r="M26" s="1034"/>
      <c r="N26" s="1034"/>
      <c r="O26" s="1034"/>
      <c r="P26" s="1035"/>
      <c r="Q26" s="1039" t="s">
        <v>398</v>
      </c>
      <c r="R26" s="1040"/>
      <c r="S26" s="1040"/>
      <c r="T26" s="1040"/>
      <c r="U26" s="1041"/>
      <c r="V26" s="1039" t="s">
        <v>399</v>
      </c>
      <c r="W26" s="1040"/>
      <c r="X26" s="1040"/>
      <c r="Y26" s="1040"/>
      <c r="Z26" s="1041"/>
      <c r="AA26" s="1039" t="s">
        <v>400</v>
      </c>
      <c r="AB26" s="1040"/>
      <c r="AC26" s="1040"/>
      <c r="AD26" s="1040"/>
      <c r="AE26" s="1040"/>
      <c r="AF26" s="1099" t="s">
        <v>401</v>
      </c>
      <c r="AG26" s="1046"/>
      <c r="AH26" s="1046"/>
      <c r="AI26" s="1046"/>
      <c r="AJ26" s="1100"/>
      <c r="AK26" s="1040" t="s">
        <v>402</v>
      </c>
      <c r="AL26" s="1040"/>
      <c r="AM26" s="1040"/>
      <c r="AN26" s="1040"/>
      <c r="AO26" s="1041"/>
      <c r="AP26" s="1039" t="s">
        <v>403</v>
      </c>
      <c r="AQ26" s="1040"/>
      <c r="AR26" s="1040"/>
      <c r="AS26" s="1040"/>
      <c r="AT26" s="1041"/>
      <c r="AU26" s="1039" t="s">
        <v>404</v>
      </c>
      <c r="AV26" s="1040"/>
      <c r="AW26" s="1040"/>
      <c r="AX26" s="1040"/>
      <c r="AY26" s="1041"/>
      <c r="AZ26" s="1039" t="s">
        <v>405</v>
      </c>
      <c r="BA26" s="1040"/>
      <c r="BB26" s="1040"/>
      <c r="BC26" s="1040"/>
      <c r="BD26" s="1041"/>
      <c r="BE26" s="1039" t="s">
        <v>379</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101"/>
      <c r="AG27" s="1049"/>
      <c r="AH27" s="1049"/>
      <c r="AI27" s="1049"/>
      <c r="AJ27" s="1102"/>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15">
      <c r="A28" s="242">
        <v>1</v>
      </c>
      <c r="B28" s="1091" t="s">
        <v>406</v>
      </c>
      <c r="C28" s="1092"/>
      <c r="D28" s="1092"/>
      <c r="E28" s="1092"/>
      <c r="F28" s="1092"/>
      <c r="G28" s="1092"/>
      <c r="H28" s="1092"/>
      <c r="I28" s="1092"/>
      <c r="J28" s="1092"/>
      <c r="K28" s="1092"/>
      <c r="L28" s="1092"/>
      <c r="M28" s="1092"/>
      <c r="N28" s="1092"/>
      <c r="O28" s="1092"/>
      <c r="P28" s="1093"/>
      <c r="Q28" s="1094">
        <v>9863</v>
      </c>
      <c r="R28" s="1095"/>
      <c r="S28" s="1095"/>
      <c r="T28" s="1095"/>
      <c r="U28" s="1095"/>
      <c r="V28" s="1095">
        <v>9777</v>
      </c>
      <c r="W28" s="1095"/>
      <c r="X28" s="1095"/>
      <c r="Y28" s="1095"/>
      <c r="Z28" s="1095"/>
      <c r="AA28" s="1095">
        <v>87</v>
      </c>
      <c r="AB28" s="1095"/>
      <c r="AC28" s="1095"/>
      <c r="AD28" s="1095"/>
      <c r="AE28" s="1096"/>
      <c r="AF28" s="1097">
        <v>87</v>
      </c>
      <c r="AG28" s="1095"/>
      <c r="AH28" s="1095"/>
      <c r="AI28" s="1095"/>
      <c r="AJ28" s="1098"/>
      <c r="AK28" s="1086">
        <v>816</v>
      </c>
      <c r="AL28" s="1087"/>
      <c r="AM28" s="1087"/>
      <c r="AN28" s="1087"/>
      <c r="AO28" s="1087"/>
      <c r="AP28" s="1087" t="s">
        <v>591</v>
      </c>
      <c r="AQ28" s="1087"/>
      <c r="AR28" s="1087"/>
      <c r="AS28" s="1087"/>
      <c r="AT28" s="1087"/>
      <c r="AU28" s="1087" t="s">
        <v>591</v>
      </c>
      <c r="AV28" s="1087"/>
      <c r="AW28" s="1087"/>
      <c r="AX28" s="1087"/>
      <c r="AY28" s="1087"/>
      <c r="AZ28" s="1088" t="s">
        <v>591</v>
      </c>
      <c r="BA28" s="1088"/>
      <c r="BB28" s="1088"/>
      <c r="BC28" s="1088"/>
      <c r="BD28" s="1088"/>
      <c r="BE28" s="1089"/>
      <c r="BF28" s="1089"/>
      <c r="BG28" s="1089"/>
      <c r="BH28" s="1089"/>
      <c r="BI28" s="1090"/>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15">
      <c r="A29" s="242">
        <v>2</v>
      </c>
      <c r="B29" s="1073" t="s">
        <v>407</v>
      </c>
      <c r="C29" s="1074"/>
      <c r="D29" s="1074"/>
      <c r="E29" s="1074"/>
      <c r="F29" s="1074"/>
      <c r="G29" s="1074"/>
      <c r="H29" s="1074"/>
      <c r="I29" s="1074"/>
      <c r="J29" s="1074"/>
      <c r="K29" s="1074"/>
      <c r="L29" s="1074"/>
      <c r="M29" s="1074"/>
      <c r="N29" s="1074"/>
      <c r="O29" s="1074"/>
      <c r="P29" s="1075"/>
      <c r="Q29" s="1081">
        <v>7244</v>
      </c>
      <c r="R29" s="1082"/>
      <c r="S29" s="1082"/>
      <c r="T29" s="1082"/>
      <c r="U29" s="1082"/>
      <c r="V29" s="1082">
        <v>7099</v>
      </c>
      <c r="W29" s="1082"/>
      <c r="X29" s="1082"/>
      <c r="Y29" s="1082"/>
      <c r="Z29" s="1082"/>
      <c r="AA29" s="1082">
        <v>145</v>
      </c>
      <c r="AB29" s="1082"/>
      <c r="AC29" s="1082"/>
      <c r="AD29" s="1082"/>
      <c r="AE29" s="1083"/>
      <c r="AF29" s="1078">
        <v>145</v>
      </c>
      <c r="AG29" s="1079"/>
      <c r="AH29" s="1079"/>
      <c r="AI29" s="1079"/>
      <c r="AJ29" s="1080"/>
      <c r="AK29" s="1011">
        <v>1089</v>
      </c>
      <c r="AL29" s="1084"/>
      <c r="AM29" s="1084"/>
      <c r="AN29" s="1084"/>
      <c r="AO29" s="1084"/>
      <c r="AP29" s="1084" t="s">
        <v>591</v>
      </c>
      <c r="AQ29" s="1084"/>
      <c r="AR29" s="1084"/>
      <c r="AS29" s="1084"/>
      <c r="AT29" s="1084"/>
      <c r="AU29" s="1084" t="s">
        <v>591</v>
      </c>
      <c r="AV29" s="1084"/>
      <c r="AW29" s="1084"/>
      <c r="AX29" s="1084"/>
      <c r="AY29" s="1084"/>
      <c r="AZ29" s="1085" t="s">
        <v>591</v>
      </c>
      <c r="BA29" s="1085"/>
      <c r="BB29" s="1085"/>
      <c r="BC29" s="1085"/>
      <c r="BD29" s="1085"/>
      <c r="BE29" s="1068"/>
      <c r="BF29" s="1068"/>
      <c r="BG29" s="1068"/>
      <c r="BH29" s="1068"/>
      <c r="BI29" s="1069"/>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15">
      <c r="A30" s="242">
        <v>3</v>
      </c>
      <c r="B30" s="1073" t="s">
        <v>408</v>
      </c>
      <c r="C30" s="1074"/>
      <c r="D30" s="1074"/>
      <c r="E30" s="1074"/>
      <c r="F30" s="1074"/>
      <c r="G30" s="1074"/>
      <c r="H30" s="1074"/>
      <c r="I30" s="1074"/>
      <c r="J30" s="1074"/>
      <c r="K30" s="1074"/>
      <c r="L30" s="1074"/>
      <c r="M30" s="1074"/>
      <c r="N30" s="1074"/>
      <c r="O30" s="1074"/>
      <c r="P30" s="1075"/>
      <c r="Q30" s="1081">
        <v>2657</v>
      </c>
      <c r="R30" s="1082"/>
      <c r="S30" s="1082"/>
      <c r="T30" s="1082"/>
      <c r="U30" s="1082"/>
      <c r="V30" s="1082">
        <v>2609</v>
      </c>
      <c r="W30" s="1082"/>
      <c r="X30" s="1082"/>
      <c r="Y30" s="1082"/>
      <c r="Z30" s="1082"/>
      <c r="AA30" s="1082">
        <v>48</v>
      </c>
      <c r="AB30" s="1082"/>
      <c r="AC30" s="1082"/>
      <c r="AD30" s="1082"/>
      <c r="AE30" s="1083"/>
      <c r="AF30" s="1078">
        <v>48</v>
      </c>
      <c r="AG30" s="1079"/>
      <c r="AH30" s="1079"/>
      <c r="AI30" s="1079"/>
      <c r="AJ30" s="1080"/>
      <c r="AK30" s="1011">
        <v>273</v>
      </c>
      <c r="AL30" s="1084"/>
      <c r="AM30" s="1084"/>
      <c r="AN30" s="1084"/>
      <c r="AO30" s="1084"/>
      <c r="AP30" s="1084" t="s">
        <v>591</v>
      </c>
      <c r="AQ30" s="1084"/>
      <c r="AR30" s="1084"/>
      <c r="AS30" s="1084"/>
      <c r="AT30" s="1084"/>
      <c r="AU30" s="1084" t="s">
        <v>591</v>
      </c>
      <c r="AV30" s="1084"/>
      <c r="AW30" s="1084"/>
      <c r="AX30" s="1084"/>
      <c r="AY30" s="1084"/>
      <c r="AZ30" s="1085" t="s">
        <v>591</v>
      </c>
      <c r="BA30" s="1085"/>
      <c r="BB30" s="1085"/>
      <c r="BC30" s="1085"/>
      <c r="BD30" s="1085"/>
      <c r="BE30" s="1068"/>
      <c r="BF30" s="1068"/>
      <c r="BG30" s="1068"/>
      <c r="BH30" s="1068"/>
      <c r="BI30" s="1069"/>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15">
      <c r="A31" s="242">
        <v>4</v>
      </c>
      <c r="B31" s="1073" t="s">
        <v>409</v>
      </c>
      <c r="C31" s="1074"/>
      <c r="D31" s="1074"/>
      <c r="E31" s="1074"/>
      <c r="F31" s="1074"/>
      <c r="G31" s="1074"/>
      <c r="H31" s="1074"/>
      <c r="I31" s="1074"/>
      <c r="J31" s="1074"/>
      <c r="K31" s="1074"/>
      <c r="L31" s="1074"/>
      <c r="M31" s="1074"/>
      <c r="N31" s="1074"/>
      <c r="O31" s="1074"/>
      <c r="P31" s="1075"/>
      <c r="Q31" s="1081">
        <v>68</v>
      </c>
      <c r="R31" s="1082"/>
      <c r="S31" s="1082"/>
      <c r="T31" s="1082"/>
      <c r="U31" s="1082"/>
      <c r="V31" s="1082">
        <v>68</v>
      </c>
      <c r="W31" s="1082"/>
      <c r="X31" s="1082"/>
      <c r="Y31" s="1082"/>
      <c r="Z31" s="1082"/>
      <c r="AA31" s="1082" t="s">
        <v>591</v>
      </c>
      <c r="AB31" s="1082"/>
      <c r="AC31" s="1082"/>
      <c r="AD31" s="1082"/>
      <c r="AE31" s="1083"/>
      <c r="AF31" s="1078" t="s">
        <v>395</v>
      </c>
      <c r="AG31" s="1079"/>
      <c r="AH31" s="1079"/>
      <c r="AI31" s="1079"/>
      <c r="AJ31" s="1080"/>
      <c r="AK31" s="1011" t="s">
        <v>591</v>
      </c>
      <c r="AL31" s="1084"/>
      <c r="AM31" s="1084"/>
      <c r="AN31" s="1084"/>
      <c r="AO31" s="1084"/>
      <c r="AP31" s="1084" t="s">
        <v>591</v>
      </c>
      <c r="AQ31" s="1084"/>
      <c r="AR31" s="1084"/>
      <c r="AS31" s="1084"/>
      <c r="AT31" s="1084"/>
      <c r="AU31" s="1084" t="s">
        <v>591</v>
      </c>
      <c r="AV31" s="1084"/>
      <c r="AW31" s="1084"/>
      <c r="AX31" s="1084"/>
      <c r="AY31" s="1084"/>
      <c r="AZ31" s="1085" t="s">
        <v>591</v>
      </c>
      <c r="BA31" s="1085"/>
      <c r="BB31" s="1085"/>
      <c r="BC31" s="1085"/>
      <c r="BD31" s="1085"/>
      <c r="BE31" s="1068"/>
      <c r="BF31" s="1068"/>
      <c r="BG31" s="1068"/>
      <c r="BH31" s="1068"/>
      <c r="BI31" s="1069"/>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15">
      <c r="A32" s="242">
        <v>5</v>
      </c>
      <c r="B32" s="1073" t="s">
        <v>410</v>
      </c>
      <c r="C32" s="1074"/>
      <c r="D32" s="1074"/>
      <c r="E32" s="1074"/>
      <c r="F32" s="1074"/>
      <c r="G32" s="1074"/>
      <c r="H32" s="1074"/>
      <c r="I32" s="1074"/>
      <c r="J32" s="1074"/>
      <c r="K32" s="1074"/>
      <c r="L32" s="1074"/>
      <c r="M32" s="1074"/>
      <c r="N32" s="1074"/>
      <c r="O32" s="1074"/>
      <c r="P32" s="1075"/>
      <c r="Q32" s="1081">
        <v>1928</v>
      </c>
      <c r="R32" s="1082"/>
      <c r="S32" s="1082"/>
      <c r="T32" s="1082"/>
      <c r="U32" s="1082"/>
      <c r="V32" s="1082">
        <v>1750</v>
      </c>
      <c r="W32" s="1082"/>
      <c r="X32" s="1082"/>
      <c r="Y32" s="1082"/>
      <c r="Z32" s="1082"/>
      <c r="AA32" s="1082">
        <v>177</v>
      </c>
      <c r="AB32" s="1082"/>
      <c r="AC32" s="1082"/>
      <c r="AD32" s="1082"/>
      <c r="AE32" s="1083"/>
      <c r="AF32" s="1078">
        <v>2274</v>
      </c>
      <c r="AG32" s="1079"/>
      <c r="AH32" s="1079"/>
      <c r="AI32" s="1079"/>
      <c r="AJ32" s="1080"/>
      <c r="AK32" s="1011">
        <v>7</v>
      </c>
      <c r="AL32" s="1084"/>
      <c r="AM32" s="1084"/>
      <c r="AN32" s="1084"/>
      <c r="AO32" s="1084"/>
      <c r="AP32" s="1084">
        <v>4250</v>
      </c>
      <c r="AQ32" s="1084"/>
      <c r="AR32" s="1084"/>
      <c r="AS32" s="1084"/>
      <c r="AT32" s="1084"/>
      <c r="AU32" s="1084" t="s">
        <v>591</v>
      </c>
      <c r="AV32" s="1084"/>
      <c r="AW32" s="1084"/>
      <c r="AX32" s="1084"/>
      <c r="AY32" s="1084"/>
      <c r="AZ32" s="1085" t="s">
        <v>591</v>
      </c>
      <c r="BA32" s="1085"/>
      <c r="BB32" s="1085"/>
      <c r="BC32" s="1085"/>
      <c r="BD32" s="1085"/>
      <c r="BE32" s="1068" t="s">
        <v>411</v>
      </c>
      <c r="BF32" s="1068"/>
      <c r="BG32" s="1068"/>
      <c r="BH32" s="1068"/>
      <c r="BI32" s="1069"/>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15">
      <c r="A33" s="242">
        <v>6</v>
      </c>
      <c r="B33" s="1073" t="s">
        <v>412</v>
      </c>
      <c r="C33" s="1074"/>
      <c r="D33" s="1074"/>
      <c r="E33" s="1074"/>
      <c r="F33" s="1074"/>
      <c r="G33" s="1074"/>
      <c r="H33" s="1074"/>
      <c r="I33" s="1074"/>
      <c r="J33" s="1074"/>
      <c r="K33" s="1074"/>
      <c r="L33" s="1074"/>
      <c r="M33" s="1074"/>
      <c r="N33" s="1074"/>
      <c r="O33" s="1074"/>
      <c r="P33" s="1075"/>
      <c r="Q33" s="1081">
        <v>2236</v>
      </c>
      <c r="R33" s="1082"/>
      <c r="S33" s="1082"/>
      <c r="T33" s="1082"/>
      <c r="U33" s="1082"/>
      <c r="V33" s="1082">
        <v>1934</v>
      </c>
      <c r="W33" s="1082"/>
      <c r="X33" s="1082"/>
      <c r="Y33" s="1082"/>
      <c r="Z33" s="1082"/>
      <c r="AA33" s="1082">
        <v>302</v>
      </c>
      <c r="AB33" s="1082"/>
      <c r="AC33" s="1082"/>
      <c r="AD33" s="1082"/>
      <c r="AE33" s="1083"/>
      <c r="AF33" s="1078">
        <v>2002</v>
      </c>
      <c r="AG33" s="1079"/>
      <c r="AH33" s="1079"/>
      <c r="AI33" s="1079"/>
      <c r="AJ33" s="1080"/>
      <c r="AK33" s="1011">
        <v>437</v>
      </c>
      <c r="AL33" s="1084"/>
      <c r="AM33" s="1084"/>
      <c r="AN33" s="1084"/>
      <c r="AO33" s="1084"/>
      <c r="AP33" s="1084">
        <v>6885</v>
      </c>
      <c r="AQ33" s="1084"/>
      <c r="AR33" s="1084"/>
      <c r="AS33" s="1084"/>
      <c r="AT33" s="1084"/>
      <c r="AU33" s="1084">
        <v>3305</v>
      </c>
      <c r="AV33" s="1084"/>
      <c r="AW33" s="1084"/>
      <c r="AX33" s="1084"/>
      <c r="AY33" s="1084"/>
      <c r="AZ33" s="1085" t="s">
        <v>591</v>
      </c>
      <c r="BA33" s="1085"/>
      <c r="BB33" s="1085"/>
      <c r="BC33" s="1085"/>
      <c r="BD33" s="1085"/>
      <c r="BE33" s="1068" t="s">
        <v>413</v>
      </c>
      <c r="BF33" s="1068"/>
      <c r="BG33" s="1068"/>
      <c r="BH33" s="1068"/>
      <c r="BI33" s="1069"/>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15">
      <c r="A34" s="242">
        <v>7</v>
      </c>
      <c r="B34" s="1073" t="s">
        <v>414</v>
      </c>
      <c r="C34" s="1074"/>
      <c r="D34" s="1074"/>
      <c r="E34" s="1074"/>
      <c r="F34" s="1074"/>
      <c r="G34" s="1074"/>
      <c r="H34" s="1074"/>
      <c r="I34" s="1074"/>
      <c r="J34" s="1074"/>
      <c r="K34" s="1074"/>
      <c r="L34" s="1074"/>
      <c r="M34" s="1074"/>
      <c r="N34" s="1074"/>
      <c r="O34" s="1074"/>
      <c r="P34" s="1075"/>
      <c r="Q34" s="1081">
        <v>205</v>
      </c>
      <c r="R34" s="1082"/>
      <c r="S34" s="1082"/>
      <c r="T34" s="1082"/>
      <c r="U34" s="1082"/>
      <c r="V34" s="1082">
        <v>205</v>
      </c>
      <c r="W34" s="1082"/>
      <c r="X34" s="1082"/>
      <c r="Y34" s="1082"/>
      <c r="Z34" s="1082"/>
      <c r="AA34" s="1082" t="s">
        <v>591</v>
      </c>
      <c r="AB34" s="1082"/>
      <c r="AC34" s="1082"/>
      <c r="AD34" s="1082"/>
      <c r="AE34" s="1083"/>
      <c r="AF34" s="1078" t="s">
        <v>415</v>
      </c>
      <c r="AG34" s="1079"/>
      <c r="AH34" s="1079"/>
      <c r="AI34" s="1079"/>
      <c r="AJ34" s="1080"/>
      <c r="AK34" s="1011">
        <v>162</v>
      </c>
      <c r="AL34" s="1084"/>
      <c r="AM34" s="1084"/>
      <c r="AN34" s="1084"/>
      <c r="AO34" s="1084"/>
      <c r="AP34" s="1084">
        <v>587</v>
      </c>
      <c r="AQ34" s="1084"/>
      <c r="AR34" s="1084"/>
      <c r="AS34" s="1084"/>
      <c r="AT34" s="1084"/>
      <c r="AU34" s="1084">
        <v>587</v>
      </c>
      <c r="AV34" s="1084"/>
      <c r="AW34" s="1084"/>
      <c r="AX34" s="1084"/>
      <c r="AY34" s="1084"/>
      <c r="AZ34" s="1085" t="s">
        <v>591</v>
      </c>
      <c r="BA34" s="1085"/>
      <c r="BB34" s="1085"/>
      <c r="BC34" s="1085"/>
      <c r="BD34" s="1085"/>
      <c r="BE34" s="1068" t="s">
        <v>416</v>
      </c>
      <c r="BF34" s="1068"/>
      <c r="BG34" s="1068"/>
      <c r="BH34" s="1068"/>
      <c r="BI34" s="1069"/>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15">
      <c r="A35" s="242">
        <v>8</v>
      </c>
      <c r="B35" s="1073"/>
      <c r="C35" s="1074"/>
      <c r="D35" s="1074"/>
      <c r="E35" s="1074"/>
      <c r="F35" s="1074"/>
      <c r="G35" s="1074"/>
      <c r="H35" s="1074"/>
      <c r="I35" s="1074"/>
      <c r="J35" s="1074"/>
      <c r="K35" s="1074"/>
      <c r="L35" s="1074"/>
      <c r="M35" s="1074"/>
      <c r="N35" s="1074"/>
      <c r="O35" s="1074"/>
      <c r="P35" s="1075"/>
      <c r="Q35" s="1081"/>
      <c r="R35" s="1082"/>
      <c r="S35" s="1082"/>
      <c r="T35" s="1082"/>
      <c r="U35" s="1082"/>
      <c r="V35" s="1082"/>
      <c r="W35" s="1082"/>
      <c r="X35" s="1082"/>
      <c r="Y35" s="1082"/>
      <c r="Z35" s="1082"/>
      <c r="AA35" s="1082"/>
      <c r="AB35" s="1082"/>
      <c r="AC35" s="1082"/>
      <c r="AD35" s="1082"/>
      <c r="AE35" s="1083"/>
      <c r="AF35" s="1078"/>
      <c r="AG35" s="1079"/>
      <c r="AH35" s="1079"/>
      <c r="AI35" s="1079"/>
      <c r="AJ35" s="1080"/>
      <c r="AK35" s="1011"/>
      <c r="AL35" s="1084"/>
      <c r="AM35" s="1084"/>
      <c r="AN35" s="1084"/>
      <c r="AO35" s="1084"/>
      <c r="AP35" s="1084"/>
      <c r="AQ35" s="1084"/>
      <c r="AR35" s="1084"/>
      <c r="AS35" s="1084"/>
      <c r="AT35" s="1084"/>
      <c r="AU35" s="1084"/>
      <c r="AV35" s="1084"/>
      <c r="AW35" s="1084"/>
      <c r="AX35" s="1084"/>
      <c r="AY35" s="1084"/>
      <c r="AZ35" s="1085"/>
      <c r="BA35" s="1085"/>
      <c r="BB35" s="1085"/>
      <c r="BC35" s="1085"/>
      <c r="BD35" s="1085"/>
      <c r="BE35" s="1068"/>
      <c r="BF35" s="1068"/>
      <c r="BG35" s="1068"/>
      <c r="BH35" s="1068"/>
      <c r="BI35" s="1069"/>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15">
      <c r="A36" s="242">
        <v>9</v>
      </c>
      <c r="B36" s="1073"/>
      <c r="C36" s="1074"/>
      <c r="D36" s="1074"/>
      <c r="E36" s="1074"/>
      <c r="F36" s="1074"/>
      <c r="G36" s="1074"/>
      <c r="H36" s="1074"/>
      <c r="I36" s="1074"/>
      <c r="J36" s="1074"/>
      <c r="K36" s="1074"/>
      <c r="L36" s="1074"/>
      <c r="M36" s="1074"/>
      <c r="N36" s="1074"/>
      <c r="O36" s="1074"/>
      <c r="P36" s="1075"/>
      <c r="Q36" s="1081"/>
      <c r="R36" s="1082"/>
      <c r="S36" s="1082"/>
      <c r="T36" s="1082"/>
      <c r="U36" s="1082"/>
      <c r="V36" s="1082"/>
      <c r="W36" s="1082"/>
      <c r="X36" s="1082"/>
      <c r="Y36" s="1082"/>
      <c r="Z36" s="1082"/>
      <c r="AA36" s="1082"/>
      <c r="AB36" s="1082"/>
      <c r="AC36" s="1082"/>
      <c r="AD36" s="1082"/>
      <c r="AE36" s="1083"/>
      <c r="AF36" s="1078"/>
      <c r="AG36" s="1079"/>
      <c r="AH36" s="1079"/>
      <c r="AI36" s="1079"/>
      <c r="AJ36" s="1080"/>
      <c r="AK36" s="1011"/>
      <c r="AL36" s="1084"/>
      <c r="AM36" s="1084"/>
      <c r="AN36" s="1084"/>
      <c r="AO36" s="1084"/>
      <c r="AP36" s="1084"/>
      <c r="AQ36" s="1084"/>
      <c r="AR36" s="1084"/>
      <c r="AS36" s="1084"/>
      <c r="AT36" s="1084"/>
      <c r="AU36" s="1084"/>
      <c r="AV36" s="1084"/>
      <c r="AW36" s="1084"/>
      <c r="AX36" s="1084"/>
      <c r="AY36" s="1084"/>
      <c r="AZ36" s="1085"/>
      <c r="BA36" s="1085"/>
      <c r="BB36" s="1085"/>
      <c r="BC36" s="1085"/>
      <c r="BD36" s="1085"/>
      <c r="BE36" s="1068"/>
      <c r="BF36" s="1068"/>
      <c r="BG36" s="1068"/>
      <c r="BH36" s="1068"/>
      <c r="BI36" s="1069"/>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15">
      <c r="A37" s="242">
        <v>10</v>
      </c>
      <c r="B37" s="1073"/>
      <c r="C37" s="1074"/>
      <c r="D37" s="1074"/>
      <c r="E37" s="1074"/>
      <c r="F37" s="1074"/>
      <c r="G37" s="1074"/>
      <c r="H37" s="1074"/>
      <c r="I37" s="1074"/>
      <c r="J37" s="1074"/>
      <c r="K37" s="1074"/>
      <c r="L37" s="1074"/>
      <c r="M37" s="1074"/>
      <c r="N37" s="1074"/>
      <c r="O37" s="1074"/>
      <c r="P37" s="1075"/>
      <c r="Q37" s="1081"/>
      <c r="R37" s="1082"/>
      <c r="S37" s="1082"/>
      <c r="T37" s="1082"/>
      <c r="U37" s="1082"/>
      <c r="V37" s="1082"/>
      <c r="W37" s="1082"/>
      <c r="X37" s="1082"/>
      <c r="Y37" s="1082"/>
      <c r="Z37" s="1082"/>
      <c r="AA37" s="1082"/>
      <c r="AB37" s="1082"/>
      <c r="AC37" s="1082"/>
      <c r="AD37" s="1082"/>
      <c r="AE37" s="1083"/>
      <c r="AF37" s="1078"/>
      <c r="AG37" s="1079"/>
      <c r="AH37" s="1079"/>
      <c r="AI37" s="1079"/>
      <c r="AJ37" s="1080"/>
      <c r="AK37" s="1011"/>
      <c r="AL37" s="1084"/>
      <c r="AM37" s="1084"/>
      <c r="AN37" s="1084"/>
      <c r="AO37" s="1084"/>
      <c r="AP37" s="1084"/>
      <c r="AQ37" s="1084"/>
      <c r="AR37" s="1084"/>
      <c r="AS37" s="1084"/>
      <c r="AT37" s="1084"/>
      <c r="AU37" s="1084"/>
      <c r="AV37" s="1084"/>
      <c r="AW37" s="1084"/>
      <c r="AX37" s="1084"/>
      <c r="AY37" s="1084"/>
      <c r="AZ37" s="1085"/>
      <c r="BA37" s="1085"/>
      <c r="BB37" s="1085"/>
      <c r="BC37" s="1085"/>
      <c r="BD37" s="1085"/>
      <c r="BE37" s="1068"/>
      <c r="BF37" s="1068"/>
      <c r="BG37" s="1068"/>
      <c r="BH37" s="1068"/>
      <c r="BI37" s="1069"/>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15">
      <c r="A38" s="242">
        <v>11</v>
      </c>
      <c r="B38" s="1073"/>
      <c r="C38" s="1074"/>
      <c r="D38" s="1074"/>
      <c r="E38" s="1074"/>
      <c r="F38" s="1074"/>
      <c r="G38" s="1074"/>
      <c r="H38" s="1074"/>
      <c r="I38" s="1074"/>
      <c r="J38" s="1074"/>
      <c r="K38" s="1074"/>
      <c r="L38" s="1074"/>
      <c r="M38" s="1074"/>
      <c r="N38" s="1074"/>
      <c r="O38" s="1074"/>
      <c r="P38" s="1075"/>
      <c r="Q38" s="1081"/>
      <c r="R38" s="1082"/>
      <c r="S38" s="1082"/>
      <c r="T38" s="1082"/>
      <c r="U38" s="1082"/>
      <c r="V38" s="1082"/>
      <c r="W38" s="1082"/>
      <c r="X38" s="1082"/>
      <c r="Y38" s="1082"/>
      <c r="Z38" s="1082"/>
      <c r="AA38" s="1082"/>
      <c r="AB38" s="1082"/>
      <c r="AC38" s="1082"/>
      <c r="AD38" s="1082"/>
      <c r="AE38" s="1083"/>
      <c r="AF38" s="1078"/>
      <c r="AG38" s="1079"/>
      <c r="AH38" s="1079"/>
      <c r="AI38" s="1079"/>
      <c r="AJ38" s="1080"/>
      <c r="AK38" s="1011"/>
      <c r="AL38" s="1084"/>
      <c r="AM38" s="1084"/>
      <c r="AN38" s="1084"/>
      <c r="AO38" s="1084"/>
      <c r="AP38" s="1084"/>
      <c r="AQ38" s="1084"/>
      <c r="AR38" s="1084"/>
      <c r="AS38" s="1084"/>
      <c r="AT38" s="1084"/>
      <c r="AU38" s="1084"/>
      <c r="AV38" s="1084"/>
      <c r="AW38" s="1084"/>
      <c r="AX38" s="1084"/>
      <c r="AY38" s="1084"/>
      <c r="AZ38" s="1085"/>
      <c r="BA38" s="1085"/>
      <c r="BB38" s="1085"/>
      <c r="BC38" s="1085"/>
      <c r="BD38" s="1085"/>
      <c r="BE38" s="1068"/>
      <c r="BF38" s="1068"/>
      <c r="BG38" s="1068"/>
      <c r="BH38" s="1068"/>
      <c r="BI38" s="1069"/>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15">
      <c r="A39" s="242">
        <v>12</v>
      </c>
      <c r="B39" s="1073"/>
      <c r="C39" s="1074"/>
      <c r="D39" s="1074"/>
      <c r="E39" s="1074"/>
      <c r="F39" s="1074"/>
      <c r="G39" s="1074"/>
      <c r="H39" s="1074"/>
      <c r="I39" s="1074"/>
      <c r="J39" s="1074"/>
      <c r="K39" s="1074"/>
      <c r="L39" s="1074"/>
      <c r="M39" s="1074"/>
      <c r="N39" s="1074"/>
      <c r="O39" s="1074"/>
      <c r="P39" s="1075"/>
      <c r="Q39" s="1081"/>
      <c r="R39" s="1082"/>
      <c r="S39" s="1082"/>
      <c r="T39" s="1082"/>
      <c r="U39" s="1082"/>
      <c r="V39" s="1082"/>
      <c r="W39" s="1082"/>
      <c r="X39" s="1082"/>
      <c r="Y39" s="1082"/>
      <c r="Z39" s="1082"/>
      <c r="AA39" s="1082"/>
      <c r="AB39" s="1082"/>
      <c r="AC39" s="1082"/>
      <c r="AD39" s="1082"/>
      <c r="AE39" s="1083"/>
      <c r="AF39" s="1078"/>
      <c r="AG39" s="1079"/>
      <c r="AH39" s="1079"/>
      <c r="AI39" s="1079"/>
      <c r="AJ39" s="1080"/>
      <c r="AK39" s="1011"/>
      <c r="AL39" s="1084"/>
      <c r="AM39" s="1084"/>
      <c r="AN39" s="1084"/>
      <c r="AO39" s="1084"/>
      <c r="AP39" s="1084"/>
      <c r="AQ39" s="1084"/>
      <c r="AR39" s="1084"/>
      <c r="AS39" s="1084"/>
      <c r="AT39" s="1084"/>
      <c r="AU39" s="1084"/>
      <c r="AV39" s="1084"/>
      <c r="AW39" s="1084"/>
      <c r="AX39" s="1084"/>
      <c r="AY39" s="1084"/>
      <c r="AZ39" s="1085"/>
      <c r="BA39" s="1085"/>
      <c r="BB39" s="1085"/>
      <c r="BC39" s="1085"/>
      <c r="BD39" s="1085"/>
      <c r="BE39" s="1068"/>
      <c r="BF39" s="1068"/>
      <c r="BG39" s="1068"/>
      <c r="BH39" s="1068"/>
      <c r="BI39" s="1069"/>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15">
      <c r="A40" s="238">
        <v>13</v>
      </c>
      <c r="B40" s="1073"/>
      <c r="C40" s="1074"/>
      <c r="D40" s="1074"/>
      <c r="E40" s="1074"/>
      <c r="F40" s="1074"/>
      <c r="G40" s="1074"/>
      <c r="H40" s="1074"/>
      <c r="I40" s="1074"/>
      <c r="J40" s="1074"/>
      <c r="K40" s="1074"/>
      <c r="L40" s="1074"/>
      <c r="M40" s="1074"/>
      <c r="N40" s="1074"/>
      <c r="O40" s="1074"/>
      <c r="P40" s="1075"/>
      <c r="Q40" s="1081"/>
      <c r="R40" s="1082"/>
      <c r="S40" s="1082"/>
      <c r="T40" s="1082"/>
      <c r="U40" s="1082"/>
      <c r="V40" s="1082"/>
      <c r="W40" s="1082"/>
      <c r="X40" s="1082"/>
      <c r="Y40" s="1082"/>
      <c r="Z40" s="1082"/>
      <c r="AA40" s="1082"/>
      <c r="AB40" s="1082"/>
      <c r="AC40" s="1082"/>
      <c r="AD40" s="1082"/>
      <c r="AE40" s="1083"/>
      <c r="AF40" s="1078"/>
      <c r="AG40" s="1079"/>
      <c r="AH40" s="1079"/>
      <c r="AI40" s="1079"/>
      <c r="AJ40" s="1080"/>
      <c r="AK40" s="1011"/>
      <c r="AL40" s="1084"/>
      <c r="AM40" s="1084"/>
      <c r="AN40" s="1084"/>
      <c r="AO40" s="1084"/>
      <c r="AP40" s="1084"/>
      <c r="AQ40" s="1084"/>
      <c r="AR40" s="1084"/>
      <c r="AS40" s="1084"/>
      <c r="AT40" s="1084"/>
      <c r="AU40" s="1084"/>
      <c r="AV40" s="1084"/>
      <c r="AW40" s="1084"/>
      <c r="AX40" s="1084"/>
      <c r="AY40" s="1084"/>
      <c r="AZ40" s="1085"/>
      <c r="BA40" s="1085"/>
      <c r="BB40" s="1085"/>
      <c r="BC40" s="1085"/>
      <c r="BD40" s="1085"/>
      <c r="BE40" s="1068"/>
      <c r="BF40" s="1068"/>
      <c r="BG40" s="1068"/>
      <c r="BH40" s="1068"/>
      <c r="BI40" s="1069"/>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15">
      <c r="A41" s="238">
        <v>14</v>
      </c>
      <c r="B41" s="1073"/>
      <c r="C41" s="1074"/>
      <c r="D41" s="1074"/>
      <c r="E41" s="1074"/>
      <c r="F41" s="1074"/>
      <c r="G41" s="1074"/>
      <c r="H41" s="1074"/>
      <c r="I41" s="1074"/>
      <c r="J41" s="1074"/>
      <c r="K41" s="1074"/>
      <c r="L41" s="1074"/>
      <c r="M41" s="1074"/>
      <c r="N41" s="1074"/>
      <c r="O41" s="1074"/>
      <c r="P41" s="1075"/>
      <c r="Q41" s="1081"/>
      <c r="R41" s="1082"/>
      <c r="S41" s="1082"/>
      <c r="T41" s="1082"/>
      <c r="U41" s="1082"/>
      <c r="V41" s="1082"/>
      <c r="W41" s="1082"/>
      <c r="X41" s="1082"/>
      <c r="Y41" s="1082"/>
      <c r="Z41" s="1082"/>
      <c r="AA41" s="1082"/>
      <c r="AB41" s="1082"/>
      <c r="AC41" s="1082"/>
      <c r="AD41" s="1082"/>
      <c r="AE41" s="1083"/>
      <c r="AF41" s="1078"/>
      <c r="AG41" s="1079"/>
      <c r="AH41" s="1079"/>
      <c r="AI41" s="1079"/>
      <c r="AJ41" s="1080"/>
      <c r="AK41" s="1011"/>
      <c r="AL41" s="1084"/>
      <c r="AM41" s="1084"/>
      <c r="AN41" s="1084"/>
      <c r="AO41" s="1084"/>
      <c r="AP41" s="1084"/>
      <c r="AQ41" s="1084"/>
      <c r="AR41" s="1084"/>
      <c r="AS41" s="1084"/>
      <c r="AT41" s="1084"/>
      <c r="AU41" s="1084"/>
      <c r="AV41" s="1084"/>
      <c r="AW41" s="1084"/>
      <c r="AX41" s="1084"/>
      <c r="AY41" s="1084"/>
      <c r="AZ41" s="1085"/>
      <c r="BA41" s="1085"/>
      <c r="BB41" s="1085"/>
      <c r="BC41" s="1085"/>
      <c r="BD41" s="1085"/>
      <c r="BE41" s="1068"/>
      <c r="BF41" s="1068"/>
      <c r="BG41" s="1068"/>
      <c r="BH41" s="1068"/>
      <c r="BI41" s="1069"/>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15">
      <c r="A42" s="238">
        <v>15</v>
      </c>
      <c r="B42" s="1073"/>
      <c r="C42" s="1074"/>
      <c r="D42" s="1074"/>
      <c r="E42" s="1074"/>
      <c r="F42" s="1074"/>
      <c r="G42" s="1074"/>
      <c r="H42" s="1074"/>
      <c r="I42" s="1074"/>
      <c r="J42" s="1074"/>
      <c r="K42" s="1074"/>
      <c r="L42" s="1074"/>
      <c r="M42" s="1074"/>
      <c r="N42" s="1074"/>
      <c r="O42" s="1074"/>
      <c r="P42" s="1075"/>
      <c r="Q42" s="1081"/>
      <c r="R42" s="1082"/>
      <c r="S42" s="1082"/>
      <c r="T42" s="1082"/>
      <c r="U42" s="1082"/>
      <c r="V42" s="1082"/>
      <c r="W42" s="1082"/>
      <c r="X42" s="1082"/>
      <c r="Y42" s="1082"/>
      <c r="Z42" s="1082"/>
      <c r="AA42" s="1082"/>
      <c r="AB42" s="1082"/>
      <c r="AC42" s="1082"/>
      <c r="AD42" s="1082"/>
      <c r="AE42" s="1083"/>
      <c r="AF42" s="1078"/>
      <c r="AG42" s="1079"/>
      <c r="AH42" s="1079"/>
      <c r="AI42" s="1079"/>
      <c r="AJ42" s="1080"/>
      <c r="AK42" s="1011"/>
      <c r="AL42" s="1084"/>
      <c r="AM42" s="1084"/>
      <c r="AN42" s="1084"/>
      <c r="AO42" s="1084"/>
      <c r="AP42" s="1084"/>
      <c r="AQ42" s="1084"/>
      <c r="AR42" s="1084"/>
      <c r="AS42" s="1084"/>
      <c r="AT42" s="1084"/>
      <c r="AU42" s="1084"/>
      <c r="AV42" s="1084"/>
      <c r="AW42" s="1084"/>
      <c r="AX42" s="1084"/>
      <c r="AY42" s="1084"/>
      <c r="AZ42" s="1085"/>
      <c r="BA42" s="1085"/>
      <c r="BB42" s="1085"/>
      <c r="BC42" s="1085"/>
      <c r="BD42" s="1085"/>
      <c r="BE42" s="1068"/>
      <c r="BF42" s="1068"/>
      <c r="BG42" s="1068"/>
      <c r="BH42" s="1068"/>
      <c r="BI42" s="1069"/>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15">
      <c r="A43" s="238">
        <v>16</v>
      </c>
      <c r="B43" s="1073"/>
      <c r="C43" s="1074"/>
      <c r="D43" s="1074"/>
      <c r="E43" s="1074"/>
      <c r="F43" s="1074"/>
      <c r="G43" s="1074"/>
      <c r="H43" s="1074"/>
      <c r="I43" s="1074"/>
      <c r="J43" s="1074"/>
      <c r="K43" s="1074"/>
      <c r="L43" s="1074"/>
      <c r="M43" s="1074"/>
      <c r="N43" s="1074"/>
      <c r="O43" s="1074"/>
      <c r="P43" s="1075"/>
      <c r="Q43" s="1081"/>
      <c r="R43" s="1082"/>
      <c r="S43" s="1082"/>
      <c r="T43" s="1082"/>
      <c r="U43" s="1082"/>
      <c r="V43" s="1082"/>
      <c r="W43" s="1082"/>
      <c r="X43" s="1082"/>
      <c r="Y43" s="1082"/>
      <c r="Z43" s="1082"/>
      <c r="AA43" s="1082"/>
      <c r="AB43" s="1082"/>
      <c r="AC43" s="1082"/>
      <c r="AD43" s="1082"/>
      <c r="AE43" s="1083"/>
      <c r="AF43" s="1078"/>
      <c r="AG43" s="1079"/>
      <c r="AH43" s="1079"/>
      <c r="AI43" s="1079"/>
      <c r="AJ43" s="1080"/>
      <c r="AK43" s="1011"/>
      <c r="AL43" s="1084"/>
      <c r="AM43" s="1084"/>
      <c r="AN43" s="1084"/>
      <c r="AO43" s="1084"/>
      <c r="AP43" s="1084"/>
      <c r="AQ43" s="1084"/>
      <c r="AR43" s="1084"/>
      <c r="AS43" s="1084"/>
      <c r="AT43" s="1084"/>
      <c r="AU43" s="1084"/>
      <c r="AV43" s="1084"/>
      <c r="AW43" s="1084"/>
      <c r="AX43" s="1084"/>
      <c r="AY43" s="1084"/>
      <c r="AZ43" s="1085"/>
      <c r="BA43" s="1085"/>
      <c r="BB43" s="1085"/>
      <c r="BC43" s="1085"/>
      <c r="BD43" s="1085"/>
      <c r="BE43" s="1068"/>
      <c r="BF43" s="1068"/>
      <c r="BG43" s="1068"/>
      <c r="BH43" s="1068"/>
      <c r="BI43" s="1069"/>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15">
      <c r="A44" s="238">
        <v>17</v>
      </c>
      <c r="B44" s="1073"/>
      <c r="C44" s="1074"/>
      <c r="D44" s="1074"/>
      <c r="E44" s="1074"/>
      <c r="F44" s="1074"/>
      <c r="G44" s="1074"/>
      <c r="H44" s="1074"/>
      <c r="I44" s="1074"/>
      <c r="J44" s="1074"/>
      <c r="K44" s="1074"/>
      <c r="L44" s="1074"/>
      <c r="M44" s="1074"/>
      <c r="N44" s="1074"/>
      <c r="O44" s="1074"/>
      <c r="P44" s="1075"/>
      <c r="Q44" s="1081"/>
      <c r="R44" s="1082"/>
      <c r="S44" s="1082"/>
      <c r="T44" s="1082"/>
      <c r="U44" s="1082"/>
      <c r="V44" s="1082"/>
      <c r="W44" s="1082"/>
      <c r="X44" s="1082"/>
      <c r="Y44" s="1082"/>
      <c r="Z44" s="1082"/>
      <c r="AA44" s="1082"/>
      <c r="AB44" s="1082"/>
      <c r="AC44" s="1082"/>
      <c r="AD44" s="1082"/>
      <c r="AE44" s="1083"/>
      <c r="AF44" s="1078"/>
      <c r="AG44" s="1079"/>
      <c r="AH44" s="1079"/>
      <c r="AI44" s="1079"/>
      <c r="AJ44" s="1080"/>
      <c r="AK44" s="1011"/>
      <c r="AL44" s="1084"/>
      <c r="AM44" s="1084"/>
      <c r="AN44" s="1084"/>
      <c r="AO44" s="1084"/>
      <c r="AP44" s="1084"/>
      <c r="AQ44" s="1084"/>
      <c r="AR44" s="1084"/>
      <c r="AS44" s="1084"/>
      <c r="AT44" s="1084"/>
      <c r="AU44" s="1084"/>
      <c r="AV44" s="1084"/>
      <c r="AW44" s="1084"/>
      <c r="AX44" s="1084"/>
      <c r="AY44" s="1084"/>
      <c r="AZ44" s="1085"/>
      <c r="BA44" s="1085"/>
      <c r="BB44" s="1085"/>
      <c r="BC44" s="1085"/>
      <c r="BD44" s="1085"/>
      <c r="BE44" s="1068"/>
      <c r="BF44" s="1068"/>
      <c r="BG44" s="1068"/>
      <c r="BH44" s="1068"/>
      <c r="BI44" s="1069"/>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15">
      <c r="A45" s="238">
        <v>18</v>
      </c>
      <c r="B45" s="1073"/>
      <c r="C45" s="1074"/>
      <c r="D45" s="1074"/>
      <c r="E45" s="1074"/>
      <c r="F45" s="1074"/>
      <c r="G45" s="1074"/>
      <c r="H45" s="1074"/>
      <c r="I45" s="1074"/>
      <c r="J45" s="1074"/>
      <c r="K45" s="1074"/>
      <c r="L45" s="1074"/>
      <c r="M45" s="1074"/>
      <c r="N45" s="1074"/>
      <c r="O45" s="1074"/>
      <c r="P45" s="1075"/>
      <c r="Q45" s="1081"/>
      <c r="R45" s="1082"/>
      <c r="S45" s="1082"/>
      <c r="T45" s="1082"/>
      <c r="U45" s="1082"/>
      <c r="V45" s="1082"/>
      <c r="W45" s="1082"/>
      <c r="X45" s="1082"/>
      <c r="Y45" s="1082"/>
      <c r="Z45" s="1082"/>
      <c r="AA45" s="1082"/>
      <c r="AB45" s="1082"/>
      <c r="AC45" s="1082"/>
      <c r="AD45" s="1082"/>
      <c r="AE45" s="1083"/>
      <c r="AF45" s="1078"/>
      <c r="AG45" s="1079"/>
      <c r="AH45" s="1079"/>
      <c r="AI45" s="1079"/>
      <c r="AJ45" s="1080"/>
      <c r="AK45" s="1011"/>
      <c r="AL45" s="1084"/>
      <c r="AM45" s="1084"/>
      <c r="AN45" s="1084"/>
      <c r="AO45" s="1084"/>
      <c r="AP45" s="1084"/>
      <c r="AQ45" s="1084"/>
      <c r="AR45" s="1084"/>
      <c r="AS45" s="1084"/>
      <c r="AT45" s="1084"/>
      <c r="AU45" s="1084"/>
      <c r="AV45" s="1084"/>
      <c r="AW45" s="1084"/>
      <c r="AX45" s="1084"/>
      <c r="AY45" s="1084"/>
      <c r="AZ45" s="1085"/>
      <c r="BA45" s="1085"/>
      <c r="BB45" s="1085"/>
      <c r="BC45" s="1085"/>
      <c r="BD45" s="1085"/>
      <c r="BE45" s="1068"/>
      <c r="BF45" s="1068"/>
      <c r="BG45" s="1068"/>
      <c r="BH45" s="1068"/>
      <c r="BI45" s="1069"/>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15">
      <c r="A46" s="238">
        <v>19</v>
      </c>
      <c r="B46" s="1073"/>
      <c r="C46" s="1074"/>
      <c r="D46" s="1074"/>
      <c r="E46" s="1074"/>
      <c r="F46" s="1074"/>
      <c r="G46" s="1074"/>
      <c r="H46" s="1074"/>
      <c r="I46" s="1074"/>
      <c r="J46" s="1074"/>
      <c r="K46" s="1074"/>
      <c r="L46" s="1074"/>
      <c r="M46" s="1074"/>
      <c r="N46" s="1074"/>
      <c r="O46" s="1074"/>
      <c r="P46" s="1075"/>
      <c r="Q46" s="1081"/>
      <c r="R46" s="1082"/>
      <c r="S46" s="1082"/>
      <c r="T46" s="1082"/>
      <c r="U46" s="1082"/>
      <c r="V46" s="1082"/>
      <c r="W46" s="1082"/>
      <c r="X46" s="1082"/>
      <c r="Y46" s="1082"/>
      <c r="Z46" s="1082"/>
      <c r="AA46" s="1082"/>
      <c r="AB46" s="1082"/>
      <c r="AC46" s="1082"/>
      <c r="AD46" s="1082"/>
      <c r="AE46" s="1083"/>
      <c r="AF46" s="1078"/>
      <c r="AG46" s="1079"/>
      <c r="AH46" s="1079"/>
      <c r="AI46" s="1079"/>
      <c r="AJ46" s="1080"/>
      <c r="AK46" s="1011"/>
      <c r="AL46" s="1084"/>
      <c r="AM46" s="1084"/>
      <c r="AN46" s="1084"/>
      <c r="AO46" s="1084"/>
      <c r="AP46" s="1084"/>
      <c r="AQ46" s="1084"/>
      <c r="AR46" s="1084"/>
      <c r="AS46" s="1084"/>
      <c r="AT46" s="1084"/>
      <c r="AU46" s="1084"/>
      <c r="AV46" s="1084"/>
      <c r="AW46" s="1084"/>
      <c r="AX46" s="1084"/>
      <c r="AY46" s="1084"/>
      <c r="AZ46" s="1085"/>
      <c r="BA46" s="1085"/>
      <c r="BB46" s="1085"/>
      <c r="BC46" s="1085"/>
      <c r="BD46" s="1085"/>
      <c r="BE46" s="1068"/>
      <c r="BF46" s="1068"/>
      <c r="BG46" s="1068"/>
      <c r="BH46" s="1068"/>
      <c r="BI46" s="1069"/>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15">
      <c r="A47" s="238">
        <v>20</v>
      </c>
      <c r="B47" s="1073"/>
      <c r="C47" s="1074"/>
      <c r="D47" s="1074"/>
      <c r="E47" s="1074"/>
      <c r="F47" s="1074"/>
      <c r="G47" s="1074"/>
      <c r="H47" s="1074"/>
      <c r="I47" s="1074"/>
      <c r="J47" s="1074"/>
      <c r="K47" s="1074"/>
      <c r="L47" s="1074"/>
      <c r="M47" s="1074"/>
      <c r="N47" s="1074"/>
      <c r="O47" s="1074"/>
      <c r="P47" s="1075"/>
      <c r="Q47" s="1081"/>
      <c r="R47" s="1082"/>
      <c r="S47" s="1082"/>
      <c r="T47" s="1082"/>
      <c r="U47" s="1082"/>
      <c r="V47" s="1082"/>
      <c r="W47" s="1082"/>
      <c r="X47" s="1082"/>
      <c r="Y47" s="1082"/>
      <c r="Z47" s="1082"/>
      <c r="AA47" s="1082"/>
      <c r="AB47" s="1082"/>
      <c r="AC47" s="1082"/>
      <c r="AD47" s="1082"/>
      <c r="AE47" s="1083"/>
      <c r="AF47" s="1078"/>
      <c r="AG47" s="1079"/>
      <c r="AH47" s="1079"/>
      <c r="AI47" s="1079"/>
      <c r="AJ47" s="1080"/>
      <c r="AK47" s="1011"/>
      <c r="AL47" s="1084"/>
      <c r="AM47" s="1084"/>
      <c r="AN47" s="1084"/>
      <c r="AO47" s="1084"/>
      <c r="AP47" s="1084"/>
      <c r="AQ47" s="1084"/>
      <c r="AR47" s="1084"/>
      <c r="AS47" s="1084"/>
      <c r="AT47" s="1084"/>
      <c r="AU47" s="1084"/>
      <c r="AV47" s="1084"/>
      <c r="AW47" s="1084"/>
      <c r="AX47" s="1084"/>
      <c r="AY47" s="1084"/>
      <c r="AZ47" s="1085"/>
      <c r="BA47" s="1085"/>
      <c r="BB47" s="1085"/>
      <c r="BC47" s="1085"/>
      <c r="BD47" s="1085"/>
      <c r="BE47" s="1068"/>
      <c r="BF47" s="1068"/>
      <c r="BG47" s="1068"/>
      <c r="BH47" s="1068"/>
      <c r="BI47" s="1069"/>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15">
      <c r="A48" s="238">
        <v>21</v>
      </c>
      <c r="B48" s="1073"/>
      <c r="C48" s="1074"/>
      <c r="D48" s="1074"/>
      <c r="E48" s="1074"/>
      <c r="F48" s="1074"/>
      <c r="G48" s="1074"/>
      <c r="H48" s="1074"/>
      <c r="I48" s="1074"/>
      <c r="J48" s="1074"/>
      <c r="K48" s="1074"/>
      <c r="L48" s="1074"/>
      <c r="M48" s="1074"/>
      <c r="N48" s="1074"/>
      <c r="O48" s="1074"/>
      <c r="P48" s="1075"/>
      <c r="Q48" s="1081"/>
      <c r="R48" s="1082"/>
      <c r="S48" s="1082"/>
      <c r="T48" s="1082"/>
      <c r="U48" s="1082"/>
      <c r="V48" s="1082"/>
      <c r="W48" s="1082"/>
      <c r="X48" s="1082"/>
      <c r="Y48" s="1082"/>
      <c r="Z48" s="1082"/>
      <c r="AA48" s="1082"/>
      <c r="AB48" s="1082"/>
      <c r="AC48" s="1082"/>
      <c r="AD48" s="1082"/>
      <c r="AE48" s="1083"/>
      <c r="AF48" s="1078"/>
      <c r="AG48" s="1079"/>
      <c r="AH48" s="1079"/>
      <c r="AI48" s="1079"/>
      <c r="AJ48" s="1080"/>
      <c r="AK48" s="1011"/>
      <c r="AL48" s="1084"/>
      <c r="AM48" s="1084"/>
      <c r="AN48" s="1084"/>
      <c r="AO48" s="1084"/>
      <c r="AP48" s="1084"/>
      <c r="AQ48" s="1084"/>
      <c r="AR48" s="1084"/>
      <c r="AS48" s="1084"/>
      <c r="AT48" s="1084"/>
      <c r="AU48" s="1084"/>
      <c r="AV48" s="1084"/>
      <c r="AW48" s="1084"/>
      <c r="AX48" s="1084"/>
      <c r="AY48" s="1084"/>
      <c r="AZ48" s="1085"/>
      <c r="BA48" s="1085"/>
      <c r="BB48" s="1085"/>
      <c r="BC48" s="1085"/>
      <c r="BD48" s="1085"/>
      <c r="BE48" s="1068"/>
      <c r="BF48" s="1068"/>
      <c r="BG48" s="1068"/>
      <c r="BH48" s="1068"/>
      <c r="BI48" s="1069"/>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15">
      <c r="A49" s="238">
        <v>22</v>
      </c>
      <c r="B49" s="1073"/>
      <c r="C49" s="1074"/>
      <c r="D49" s="1074"/>
      <c r="E49" s="1074"/>
      <c r="F49" s="1074"/>
      <c r="G49" s="1074"/>
      <c r="H49" s="1074"/>
      <c r="I49" s="1074"/>
      <c r="J49" s="1074"/>
      <c r="K49" s="1074"/>
      <c r="L49" s="1074"/>
      <c r="M49" s="1074"/>
      <c r="N49" s="1074"/>
      <c r="O49" s="1074"/>
      <c r="P49" s="1075"/>
      <c r="Q49" s="1081"/>
      <c r="R49" s="1082"/>
      <c r="S49" s="1082"/>
      <c r="T49" s="1082"/>
      <c r="U49" s="1082"/>
      <c r="V49" s="1082"/>
      <c r="W49" s="1082"/>
      <c r="X49" s="1082"/>
      <c r="Y49" s="1082"/>
      <c r="Z49" s="1082"/>
      <c r="AA49" s="1082"/>
      <c r="AB49" s="1082"/>
      <c r="AC49" s="1082"/>
      <c r="AD49" s="1082"/>
      <c r="AE49" s="1083"/>
      <c r="AF49" s="1078"/>
      <c r="AG49" s="1079"/>
      <c r="AH49" s="1079"/>
      <c r="AI49" s="1079"/>
      <c r="AJ49" s="1080"/>
      <c r="AK49" s="1011"/>
      <c r="AL49" s="1084"/>
      <c r="AM49" s="1084"/>
      <c r="AN49" s="1084"/>
      <c r="AO49" s="1084"/>
      <c r="AP49" s="1084"/>
      <c r="AQ49" s="1084"/>
      <c r="AR49" s="1084"/>
      <c r="AS49" s="1084"/>
      <c r="AT49" s="1084"/>
      <c r="AU49" s="1084"/>
      <c r="AV49" s="1084"/>
      <c r="AW49" s="1084"/>
      <c r="AX49" s="1084"/>
      <c r="AY49" s="1084"/>
      <c r="AZ49" s="1085"/>
      <c r="BA49" s="1085"/>
      <c r="BB49" s="1085"/>
      <c r="BC49" s="1085"/>
      <c r="BD49" s="1085"/>
      <c r="BE49" s="1068"/>
      <c r="BF49" s="1068"/>
      <c r="BG49" s="1068"/>
      <c r="BH49" s="1068"/>
      <c r="BI49" s="1069"/>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15">
      <c r="A50" s="238">
        <v>23</v>
      </c>
      <c r="B50" s="1073"/>
      <c r="C50" s="1074"/>
      <c r="D50" s="1074"/>
      <c r="E50" s="1074"/>
      <c r="F50" s="1074"/>
      <c r="G50" s="1074"/>
      <c r="H50" s="1074"/>
      <c r="I50" s="1074"/>
      <c r="J50" s="1074"/>
      <c r="K50" s="1074"/>
      <c r="L50" s="1074"/>
      <c r="M50" s="1074"/>
      <c r="N50" s="1074"/>
      <c r="O50" s="1074"/>
      <c r="P50" s="1075"/>
      <c r="Q50" s="1076"/>
      <c r="R50" s="1066"/>
      <c r="S50" s="1066"/>
      <c r="T50" s="1066"/>
      <c r="U50" s="1066"/>
      <c r="V50" s="1066"/>
      <c r="W50" s="1066"/>
      <c r="X50" s="1066"/>
      <c r="Y50" s="1066"/>
      <c r="Z50" s="1066"/>
      <c r="AA50" s="1066"/>
      <c r="AB50" s="1066"/>
      <c r="AC50" s="1066"/>
      <c r="AD50" s="1066"/>
      <c r="AE50" s="1077"/>
      <c r="AF50" s="1078"/>
      <c r="AG50" s="1079"/>
      <c r="AH50" s="1079"/>
      <c r="AI50" s="1079"/>
      <c r="AJ50" s="1080"/>
      <c r="AK50" s="1065"/>
      <c r="AL50" s="1066"/>
      <c r="AM50" s="1066"/>
      <c r="AN50" s="1066"/>
      <c r="AO50" s="1066"/>
      <c r="AP50" s="1066"/>
      <c r="AQ50" s="1066"/>
      <c r="AR50" s="1066"/>
      <c r="AS50" s="1066"/>
      <c r="AT50" s="1066"/>
      <c r="AU50" s="1066"/>
      <c r="AV50" s="1066"/>
      <c r="AW50" s="1066"/>
      <c r="AX50" s="1066"/>
      <c r="AY50" s="1066"/>
      <c r="AZ50" s="1067"/>
      <c r="BA50" s="1067"/>
      <c r="BB50" s="1067"/>
      <c r="BC50" s="1067"/>
      <c r="BD50" s="1067"/>
      <c r="BE50" s="1068"/>
      <c r="BF50" s="1068"/>
      <c r="BG50" s="1068"/>
      <c r="BH50" s="1068"/>
      <c r="BI50" s="1069"/>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15">
      <c r="A51" s="238">
        <v>24</v>
      </c>
      <c r="B51" s="1073"/>
      <c r="C51" s="1074"/>
      <c r="D51" s="1074"/>
      <c r="E51" s="1074"/>
      <c r="F51" s="1074"/>
      <c r="G51" s="1074"/>
      <c r="H51" s="1074"/>
      <c r="I51" s="1074"/>
      <c r="J51" s="1074"/>
      <c r="K51" s="1074"/>
      <c r="L51" s="1074"/>
      <c r="M51" s="1074"/>
      <c r="N51" s="1074"/>
      <c r="O51" s="1074"/>
      <c r="P51" s="1075"/>
      <c r="Q51" s="1076"/>
      <c r="R51" s="1066"/>
      <c r="S51" s="1066"/>
      <c r="T51" s="1066"/>
      <c r="U51" s="1066"/>
      <c r="V51" s="1066"/>
      <c r="W51" s="1066"/>
      <c r="X51" s="1066"/>
      <c r="Y51" s="1066"/>
      <c r="Z51" s="1066"/>
      <c r="AA51" s="1066"/>
      <c r="AB51" s="1066"/>
      <c r="AC51" s="1066"/>
      <c r="AD51" s="1066"/>
      <c r="AE51" s="1077"/>
      <c r="AF51" s="1078"/>
      <c r="AG51" s="1079"/>
      <c r="AH51" s="1079"/>
      <c r="AI51" s="1079"/>
      <c r="AJ51" s="1080"/>
      <c r="AK51" s="1065"/>
      <c r="AL51" s="1066"/>
      <c r="AM51" s="1066"/>
      <c r="AN51" s="1066"/>
      <c r="AO51" s="1066"/>
      <c r="AP51" s="1066"/>
      <c r="AQ51" s="1066"/>
      <c r="AR51" s="1066"/>
      <c r="AS51" s="1066"/>
      <c r="AT51" s="1066"/>
      <c r="AU51" s="1066"/>
      <c r="AV51" s="1066"/>
      <c r="AW51" s="1066"/>
      <c r="AX51" s="1066"/>
      <c r="AY51" s="1066"/>
      <c r="AZ51" s="1067"/>
      <c r="BA51" s="1067"/>
      <c r="BB51" s="1067"/>
      <c r="BC51" s="1067"/>
      <c r="BD51" s="1067"/>
      <c r="BE51" s="1068"/>
      <c r="BF51" s="1068"/>
      <c r="BG51" s="1068"/>
      <c r="BH51" s="1068"/>
      <c r="BI51" s="1069"/>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15">
      <c r="A52" s="238">
        <v>25</v>
      </c>
      <c r="B52" s="1073"/>
      <c r="C52" s="1074"/>
      <c r="D52" s="1074"/>
      <c r="E52" s="1074"/>
      <c r="F52" s="1074"/>
      <c r="G52" s="1074"/>
      <c r="H52" s="1074"/>
      <c r="I52" s="1074"/>
      <c r="J52" s="1074"/>
      <c r="K52" s="1074"/>
      <c r="L52" s="1074"/>
      <c r="M52" s="1074"/>
      <c r="N52" s="1074"/>
      <c r="O52" s="1074"/>
      <c r="P52" s="1075"/>
      <c r="Q52" s="1076"/>
      <c r="R52" s="1066"/>
      <c r="S52" s="1066"/>
      <c r="T52" s="1066"/>
      <c r="U52" s="1066"/>
      <c r="V52" s="1066"/>
      <c r="W52" s="1066"/>
      <c r="X52" s="1066"/>
      <c r="Y52" s="1066"/>
      <c r="Z52" s="1066"/>
      <c r="AA52" s="1066"/>
      <c r="AB52" s="1066"/>
      <c r="AC52" s="1066"/>
      <c r="AD52" s="1066"/>
      <c r="AE52" s="1077"/>
      <c r="AF52" s="1078"/>
      <c r="AG52" s="1079"/>
      <c r="AH52" s="1079"/>
      <c r="AI52" s="1079"/>
      <c r="AJ52" s="1080"/>
      <c r="AK52" s="1065"/>
      <c r="AL52" s="1066"/>
      <c r="AM52" s="1066"/>
      <c r="AN52" s="1066"/>
      <c r="AO52" s="1066"/>
      <c r="AP52" s="1066"/>
      <c r="AQ52" s="1066"/>
      <c r="AR52" s="1066"/>
      <c r="AS52" s="1066"/>
      <c r="AT52" s="1066"/>
      <c r="AU52" s="1066"/>
      <c r="AV52" s="1066"/>
      <c r="AW52" s="1066"/>
      <c r="AX52" s="1066"/>
      <c r="AY52" s="1066"/>
      <c r="AZ52" s="1067"/>
      <c r="BA52" s="1067"/>
      <c r="BB52" s="1067"/>
      <c r="BC52" s="1067"/>
      <c r="BD52" s="1067"/>
      <c r="BE52" s="1068"/>
      <c r="BF52" s="1068"/>
      <c r="BG52" s="1068"/>
      <c r="BH52" s="1068"/>
      <c r="BI52" s="1069"/>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15">
      <c r="A53" s="238">
        <v>26</v>
      </c>
      <c r="B53" s="1073"/>
      <c r="C53" s="1074"/>
      <c r="D53" s="1074"/>
      <c r="E53" s="1074"/>
      <c r="F53" s="1074"/>
      <c r="G53" s="1074"/>
      <c r="H53" s="1074"/>
      <c r="I53" s="1074"/>
      <c r="J53" s="1074"/>
      <c r="K53" s="1074"/>
      <c r="L53" s="1074"/>
      <c r="M53" s="1074"/>
      <c r="N53" s="1074"/>
      <c r="O53" s="1074"/>
      <c r="P53" s="1075"/>
      <c r="Q53" s="1076"/>
      <c r="R53" s="1066"/>
      <c r="S53" s="1066"/>
      <c r="T53" s="1066"/>
      <c r="U53" s="1066"/>
      <c r="V53" s="1066"/>
      <c r="W53" s="1066"/>
      <c r="X53" s="1066"/>
      <c r="Y53" s="1066"/>
      <c r="Z53" s="1066"/>
      <c r="AA53" s="1066"/>
      <c r="AB53" s="1066"/>
      <c r="AC53" s="1066"/>
      <c r="AD53" s="1066"/>
      <c r="AE53" s="1077"/>
      <c r="AF53" s="1078"/>
      <c r="AG53" s="1079"/>
      <c r="AH53" s="1079"/>
      <c r="AI53" s="1079"/>
      <c r="AJ53" s="1080"/>
      <c r="AK53" s="1065"/>
      <c r="AL53" s="1066"/>
      <c r="AM53" s="1066"/>
      <c r="AN53" s="1066"/>
      <c r="AO53" s="1066"/>
      <c r="AP53" s="1066"/>
      <c r="AQ53" s="1066"/>
      <c r="AR53" s="1066"/>
      <c r="AS53" s="1066"/>
      <c r="AT53" s="1066"/>
      <c r="AU53" s="1066"/>
      <c r="AV53" s="1066"/>
      <c r="AW53" s="1066"/>
      <c r="AX53" s="1066"/>
      <c r="AY53" s="1066"/>
      <c r="AZ53" s="1067"/>
      <c r="BA53" s="1067"/>
      <c r="BB53" s="1067"/>
      <c r="BC53" s="1067"/>
      <c r="BD53" s="1067"/>
      <c r="BE53" s="1068"/>
      <c r="BF53" s="1068"/>
      <c r="BG53" s="1068"/>
      <c r="BH53" s="1068"/>
      <c r="BI53" s="1069"/>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15">
      <c r="A54" s="238">
        <v>27</v>
      </c>
      <c r="B54" s="1073"/>
      <c r="C54" s="1074"/>
      <c r="D54" s="1074"/>
      <c r="E54" s="1074"/>
      <c r="F54" s="1074"/>
      <c r="G54" s="1074"/>
      <c r="H54" s="1074"/>
      <c r="I54" s="1074"/>
      <c r="J54" s="1074"/>
      <c r="K54" s="1074"/>
      <c r="L54" s="1074"/>
      <c r="M54" s="1074"/>
      <c r="N54" s="1074"/>
      <c r="O54" s="1074"/>
      <c r="P54" s="1075"/>
      <c r="Q54" s="1076"/>
      <c r="R54" s="1066"/>
      <c r="S54" s="1066"/>
      <c r="T54" s="1066"/>
      <c r="U54" s="1066"/>
      <c r="V54" s="1066"/>
      <c r="W54" s="1066"/>
      <c r="X54" s="1066"/>
      <c r="Y54" s="1066"/>
      <c r="Z54" s="1066"/>
      <c r="AA54" s="1066"/>
      <c r="AB54" s="1066"/>
      <c r="AC54" s="1066"/>
      <c r="AD54" s="1066"/>
      <c r="AE54" s="1077"/>
      <c r="AF54" s="1078"/>
      <c r="AG54" s="1079"/>
      <c r="AH54" s="1079"/>
      <c r="AI54" s="1079"/>
      <c r="AJ54" s="1080"/>
      <c r="AK54" s="1065"/>
      <c r="AL54" s="1066"/>
      <c r="AM54" s="1066"/>
      <c r="AN54" s="1066"/>
      <c r="AO54" s="1066"/>
      <c r="AP54" s="1066"/>
      <c r="AQ54" s="1066"/>
      <c r="AR54" s="1066"/>
      <c r="AS54" s="1066"/>
      <c r="AT54" s="1066"/>
      <c r="AU54" s="1066"/>
      <c r="AV54" s="1066"/>
      <c r="AW54" s="1066"/>
      <c r="AX54" s="1066"/>
      <c r="AY54" s="1066"/>
      <c r="AZ54" s="1067"/>
      <c r="BA54" s="1067"/>
      <c r="BB54" s="1067"/>
      <c r="BC54" s="1067"/>
      <c r="BD54" s="1067"/>
      <c r="BE54" s="1068"/>
      <c r="BF54" s="1068"/>
      <c r="BG54" s="1068"/>
      <c r="BH54" s="1068"/>
      <c r="BI54" s="1069"/>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15">
      <c r="A55" s="238">
        <v>28</v>
      </c>
      <c r="B55" s="1073"/>
      <c r="C55" s="1074"/>
      <c r="D55" s="1074"/>
      <c r="E55" s="1074"/>
      <c r="F55" s="1074"/>
      <c r="G55" s="1074"/>
      <c r="H55" s="1074"/>
      <c r="I55" s="1074"/>
      <c r="J55" s="1074"/>
      <c r="K55" s="1074"/>
      <c r="L55" s="1074"/>
      <c r="M55" s="1074"/>
      <c r="N55" s="1074"/>
      <c r="O55" s="1074"/>
      <c r="P55" s="1075"/>
      <c r="Q55" s="1076"/>
      <c r="R55" s="1066"/>
      <c r="S55" s="1066"/>
      <c r="T55" s="1066"/>
      <c r="U55" s="1066"/>
      <c r="V55" s="1066"/>
      <c r="W55" s="1066"/>
      <c r="X55" s="1066"/>
      <c r="Y55" s="1066"/>
      <c r="Z55" s="1066"/>
      <c r="AA55" s="1066"/>
      <c r="AB55" s="1066"/>
      <c r="AC55" s="1066"/>
      <c r="AD55" s="1066"/>
      <c r="AE55" s="1077"/>
      <c r="AF55" s="1078"/>
      <c r="AG55" s="1079"/>
      <c r="AH55" s="1079"/>
      <c r="AI55" s="1079"/>
      <c r="AJ55" s="1080"/>
      <c r="AK55" s="1065"/>
      <c r="AL55" s="1066"/>
      <c r="AM55" s="1066"/>
      <c r="AN55" s="1066"/>
      <c r="AO55" s="1066"/>
      <c r="AP55" s="1066"/>
      <c r="AQ55" s="1066"/>
      <c r="AR55" s="1066"/>
      <c r="AS55" s="1066"/>
      <c r="AT55" s="1066"/>
      <c r="AU55" s="1066"/>
      <c r="AV55" s="1066"/>
      <c r="AW55" s="1066"/>
      <c r="AX55" s="1066"/>
      <c r="AY55" s="1066"/>
      <c r="AZ55" s="1067"/>
      <c r="BA55" s="1067"/>
      <c r="BB55" s="1067"/>
      <c r="BC55" s="1067"/>
      <c r="BD55" s="1067"/>
      <c r="BE55" s="1068"/>
      <c r="BF55" s="1068"/>
      <c r="BG55" s="1068"/>
      <c r="BH55" s="1068"/>
      <c r="BI55" s="1069"/>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15">
      <c r="A56" s="238">
        <v>29</v>
      </c>
      <c r="B56" s="1073"/>
      <c r="C56" s="1074"/>
      <c r="D56" s="1074"/>
      <c r="E56" s="1074"/>
      <c r="F56" s="1074"/>
      <c r="G56" s="1074"/>
      <c r="H56" s="1074"/>
      <c r="I56" s="1074"/>
      <c r="J56" s="1074"/>
      <c r="K56" s="1074"/>
      <c r="L56" s="1074"/>
      <c r="M56" s="1074"/>
      <c r="N56" s="1074"/>
      <c r="O56" s="1074"/>
      <c r="P56" s="1075"/>
      <c r="Q56" s="1076"/>
      <c r="R56" s="1066"/>
      <c r="S56" s="1066"/>
      <c r="T56" s="1066"/>
      <c r="U56" s="1066"/>
      <c r="V56" s="1066"/>
      <c r="W56" s="1066"/>
      <c r="X56" s="1066"/>
      <c r="Y56" s="1066"/>
      <c r="Z56" s="1066"/>
      <c r="AA56" s="1066"/>
      <c r="AB56" s="1066"/>
      <c r="AC56" s="1066"/>
      <c r="AD56" s="1066"/>
      <c r="AE56" s="1077"/>
      <c r="AF56" s="1078"/>
      <c r="AG56" s="1079"/>
      <c r="AH56" s="1079"/>
      <c r="AI56" s="1079"/>
      <c r="AJ56" s="1080"/>
      <c r="AK56" s="1065"/>
      <c r="AL56" s="1066"/>
      <c r="AM56" s="1066"/>
      <c r="AN56" s="1066"/>
      <c r="AO56" s="1066"/>
      <c r="AP56" s="1066"/>
      <c r="AQ56" s="1066"/>
      <c r="AR56" s="1066"/>
      <c r="AS56" s="1066"/>
      <c r="AT56" s="1066"/>
      <c r="AU56" s="1066"/>
      <c r="AV56" s="1066"/>
      <c r="AW56" s="1066"/>
      <c r="AX56" s="1066"/>
      <c r="AY56" s="1066"/>
      <c r="AZ56" s="1067"/>
      <c r="BA56" s="1067"/>
      <c r="BB56" s="1067"/>
      <c r="BC56" s="1067"/>
      <c r="BD56" s="1067"/>
      <c r="BE56" s="1068"/>
      <c r="BF56" s="1068"/>
      <c r="BG56" s="1068"/>
      <c r="BH56" s="1068"/>
      <c r="BI56" s="1069"/>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15">
      <c r="A57" s="238">
        <v>30</v>
      </c>
      <c r="B57" s="1073"/>
      <c r="C57" s="1074"/>
      <c r="D57" s="1074"/>
      <c r="E57" s="1074"/>
      <c r="F57" s="1074"/>
      <c r="G57" s="1074"/>
      <c r="H57" s="1074"/>
      <c r="I57" s="1074"/>
      <c r="J57" s="1074"/>
      <c r="K57" s="1074"/>
      <c r="L57" s="1074"/>
      <c r="M57" s="1074"/>
      <c r="N57" s="1074"/>
      <c r="O57" s="1074"/>
      <c r="P57" s="1075"/>
      <c r="Q57" s="1076"/>
      <c r="R57" s="1066"/>
      <c r="S57" s="1066"/>
      <c r="T57" s="1066"/>
      <c r="U57" s="1066"/>
      <c r="V57" s="1066"/>
      <c r="W57" s="1066"/>
      <c r="X57" s="1066"/>
      <c r="Y57" s="1066"/>
      <c r="Z57" s="1066"/>
      <c r="AA57" s="1066"/>
      <c r="AB57" s="1066"/>
      <c r="AC57" s="1066"/>
      <c r="AD57" s="1066"/>
      <c r="AE57" s="1077"/>
      <c r="AF57" s="1078"/>
      <c r="AG57" s="1079"/>
      <c r="AH57" s="1079"/>
      <c r="AI57" s="1079"/>
      <c r="AJ57" s="1080"/>
      <c r="AK57" s="1065"/>
      <c r="AL57" s="1066"/>
      <c r="AM57" s="1066"/>
      <c r="AN57" s="1066"/>
      <c r="AO57" s="1066"/>
      <c r="AP57" s="1066"/>
      <c r="AQ57" s="1066"/>
      <c r="AR57" s="1066"/>
      <c r="AS57" s="1066"/>
      <c r="AT57" s="1066"/>
      <c r="AU57" s="1066"/>
      <c r="AV57" s="1066"/>
      <c r="AW57" s="1066"/>
      <c r="AX57" s="1066"/>
      <c r="AY57" s="1066"/>
      <c r="AZ57" s="1067"/>
      <c r="BA57" s="1067"/>
      <c r="BB57" s="1067"/>
      <c r="BC57" s="1067"/>
      <c r="BD57" s="1067"/>
      <c r="BE57" s="1068"/>
      <c r="BF57" s="1068"/>
      <c r="BG57" s="1068"/>
      <c r="BH57" s="1068"/>
      <c r="BI57" s="1069"/>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15">
      <c r="A58" s="238">
        <v>31</v>
      </c>
      <c r="B58" s="1073"/>
      <c r="C58" s="1074"/>
      <c r="D58" s="1074"/>
      <c r="E58" s="1074"/>
      <c r="F58" s="1074"/>
      <c r="G58" s="1074"/>
      <c r="H58" s="1074"/>
      <c r="I58" s="1074"/>
      <c r="J58" s="1074"/>
      <c r="K58" s="1074"/>
      <c r="L58" s="1074"/>
      <c r="M58" s="1074"/>
      <c r="N58" s="1074"/>
      <c r="O58" s="1074"/>
      <c r="P58" s="1075"/>
      <c r="Q58" s="1076"/>
      <c r="R58" s="1066"/>
      <c r="S58" s="1066"/>
      <c r="T58" s="1066"/>
      <c r="U58" s="1066"/>
      <c r="V58" s="1066"/>
      <c r="W58" s="1066"/>
      <c r="X58" s="1066"/>
      <c r="Y58" s="1066"/>
      <c r="Z58" s="1066"/>
      <c r="AA58" s="1066"/>
      <c r="AB58" s="1066"/>
      <c r="AC58" s="1066"/>
      <c r="AD58" s="1066"/>
      <c r="AE58" s="1077"/>
      <c r="AF58" s="1078"/>
      <c r="AG58" s="1079"/>
      <c r="AH58" s="1079"/>
      <c r="AI58" s="1079"/>
      <c r="AJ58" s="1080"/>
      <c r="AK58" s="1065"/>
      <c r="AL58" s="1066"/>
      <c r="AM58" s="1066"/>
      <c r="AN58" s="1066"/>
      <c r="AO58" s="1066"/>
      <c r="AP58" s="1066"/>
      <c r="AQ58" s="1066"/>
      <c r="AR58" s="1066"/>
      <c r="AS58" s="1066"/>
      <c r="AT58" s="1066"/>
      <c r="AU58" s="1066"/>
      <c r="AV58" s="1066"/>
      <c r="AW58" s="1066"/>
      <c r="AX58" s="1066"/>
      <c r="AY58" s="1066"/>
      <c r="AZ58" s="1067"/>
      <c r="BA58" s="1067"/>
      <c r="BB58" s="1067"/>
      <c r="BC58" s="1067"/>
      <c r="BD58" s="1067"/>
      <c r="BE58" s="1068"/>
      <c r="BF58" s="1068"/>
      <c r="BG58" s="1068"/>
      <c r="BH58" s="1068"/>
      <c r="BI58" s="1069"/>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15">
      <c r="A59" s="238">
        <v>32</v>
      </c>
      <c r="B59" s="1073"/>
      <c r="C59" s="1074"/>
      <c r="D59" s="1074"/>
      <c r="E59" s="1074"/>
      <c r="F59" s="1074"/>
      <c r="G59" s="1074"/>
      <c r="H59" s="1074"/>
      <c r="I59" s="1074"/>
      <c r="J59" s="1074"/>
      <c r="K59" s="1074"/>
      <c r="L59" s="1074"/>
      <c r="M59" s="1074"/>
      <c r="N59" s="1074"/>
      <c r="O59" s="1074"/>
      <c r="P59" s="1075"/>
      <c r="Q59" s="1076"/>
      <c r="R59" s="1066"/>
      <c r="S59" s="1066"/>
      <c r="T59" s="1066"/>
      <c r="U59" s="1066"/>
      <c r="V59" s="1066"/>
      <c r="W59" s="1066"/>
      <c r="X59" s="1066"/>
      <c r="Y59" s="1066"/>
      <c r="Z59" s="1066"/>
      <c r="AA59" s="1066"/>
      <c r="AB59" s="1066"/>
      <c r="AC59" s="1066"/>
      <c r="AD59" s="1066"/>
      <c r="AE59" s="1077"/>
      <c r="AF59" s="1078"/>
      <c r="AG59" s="1079"/>
      <c r="AH59" s="1079"/>
      <c r="AI59" s="1079"/>
      <c r="AJ59" s="1080"/>
      <c r="AK59" s="1065"/>
      <c r="AL59" s="1066"/>
      <c r="AM59" s="1066"/>
      <c r="AN59" s="1066"/>
      <c r="AO59" s="1066"/>
      <c r="AP59" s="1066"/>
      <c r="AQ59" s="1066"/>
      <c r="AR59" s="1066"/>
      <c r="AS59" s="1066"/>
      <c r="AT59" s="1066"/>
      <c r="AU59" s="1066"/>
      <c r="AV59" s="1066"/>
      <c r="AW59" s="1066"/>
      <c r="AX59" s="1066"/>
      <c r="AY59" s="1066"/>
      <c r="AZ59" s="1067"/>
      <c r="BA59" s="1067"/>
      <c r="BB59" s="1067"/>
      <c r="BC59" s="1067"/>
      <c r="BD59" s="1067"/>
      <c r="BE59" s="1068"/>
      <c r="BF59" s="1068"/>
      <c r="BG59" s="1068"/>
      <c r="BH59" s="1068"/>
      <c r="BI59" s="1069"/>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15">
      <c r="A60" s="238">
        <v>33</v>
      </c>
      <c r="B60" s="1073"/>
      <c r="C60" s="1074"/>
      <c r="D60" s="1074"/>
      <c r="E60" s="1074"/>
      <c r="F60" s="1074"/>
      <c r="G60" s="1074"/>
      <c r="H60" s="1074"/>
      <c r="I60" s="1074"/>
      <c r="J60" s="1074"/>
      <c r="K60" s="1074"/>
      <c r="L60" s="1074"/>
      <c r="M60" s="1074"/>
      <c r="N60" s="1074"/>
      <c r="O60" s="1074"/>
      <c r="P60" s="1075"/>
      <c r="Q60" s="1076"/>
      <c r="R60" s="1066"/>
      <c r="S60" s="1066"/>
      <c r="T60" s="1066"/>
      <c r="U60" s="1066"/>
      <c r="V60" s="1066"/>
      <c r="W60" s="1066"/>
      <c r="X60" s="1066"/>
      <c r="Y60" s="1066"/>
      <c r="Z60" s="1066"/>
      <c r="AA60" s="1066"/>
      <c r="AB60" s="1066"/>
      <c r="AC60" s="1066"/>
      <c r="AD60" s="1066"/>
      <c r="AE60" s="1077"/>
      <c r="AF60" s="1078"/>
      <c r="AG60" s="1079"/>
      <c r="AH60" s="1079"/>
      <c r="AI60" s="1079"/>
      <c r="AJ60" s="1080"/>
      <c r="AK60" s="1065"/>
      <c r="AL60" s="1066"/>
      <c r="AM60" s="1066"/>
      <c r="AN60" s="1066"/>
      <c r="AO60" s="1066"/>
      <c r="AP60" s="1066"/>
      <c r="AQ60" s="1066"/>
      <c r="AR60" s="1066"/>
      <c r="AS60" s="1066"/>
      <c r="AT60" s="1066"/>
      <c r="AU60" s="1066"/>
      <c r="AV60" s="1066"/>
      <c r="AW60" s="1066"/>
      <c r="AX60" s="1066"/>
      <c r="AY60" s="1066"/>
      <c r="AZ60" s="1067"/>
      <c r="BA60" s="1067"/>
      <c r="BB60" s="1067"/>
      <c r="BC60" s="1067"/>
      <c r="BD60" s="1067"/>
      <c r="BE60" s="1068"/>
      <c r="BF60" s="1068"/>
      <c r="BG60" s="1068"/>
      <c r="BH60" s="1068"/>
      <c r="BI60" s="1069"/>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
      <c r="A61" s="238">
        <v>34</v>
      </c>
      <c r="B61" s="1073"/>
      <c r="C61" s="1074"/>
      <c r="D61" s="1074"/>
      <c r="E61" s="1074"/>
      <c r="F61" s="1074"/>
      <c r="G61" s="1074"/>
      <c r="H61" s="1074"/>
      <c r="I61" s="1074"/>
      <c r="J61" s="1074"/>
      <c r="K61" s="1074"/>
      <c r="L61" s="1074"/>
      <c r="M61" s="1074"/>
      <c r="N61" s="1074"/>
      <c r="O61" s="1074"/>
      <c r="P61" s="1075"/>
      <c r="Q61" s="1076"/>
      <c r="R61" s="1066"/>
      <c r="S61" s="1066"/>
      <c r="T61" s="1066"/>
      <c r="U61" s="1066"/>
      <c r="V61" s="1066"/>
      <c r="W61" s="1066"/>
      <c r="X61" s="1066"/>
      <c r="Y61" s="1066"/>
      <c r="Z61" s="1066"/>
      <c r="AA61" s="1066"/>
      <c r="AB61" s="1066"/>
      <c r="AC61" s="1066"/>
      <c r="AD61" s="1066"/>
      <c r="AE61" s="1077"/>
      <c r="AF61" s="1078"/>
      <c r="AG61" s="1079"/>
      <c r="AH61" s="1079"/>
      <c r="AI61" s="1079"/>
      <c r="AJ61" s="1080"/>
      <c r="AK61" s="1065"/>
      <c r="AL61" s="1066"/>
      <c r="AM61" s="1066"/>
      <c r="AN61" s="1066"/>
      <c r="AO61" s="1066"/>
      <c r="AP61" s="1066"/>
      <c r="AQ61" s="1066"/>
      <c r="AR61" s="1066"/>
      <c r="AS61" s="1066"/>
      <c r="AT61" s="1066"/>
      <c r="AU61" s="1066"/>
      <c r="AV61" s="1066"/>
      <c r="AW61" s="1066"/>
      <c r="AX61" s="1066"/>
      <c r="AY61" s="1066"/>
      <c r="AZ61" s="1067"/>
      <c r="BA61" s="1067"/>
      <c r="BB61" s="1067"/>
      <c r="BC61" s="1067"/>
      <c r="BD61" s="1067"/>
      <c r="BE61" s="1068"/>
      <c r="BF61" s="1068"/>
      <c r="BG61" s="1068"/>
      <c r="BH61" s="1068"/>
      <c r="BI61" s="1069"/>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15">
      <c r="A62" s="238">
        <v>35</v>
      </c>
      <c r="B62" s="1073"/>
      <c r="C62" s="1074"/>
      <c r="D62" s="1074"/>
      <c r="E62" s="1074"/>
      <c r="F62" s="1074"/>
      <c r="G62" s="1074"/>
      <c r="H62" s="1074"/>
      <c r="I62" s="1074"/>
      <c r="J62" s="1074"/>
      <c r="K62" s="1074"/>
      <c r="L62" s="1074"/>
      <c r="M62" s="1074"/>
      <c r="N62" s="1074"/>
      <c r="O62" s="1074"/>
      <c r="P62" s="1075"/>
      <c r="Q62" s="1076"/>
      <c r="R62" s="1066"/>
      <c r="S62" s="1066"/>
      <c r="T62" s="1066"/>
      <c r="U62" s="1066"/>
      <c r="V62" s="1066"/>
      <c r="W62" s="1066"/>
      <c r="X62" s="1066"/>
      <c r="Y62" s="1066"/>
      <c r="Z62" s="1066"/>
      <c r="AA62" s="1066"/>
      <c r="AB62" s="1066"/>
      <c r="AC62" s="1066"/>
      <c r="AD62" s="1066"/>
      <c r="AE62" s="1077"/>
      <c r="AF62" s="1078"/>
      <c r="AG62" s="1079"/>
      <c r="AH62" s="1079"/>
      <c r="AI62" s="1079"/>
      <c r="AJ62" s="1080"/>
      <c r="AK62" s="1065"/>
      <c r="AL62" s="1066"/>
      <c r="AM62" s="1066"/>
      <c r="AN62" s="1066"/>
      <c r="AO62" s="1066"/>
      <c r="AP62" s="1066"/>
      <c r="AQ62" s="1066"/>
      <c r="AR62" s="1066"/>
      <c r="AS62" s="1066"/>
      <c r="AT62" s="1066"/>
      <c r="AU62" s="1066"/>
      <c r="AV62" s="1066"/>
      <c r="AW62" s="1066"/>
      <c r="AX62" s="1066"/>
      <c r="AY62" s="1066"/>
      <c r="AZ62" s="1067"/>
      <c r="BA62" s="1067"/>
      <c r="BB62" s="1067"/>
      <c r="BC62" s="1067"/>
      <c r="BD62" s="1067"/>
      <c r="BE62" s="1068"/>
      <c r="BF62" s="1068"/>
      <c r="BG62" s="1068"/>
      <c r="BH62" s="1068"/>
      <c r="BI62" s="1069"/>
      <c r="BJ62" s="1070" t="s">
        <v>417</v>
      </c>
      <c r="BK62" s="1071"/>
      <c r="BL62" s="1071"/>
      <c r="BM62" s="1071"/>
      <c r="BN62" s="1072"/>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
      <c r="A63" s="240" t="s">
        <v>393</v>
      </c>
      <c r="B63" s="973" t="s">
        <v>418</v>
      </c>
      <c r="C63" s="974"/>
      <c r="D63" s="974"/>
      <c r="E63" s="974"/>
      <c r="F63" s="974"/>
      <c r="G63" s="974"/>
      <c r="H63" s="974"/>
      <c r="I63" s="974"/>
      <c r="J63" s="974"/>
      <c r="K63" s="974"/>
      <c r="L63" s="974"/>
      <c r="M63" s="974"/>
      <c r="N63" s="974"/>
      <c r="O63" s="974"/>
      <c r="P63" s="984"/>
      <c r="Q63" s="1061"/>
      <c r="R63" s="1062"/>
      <c r="S63" s="1062"/>
      <c r="T63" s="1062"/>
      <c r="U63" s="1062"/>
      <c r="V63" s="1062"/>
      <c r="W63" s="1062"/>
      <c r="X63" s="1062"/>
      <c r="Y63" s="1062"/>
      <c r="Z63" s="1062"/>
      <c r="AA63" s="1062"/>
      <c r="AB63" s="1062"/>
      <c r="AC63" s="1062"/>
      <c r="AD63" s="1062"/>
      <c r="AE63" s="999"/>
      <c r="AF63" s="1063">
        <v>4556</v>
      </c>
      <c r="AG63" s="1055"/>
      <c r="AH63" s="1055"/>
      <c r="AI63" s="1055"/>
      <c r="AJ63" s="1064"/>
      <c r="AK63" s="998"/>
      <c r="AL63" s="1062"/>
      <c r="AM63" s="1062"/>
      <c r="AN63" s="1062"/>
      <c r="AO63" s="1062"/>
      <c r="AP63" s="1055">
        <v>11722</v>
      </c>
      <c r="AQ63" s="1055"/>
      <c r="AR63" s="1055"/>
      <c r="AS63" s="1055"/>
      <c r="AT63" s="1055"/>
      <c r="AU63" s="1055">
        <v>3892</v>
      </c>
      <c r="AV63" s="1055"/>
      <c r="AW63" s="1055"/>
      <c r="AX63" s="1055"/>
      <c r="AY63" s="1055"/>
      <c r="AZ63" s="1056"/>
      <c r="BA63" s="1056"/>
      <c r="BB63" s="1056"/>
      <c r="BC63" s="1056"/>
      <c r="BD63" s="1056"/>
      <c r="BE63" s="1057"/>
      <c r="BF63" s="1057"/>
      <c r="BG63" s="1057"/>
      <c r="BH63" s="1057"/>
      <c r="BI63" s="1058"/>
      <c r="BJ63" s="1059" t="s">
        <v>419</v>
      </c>
      <c r="BK63" s="989"/>
      <c r="BL63" s="989"/>
      <c r="BM63" s="989"/>
      <c r="BN63" s="1060"/>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15">
      <c r="A66" s="1033" t="s">
        <v>421</v>
      </c>
      <c r="B66" s="1034"/>
      <c r="C66" s="1034"/>
      <c r="D66" s="1034"/>
      <c r="E66" s="1034"/>
      <c r="F66" s="1034"/>
      <c r="G66" s="1034"/>
      <c r="H66" s="1034"/>
      <c r="I66" s="1034"/>
      <c r="J66" s="1034"/>
      <c r="K66" s="1034"/>
      <c r="L66" s="1034"/>
      <c r="M66" s="1034"/>
      <c r="N66" s="1034"/>
      <c r="O66" s="1034"/>
      <c r="P66" s="1035"/>
      <c r="Q66" s="1039" t="s">
        <v>422</v>
      </c>
      <c r="R66" s="1040"/>
      <c r="S66" s="1040"/>
      <c r="T66" s="1040"/>
      <c r="U66" s="1041"/>
      <c r="V66" s="1039" t="s">
        <v>399</v>
      </c>
      <c r="W66" s="1040"/>
      <c r="X66" s="1040"/>
      <c r="Y66" s="1040"/>
      <c r="Z66" s="1041"/>
      <c r="AA66" s="1039" t="s">
        <v>423</v>
      </c>
      <c r="AB66" s="1040"/>
      <c r="AC66" s="1040"/>
      <c r="AD66" s="1040"/>
      <c r="AE66" s="1041"/>
      <c r="AF66" s="1045" t="s">
        <v>424</v>
      </c>
      <c r="AG66" s="1046"/>
      <c r="AH66" s="1046"/>
      <c r="AI66" s="1046"/>
      <c r="AJ66" s="1047"/>
      <c r="AK66" s="1039" t="s">
        <v>425</v>
      </c>
      <c r="AL66" s="1034"/>
      <c r="AM66" s="1034"/>
      <c r="AN66" s="1034"/>
      <c r="AO66" s="1035"/>
      <c r="AP66" s="1039" t="s">
        <v>426</v>
      </c>
      <c r="AQ66" s="1040"/>
      <c r="AR66" s="1040"/>
      <c r="AS66" s="1040"/>
      <c r="AT66" s="1041"/>
      <c r="AU66" s="1039" t="s">
        <v>427</v>
      </c>
      <c r="AV66" s="1040"/>
      <c r="AW66" s="1040"/>
      <c r="AX66" s="1040"/>
      <c r="AY66" s="1041"/>
      <c r="AZ66" s="1039" t="s">
        <v>379</v>
      </c>
      <c r="BA66" s="1040"/>
      <c r="BB66" s="1040"/>
      <c r="BC66" s="1040"/>
      <c r="BD66" s="1053"/>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4" t="s">
        <v>592</v>
      </c>
      <c r="C68" s="1022"/>
      <c r="D68" s="1022"/>
      <c r="E68" s="1022"/>
      <c r="F68" s="1022"/>
      <c r="G68" s="1022"/>
      <c r="H68" s="1022"/>
      <c r="I68" s="1022"/>
      <c r="J68" s="1022"/>
      <c r="K68" s="1022"/>
      <c r="L68" s="1022"/>
      <c r="M68" s="1022"/>
      <c r="N68" s="1022"/>
      <c r="O68" s="1022"/>
      <c r="P68" s="1025"/>
      <c r="Q68" s="1026">
        <v>1951</v>
      </c>
      <c r="R68" s="1019"/>
      <c r="S68" s="1019"/>
      <c r="T68" s="1019"/>
      <c r="U68" s="1020"/>
      <c r="V68" s="1018">
        <v>1912</v>
      </c>
      <c r="W68" s="1019"/>
      <c r="X68" s="1019"/>
      <c r="Y68" s="1019"/>
      <c r="Z68" s="1020"/>
      <c r="AA68" s="1018">
        <v>39</v>
      </c>
      <c r="AB68" s="1019"/>
      <c r="AC68" s="1019"/>
      <c r="AD68" s="1019"/>
      <c r="AE68" s="1020"/>
      <c r="AF68" s="1018">
        <v>39</v>
      </c>
      <c r="AG68" s="1019"/>
      <c r="AH68" s="1019"/>
      <c r="AI68" s="1019"/>
      <c r="AJ68" s="1020"/>
      <c r="AK68" s="1018" t="s">
        <v>621</v>
      </c>
      <c r="AL68" s="1019"/>
      <c r="AM68" s="1019"/>
      <c r="AN68" s="1019"/>
      <c r="AO68" s="1020"/>
      <c r="AP68" s="1018">
        <v>82</v>
      </c>
      <c r="AQ68" s="1019"/>
      <c r="AR68" s="1019"/>
      <c r="AS68" s="1019"/>
      <c r="AT68" s="1020"/>
      <c r="AU68" s="1018" t="s">
        <v>619</v>
      </c>
      <c r="AV68" s="1019"/>
      <c r="AW68" s="1019"/>
      <c r="AX68" s="1019"/>
      <c r="AY68" s="1020"/>
      <c r="AZ68" s="1021"/>
      <c r="BA68" s="1022"/>
      <c r="BB68" s="1022"/>
      <c r="BC68" s="1022"/>
      <c r="BD68" s="1023"/>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5" t="s">
        <v>593</v>
      </c>
      <c r="C69" s="1013"/>
      <c r="D69" s="1013"/>
      <c r="E69" s="1013"/>
      <c r="F69" s="1013"/>
      <c r="G69" s="1013"/>
      <c r="H69" s="1013"/>
      <c r="I69" s="1013"/>
      <c r="J69" s="1013"/>
      <c r="K69" s="1013"/>
      <c r="L69" s="1013"/>
      <c r="M69" s="1013"/>
      <c r="N69" s="1013"/>
      <c r="O69" s="1013"/>
      <c r="P69" s="1016"/>
      <c r="Q69" s="1017">
        <v>168</v>
      </c>
      <c r="R69" s="1010"/>
      <c r="S69" s="1010"/>
      <c r="T69" s="1010"/>
      <c r="U69" s="1011"/>
      <c r="V69" s="1009">
        <v>139</v>
      </c>
      <c r="W69" s="1010"/>
      <c r="X69" s="1010"/>
      <c r="Y69" s="1010"/>
      <c r="Z69" s="1011"/>
      <c r="AA69" s="1009">
        <v>29</v>
      </c>
      <c r="AB69" s="1010"/>
      <c r="AC69" s="1010"/>
      <c r="AD69" s="1010"/>
      <c r="AE69" s="1011"/>
      <c r="AF69" s="1009">
        <v>29</v>
      </c>
      <c r="AG69" s="1010"/>
      <c r="AH69" s="1010"/>
      <c r="AI69" s="1010"/>
      <c r="AJ69" s="1011"/>
      <c r="AK69" s="1009" t="s">
        <v>619</v>
      </c>
      <c r="AL69" s="1010"/>
      <c r="AM69" s="1010"/>
      <c r="AN69" s="1010"/>
      <c r="AO69" s="1011"/>
      <c r="AP69" s="1009" t="s">
        <v>619</v>
      </c>
      <c r="AQ69" s="1010"/>
      <c r="AR69" s="1010"/>
      <c r="AS69" s="1010"/>
      <c r="AT69" s="1011"/>
      <c r="AU69" s="1009" t="s">
        <v>619</v>
      </c>
      <c r="AV69" s="1010"/>
      <c r="AW69" s="1010"/>
      <c r="AX69" s="1010"/>
      <c r="AY69" s="1011"/>
      <c r="AZ69" s="1012"/>
      <c r="BA69" s="1013"/>
      <c r="BB69" s="1013"/>
      <c r="BC69" s="1013"/>
      <c r="BD69" s="1014"/>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5" t="s">
        <v>594</v>
      </c>
      <c r="C70" s="1013"/>
      <c r="D70" s="1013"/>
      <c r="E70" s="1013"/>
      <c r="F70" s="1013"/>
      <c r="G70" s="1013"/>
      <c r="H70" s="1013"/>
      <c r="I70" s="1013"/>
      <c r="J70" s="1013"/>
      <c r="K70" s="1013"/>
      <c r="L70" s="1013"/>
      <c r="M70" s="1013"/>
      <c r="N70" s="1013"/>
      <c r="O70" s="1013"/>
      <c r="P70" s="1016"/>
      <c r="Q70" s="1017">
        <v>279</v>
      </c>
      <c r="R70" s="1010"/>
      <c r="S70" s="1010"/>
      <c r="T70" s="1010"/>
      <c r="U70" s="1011"/>
      <c r="V70" s="1009">
        <v>273</v>
      </c>
      <c r="W70" s="1010"/>
      <c r="X70" s="1010"/>
      <c r="Y70" s="1010"/>
      <c r="Z70" s="1011"/>
      <c r="AA70" s="1009">
        <v>6</v>
      </c>
      <c r="AB70" s="1010"/>
      <c r="AC70" s="1010"/>
      <c r="AD70" s="1010"/>
      <c r="AE70" s="1011"/>
      <c r="AF70" s="1009">
        <v>6</v>
      </c>
      <c r="AG70" s="1010"/>
      <c r="AH70" s="1010"/>
      <c r="AI70" s="1010"/>
      <c r="AJ70" s="1011"/>
      <c r="AK70" s="1009" t="s">
        <v>619</v>
      </c>
      <c r="AL70" s="1010"/>
      <c r="AM70" s="1010"/>
      <c r="AN70" s="1010"/>
      <c r="AO70" s="1011"/>
      <c r="AP70" s="1009" t="s">
        <v>619</v>
      </c>
      <c r="AQ70" s="1010"/>
      <c r="AR70" s="1010"/>
      <c r="AS70" s="1010"/>
      <c r="AT70" s="1011"/>
      <c r="AU70" s="1009" t="s">
        <v>620</v>
      </c>
      <c r="AV70" s="1010"/>
      <c r="AW70" s="1010"/>
      <c r="AX70" s="1010"/>
      <c r="AY70" s="1011"/>
      <c r="AZ70" s="1012"/>
      <c r="BA70" s="1013"/>
      <c r="BB70" s="1013"/>
      <c r="BC70" s="1013"/>
      <c r="BD70" s="1014"/>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5" t="s">
        <v>595</v>
      </c>
      <c r="C71" s="1013"/>
      <c r="D71" s="1013"/>
      <c r="E71" s="1013"/>
      <c r="F71" s="1013"/>
      <c r="G71" s="1013"/>
      <c r="H71" s="1013"/>
      <c r="I71" s="1013"/>
      <c r="J71" s="1013"/>
      <c r="K71" s="1013"/>
      <c r="L71" s="1013"/>
      <c r="M71" s="1013"/>
      <c r="N71" s="1013"/>
      <c r="O71" s="1013"/>
      <c r="P71" s="1016"/>
      <c r="Q71" s="1017">
        <v>524</v>
      </c>
      <c r="R71" s="1010"/>
      <c r="S71" s="1010"/>
      <c r="T71" s="1010"/>
      <c r="U71" s="1011"/>
      <c r="V71" s="1009">
        <v>484</v>
      </c>
      <c r="W71" s="1010"/>
      <c r="X71" s="1010"/>
      <c r="Y71" s="1010"/>
      <c r="Z71" s="1011"/>
      <c r="AA71" s="1009">
        <v>40</v>
      </c>
      <c r="AB71" s="1010"/>
      <c r="AC71" s="1010"/>
      <c r="AD71" s="1010"/>
      <c r="AE71" s="1011"/>
      <c r="AF71" s="1009">
        <v>1734</v>
      </c>
      <c r="AG71" s="1010"/>
      <c r="AH71" s="1010"/>
      <c r="AI71" s="1010"/>
      <c r="AJ71" s="1011"/>
      <c r="AK71" s="1009" t="s">
        <v>526</v>
      </c>
      <c r="AL71" s="1010"/>
      <c r="AM71" s="1010"/>
      <c r="AN71" s="1010"/>
      <c r="AO71" s="1011"/>
      <c r="AP71" s="1009">
        <v>1833</v>
      </c>
      <c r="AQ71" s="1010"/>
      <c r="AR71" s="1010"/>
      <c r="AS71" s="1010"/>
      <c r="AT71" s="1011"/>
      <c r="AU71" s="1009" t="s">
        <v>526</v>
      </c>
      <c r="AV71" s="1010"/>
      <c r="AW71" s="1010"/>
      <c r="AX71" s="1010"/>
      <c r="AY71" s="1011"/>
      <c r="AZ71" s="1012" t="s">
        <v>630</v>
      </c>
      <c r="BA71" s="1013"/>
      <c r="BB71" s="1013"/>
      <c r="BC71" s="1013"/>
      <c r="BD71" s="1014"/>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5" t="s">
        <v>596</v>
      </c>
      <c r="C72" s="1013"/>
      <c r="D72" s="1013"/>
      <c r="E72" s="1013"/>
      <c r="F72" s="1013"/>
      <c r="G72" s="1013"/>
      <c r="H72" s="1013"/>
      <c r="I72" s="1013"/>
      <c r="J72" s="1013"/>
      <c r="K72" s="1013"/>
      <c r="L72" s="1013"/>
      <c r="M72" s="1013"/>
      <c r="N72" s="1013"/>
      <c r="O72" s="1013"/>
      <c r="P72" s="1016"/>
      <c r="Q72" s="1017">
        <v>12522</v>
      </c>
      <c r="R72" s="1010"/>
      <c r="S72" s="1010"/>
      <c r="T72" s="1010"/>
      <c r="U72" s="1011"/>
      <c r="V72" s="1009">
        <v>10965</v>
      </c>
      <c r="W72" s="1010"/>
      <c r="X72" s="1010"/>
      <c r="Y72" s="1010"/>
      <c r="Z72" s="1011"/>
      <c r="AA72" s="1009">
        <v>1557</v>
      </c>
      <c r="AB72" s="1010"/>
      <c r="AC72" s="1010"/>
      <c r="AD72" s="1010"/>
      <c r="AE72" s="1011"/>
      <c r="AF72" s="1009">
        <v>8274</v>
      </c>
      <c r="AG72" s="1010"/>
      <c r="AH72" s="1010"/>
      <c r="AI72" s="1010"/>
      <c r="AJ72" s="1011"/>
      <c r="AK72" s="1009">
        <v>1552</v>
      </c>
      <c r="AL72" s="1010"/>
      <c r="AM72" s="1010"/>
      <c r="AN72" s="1010"/>
      <c r="AO72" s="1011"/>
      <c r="AP72" s="1009">
        <v>7772</v>
      </c>
      <c r="AQ72" s="1010"/>
      <c r="AR72" s="1010"/>
      <c r="AS72" s="1010"/>
      <c r="AT72" s="1011"/>
      <c r="AU72" s="1009" t="s">
        <v>629</v>
      </c>
      <c r="AV72" s="1010"/>
      <c r="AW72" s="1010"/>
      <c r="AX72" s="1010"/>
      <c r="AY72" s="1011"/>
      <c r="AZ72" s="1012" t="s">
        <v>630</v>
      </c>
      <c r="BA72" s="1013"/>
      <c r="BB72" s="1013"/>
      <c r="BC72" s="1013"/>
      <c r="BD72" s="1014"/>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5" t="s">
        <v>597</v>
      </c>
      <c r="C73" s="1013"/>
      <c r="D73" s="1013"/>
      <c r="E73" s="1013"/>
      <c r="F73" s="1013"/>
      <c r="G73" s="1013"/>
      <c r="H73" s="1013"/>
      <c r="I73" s="1013"/>
      <c r="J73" s="1013"/>
      <c r="K73" s="1013"/>
      <c r="L73" s="1013"/>
      <c r="M73" s="1013"/>
      <c r="N73" s="1013"/>
      <c r="O73" s="1013"/>
      <c r="P73" s="1016"/>
      <c r="Q73" s="1017">
        <v>1791</v>
      </c>
      <c r="R73" s="1010"/>
      <c r="S73" s="1010"/>
      <c r="T73" s="1010"/>
      <c r="U73" s="1011"/>
      <c r="V73" s="1009">
        <v>1784</v>
      </c>
      <c r="W73" s="1010"/>
      <c r="X73" s="1010"/>
      <c r="Y73" s="1010"/>
      <c r="Z73" s="1011"/>
      <c r="AA73" s="1009">
        <v>7</v>
      </c>
      <c r="AB73" s="1010"/>
      <c r="AC73" s="1010"/>
      <c r="AD73" s="1010"/>
      <c r="AE73" s="1011"/>
      <c r="AF73" s="1009">
        <v>7</v>
      </c>
      <c r="AG73" s="1010"/>
      <c r="AH73" s="1010"/>
      <c r="AI73" s="1010"/>
      <c r="AJ73" s="1011"/>
      <c r="AK73" s="1009" t="s">
        <v>622</v>
      </c>
      <c r="AL73" s="1010"/>
      <c r="AM73" s="1010"/>
      <c r="AN73" s="1010"/>
      <c r="AO73" s="1011"/>
      <c r="AP73" s="1009">
        <v>1218</v>
      </c>
      <c r="AQ73" s="1010"/>
      <c r="AR73" s="1010"/>
      <c r="AS73" s="1010"/>
      <c r="AT73" s="1011"/>
      <c r="AU73" s="1009" t="s">
        <v>619</v>
      </c>
      <c r="AV73" s="1010"/>
      <c r="AW73" s="1010"/>
      <c r="AX73" s="1010"/>
      <c r="AY73" s="1011"/>
      <c r="AZ73" s="1012"/>
      <c r="BA73" s="1013"/>
      <c r="BB73" s="1013"/>
      <c r="BC73" s="1013"/>
      <c r="BD73" s="1014"/>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5" t="s">
        <v>598</v>
      </c>
      <c r="C74" s="1013"/>
      <c r="D74" s="1013"/>
      <c r="E74" s="1013"/>
      <c r="F74" s="1013"/>
      <c r="G74" s="1013"/>
      <c r="H74" s="1013"/>
      <c r="I74" s="1013"/>
      <c r="J74" s="1013"/>
      <c r="K74" s="1013"/>
      <c r="L74" s="1013"/>
      <c r="M74" s="1013"/>
      <c r="N74" s="1013"/>
      <c r="O74" s="1013"/>
      <c r="P74" s="1016"/>
      <c r="Q74" s="1017">
        <v>46</v>
      </c>
      <c r="R74" s="1010"/>
      <c r="S74" s="1010"/>
      <c r="T74" s="1010"/>
      <c r="U74" s="1011"/>
      <c r="V74" s="1009">
        <v>44</v>
      </c>
      <c r="W74" s="1010"/>
      <c r="X74" s="1010"/>
      <c r="Y74" s="1010"/>
      <c r="Z74" s="1011"/>
      <c r="AA74" s="1009">
        <v>2</v>
      </c>
      <c r="AB74" s="1010"/>
      <c r="AC74" s="1010"/>
      <c r="AD74" s="1010"/>
      <c r="AE74" s="1011"/>
      <c r="AF74" s="1009">
        <v>2</v>
      </c>
      <c r="AG74" s="1010"/>
      <c r="AH74" s="1010"/>
      <c r="AI74" s="1010"/>
      <c r="AJ74" s="1011"/>
      <c r="AK74" s="1009" t="s">
        <v>623</v>
      </c>
      <c r="AL74" s="1010"/>
      <c r="AM74" s="1010"/>
      <c r="AN74" s="1010"/>
      <c r="AO74" s="1011"/>
      <c r="AP74" s="1009">
        <v>5</v>
      </c>
      <c r="AQ74" s="1010"/>
      <c r="AR74" s="1010"/>
      <c r="AS74" s="1010"/>
      <c r="AT74" s="1011"/>
      <c r="AU74" s="1009" t="s">
        <v>624</v>
      </c>
      <c r="AV74" s="1010"/>
      <c r="AW74" s="1010"/>
      <c r="AX74" s="1010"/>
      <c r="AY74" s="1011"/>
      <c r="AZ74" s="1012"/>
      <c r="BA74" s="1013"/>
      <c r="BB74" s="1013"/>
      <c r="BC74" s="1013"/>
      <c r="BD74" s="1014"/>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5" t="s">
        <v>599</v>
      </c>
      <c r="C75" s="1013"/>
      <c r="D75" s="1013"/>
      <c r="E75" s="1013"/>
      <c r="F75" s="1013"/>
      <c r="G75" s="1013"/>
      <c r="H75" s="1013"/>
      <c r="I75" s="1013"/>
      <c r="J75" s="1013"/>
      <c r="K75" s="1013"/>
      <c r="L75" s="1013"/>
      <c r="M75" s="1013"/>
      <c r="N75" s="1013"/>
      <c r="O75" s="1013"/>
      <c r="P75" s="1016"/>
      <c r="Q75" s="1017">
        <v>1</v>
      </c>
      <c r="R75" s="1010"/>
      <c r="S75" s="1010"/>
      <c r="T75" s="1010"/>
      <c r="U75" s="1011"/>
      <c r="V75" s="1009">
        <v>0</v>
      </c>
      <c r="W75" s="1010"/>
      <c r="X75" s="1010"/>
      <c r="Y75" s="1010"/>
      <c r="Z75" s="1011"/>
      <c r="AA75" s="1009">
        <v>1</v>
      </c>
      <c r="AB75" s="1010"/>
      <c r="AC75" s="1010"/>
      <c r="AD75" s="1010"/>
      <c r="AE75" s="1011"/>
      <c r="AF75" s="1009">
        <v>1</v>
      </c>
      <c r="AG75" s="1010"/>
      <c r="AH75" s="1010"/>
      <c r="AI75" s="1010"/>
      <c r="AJ75" s="1011"/>
      <c r="AK75" s="1009" t="s">
        <v>619</v>
      </c>
      <c r="AL75" s="1010"/>
      <c r="AM75" s="1010"/>
      <c r="AN75" s="1010"/>
      <c r="AO75" s="1011"/>
      <c r="AP75" s="1009" t="s">
        <v>619</v>
      </c>
      <c r="AQ75" s="1010"/>
      <c r="AR75" s="1010"/>
      <c r="AS75" s="1010"/>
      <c r="AT75" s="1011"/>
      <c r="AU75" s="1009" t="s">
        <v>625</v>
      </c>
      <c r="AV75" s="1010"/>
      <c r="AW75" s="1010"/>
      <c r="AX75" s="1010"/>
      <c r="AY75" s="1011"/>
      <c r="AZ75" s="1012"/>
      <c r="BA75" s="1013"/>
      <c r="BB75" s="1013"/>
      <c r="BC75" s="1013"/>
      <c r="BD75" s="1014"/>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5" t="s">
        <v>600</v>
      </c>
      <c r="C76" s="1013"/>
      <c r="D76" s="1013"/>
      <c r="E76" s="1013"/>
      <c r="F76" s="1013"/>
      <c r="G76" s="1013"/>
      <c r="H76" s="1013"/>
      <c r="I76" s="1013"/>
      <c r="J76" s="1013"/>
      <c r="K76" s="1013"/>
      <c r="L76" s="1013"/>
      <c r="M76" s="1013"/>
      <c r="N76" s="1013"/>
      <c r="O76" s="1013"/>
      <c r="P76" s="1016"/>
      <c r="Q76" s="1017">
        <v>7567</v>
      </c>
      <c r="R76" s="1010"/>
      <c r="S76" s="1010"/>
      <c r="T76" s="1010"/>
      <c r="U76" s="1011"/>
      <c r="V76" s="1009">
        <v>7557</v>
      </c>
      <c r="W76" s="1010"/>
      <c r="X76" s="1010"/>
      <c r="Y76" s="1010"/>
      <c r="Z76" s="1011"/>
      <c r="AA76" s="1009">
        <v>10</v>
      </c>
      <c r="AB76" s="1010"/>
      <c r="AC76" s="1010"/>
      <c r="AD76" s="1010"/>
      <c r="AE76" s="1011"/>
      <c r="AF76" s="1009">
        <v>10</v>
      </c>
      <c r="AG76" s="1010"/>
      <c r="AH76" s="1010"/>
      <c r="AI76" s="1010"/>
      <c r="AJ76" s="1011"/>
      <c r="AK76" s="1009" t="s">
        <v>619</v>
      </c>
      <c r="AL76" s="1010"/>
      <c r="AM76" s="1010"/>
      <c r="AN76" s="1010"/>
      <c r="AO76" s="1011"/>
      <c r="AP76" s="1009" t="s">
        <v>619</v>
      </c>
      <c r="AQ76" s="1010"/>
      <c r="AR76" s="1010"/>
      <c r="AS76" s="1010"/>
      <c r="AT76" s="1011"/>
      <c r="AU76" s="1009" t="s">
        <v>619</v>
      </c>
      <c r="AV76" s="1010"/>
      <c r="AW76" s="1010"/>
      <c r="AX76" s="1010"/>
      <c r="AY76" s="1011"/>
      <c r="AZ76" s="1012"/>
      <c r="BA76" s="1013"/>
      <c r="BB76" s="1013"/>
      <c r="BC76" s="1013"/>
      <c r="BD76" s="1014"/>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5" t="s">
        <v>601</v>
      </c>
      <c r="C77" s="1013"/>
      <c r="D77" s="1013"/>
      <c r="E77" s="1013"/>
      <c r="F77" s="1013"/>
      <c r="G77" s="1013"/>
      <c r="H77" s="1013"/>
      <c r="I77" s="1013"/>
      <c r="J77" s="1013"/>
      <c r="K77" s="1013"/>
      <c r="L77" s="1013"/>
      <c r="M77" s="1013"/>
      <c r="N77" s="1013"/>
      <c r="O77" s="1013"/>
      <c r="P77" s="1016"/>
      <c r="Q77" s="1017">
        <v>74</v>
      </c>
      <c r="R77" s="1010"/>
      <c r="S77" s="1010"/>
      <c r="T77" s="1010"/>
      <c r="U77" s="1011"/>
      <c r="V77" s="1009">
        <v>74</v>
      </c>
      <c r="W77" s="1010"/>
      <c r="X77" s="1010"/>
      <c r="Y77" s="1010"/>
      <c r="Z77" s="1011"/>
      <c r="AA77" s="1009">
        <v>0</v>
      </c>
      <c r="AB77" s="1010"/>
      <c r="AC77" s="1010"/>
      <c r="AD77" s="1010"/>
      <c r="AE77" s="1011"/>
      <c r="AF77" s="1009">
        <v>0</v>
      </c>
      <c r="AG77" s="1010"/>
      <c r="AH77" s="1010"/>
      <c r="AI77" s="1010"/>
      <c r="AJ77" s="1011"/>
      <c r="AK77" s="1009" t="s">
        <v>619</v>
      </c>
      <c r="AL77" s="1010"/>
      <c r="AM77" s="1010"/>
      <c r="AN77" s="1010"/>
      <c r="AO77" s="1011"/>
      <c r="AP77" s="1009" t="s">
        <v>626</v>
      </c>
      <c r="AQ77" s="1010"/>
      <c r="AR77" s="1010"/>
      <c r="AS77" s="1010"/>
      <c r="AT77" s="1011"/>
      <c r="AU77" s="1009" t="s">
        <v>619</v>
      </c>
      <c r="AV77" s="1010"/>
      <c r="AW77" s="1010"/>
      <c r="AX77" s="1010"/>
      <c r="AY77" s="1011"/>
      <c r="AZ77" s="1012"/>
      <c r="BA77" s="1013"/>
      <c r="BB77" s="1013"/>
      <c r="BC77" s="1013"/>
      <c r="BD77" s="1014"/>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5" t="s">
        <v>602</v>
      </c>
      <c r="C78" s="1013"/>
      <c r="D78" s="1013"/>
      <c r="E78" s="1013"/>
      <c r="F78" s="1013"/>
      <c r="G78" s="1013"/>
      <c r="H78" s="1013"/>
      <c r="I78" s="1013"/>
      <c r="J78" s="1013"/>
      <c r="K78" s="1013"/>
      <c r="L78" s="1013"/>
      <c r="M78" s="1013"/>
      <c r="N78" s="1013"/>
      <c r="O78" s="1013"/>
      <c r="P78" s="1016"/>
      <c r="Q78" s="1017">
        <v>495</v>
      </c>
      <c r="R78" s="1010"/>
      <c r="S78" s="1010"/>
      <c r="T78" s="1010"/>
      <c r="U78" s="1011"/>
      <c r="V78" s="1009">
        <v>493</v>
      </c>
      <c r="W78" s="1010"/>
      <c r="X78" s="1010"/>
      <c r="Y78" s="1010"/>
      <c r="Z78" s="1011"/>
      <c r="AA78" s="1009">
        <v>1</v>
      </c>
      <c r="AB78" s="1010"/>
      <c r="AC78" s="1010"/>
      <c r="AD78" s="1010"/>
      <c r="AE78" s="1011"/>
      <c r="AF78" s="1009">
        <v>1</v>
      </c>
      <c r="AG78" s="1010"/>
      <c r="AH78" s="1010"/>
      <c r="AI78" s="1010"/>
      <c r="AJ78" s="1011"/>
      <c r="AK78" s="1009">
        <v>298</v>
      </c>
      <c r="AL78" s="1010"/>
      <c r="AM78" s="1010"/>
      <c r="AN78" s="1010"/>
      <c r="AO78" s="1011"/>
      <c r="AP78" s="1009" t="s">
        <v>619</v>
      </c>
      <c r="AQ78" s="1010"/>
      <c r="AR78" s="1010"/>
      <c r="AS78" s="1010"/>
      <c r="AT78" s="1011"/>
      <c r="AU78" s="1009" t="s">
        <v>619</v>
      </c>
      <c r="AV78" s="1010"/>
      <c r="AW78" s="1010"/>
      <c r="AX78" s="1010"/>
      <c r="AY78" s="1011"/>
      <c r="AZ78" s="1012"/>
      <c r="BA78" s="1013"/>
      <c r="BB78" s="1013"/>
      <c r="BC78" s="1013"/>
      <c r="BD78" s="1014"/>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5" t="s">
        <v>603</v>
      </c>
      <c r="C79" s="1013"/>
      <c r="D79" s="1013"/>
      <c r="E79" s="1013"/>
      <c r="F79" s="1013"/>
      <c r="G79" s="1013"/>
      <c r="H79" s="1013"/>
      <c r="I79" s="1013"/>
      <c r="J79" s="1013"/>
      <c r="K79" s="1013"/>
      <c r="L79" s="1013"/>
      <c r="M79" s="1013"/>
      <c r="N79" s="1013"/>
      <c r="O79" s="1013"/>
      <c r="P79" s="1016"/>
      <c r="Q79" s="1017">
        <v>68</v>
      </c>
      <c r="R79" s="1010"/>
      <c r="S79" s="1010"/>
      <c r="T79" s="1010"/>
      <c r="U79" s="1011"/>
      <c r="V79" s="1009">
        <v>68</v>
      </c>
      <c r="W79" s="1010"/>
      <c r="X79" s="1010"/>
      <c r="Y79" s="1010"/>
      <c r="Z79" s="1011"/>
      <c r="AA79" s="1009">
        <v>0</v>
      </c>
      <c r="AB79" s="1010"/>
      <c r="AC79" s="1010"/>
      <c r="AD79" s="1010"/>
      <c r="AE79" s="1011"/>
      <c r="AF79" s="1009">
        <v>0</v>
      </c>
      <c r="AG79" s="1010"/>
      <c r="AH79" s="1010"/>
      <c r="AI79" s="1010"/>
      <c r="AJ79" s="1011"/>
      <c r="AK79" s="1009" t="s">
        <v>627</v>
      </c>
      <c r="AL79" s="1010"/>
      <c r="AM79" s="1010"/>
      <c r="AN79" s="1010"/>
      <c r="AO79" s="1011"/>
      <c r="AP79" s="1009" t="s">
        <v>619</v>
      </c>
      <c r="AQ79" s="1010"/>
      <c r="AR79" s="1010"/>
      <c r="AS79" s="1010"/>
      <c r="AT79" s="1011"/>
      <c r="AU79" s="1009" t="s">
        <v>619</v>
      </c>
      <c r="AV79" s="1010"/>
      <c r="AW79" s="1010"/>
      <c r="AX79" s="1010"/>
      <c r="AY79" s="1011"/>
      <c r="AZ79" s="1012"/>
      <c r="BA79" s="1013"/>
      <c r="BB79" s="1013"/>
      <c r="BC79" s="1013"/>
      <c r="BD79" s="1014"/>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5" t="s">
        <v>604</v>
      </c>
      <c r="C80" s="1013"/>
      <c r="D80" s="1013"/>
      <c r="E80" s="1013"/>
      <c r="F80" s="1013"/>
      <c r="G80" s="1013"/>
      <c r="H80" s="1013"/>
      <c r="I80" s="1013"/>
      <c r="J80" s="1013"/>
      <c r="K80" s="1013"/>
      <c r="L80" s="1013"/>
      <c r="M80" s="1013"/>
      <c r="N80" s="1013"/>
      <c r="O80" s="1013"/>
      <c r="P80" s="1016"/>
      <c r="Q80" s="1017">
        <v>284</v>
      </c>
      <c r="R80" s="1010"/>
      <c r="S80" s="1010"/>
      <c r="T80" s="1010"/>
      <c r="U80" s="1011"/>
      <c r="V80" s="1009">
        <v>202</v>
      </c>
      <c r="W80" s="1010"/>
      <c r="X80" s="1010"/>
      <c r="Y80" s="1010"/>
      <c r="Z80" s="1011"/>
      <c r="AA80" s="1009">
        <v>82</v>
      </c>
      <c r="AB80" s="1010"/>
      <c r="AC80" s="1010"/>
      <c r="AD80" s="1010"/>
      <c r="AE80" s="1011"/>
      <c r="AF80" s="1009">
        <v>82</v>
      </c>
      <c r="AG80" s="1010"/>
      <c r="AH80" s="1010"/>
      <c r="AI80" s="1010"/>
      <c r="AJ80" s="1011"/>
      <c r="AK80" s="1009" t="s">
        <v>619</v>
      </c>
      <c r="AL80" s="1010"/>
      <c r="AM80" s="1010"/>
      <c r="AN80" s="1010"/>
      <c r="AO80" s="1011"/>
      <c r="AP80" s="1009" t="s">
        <v>623</v>
      </c>
      <c r="AQ80" s="1010"/>
      <c r="AR80" s="1010"/>
      <c r="AS80" s="1010"/>
      <c r="AT80" s="1011"/>
      <c r="AU80" s="1009" t="s">
        <v>619</v>
      </c>
      <c r="AV80" s="1010"/>
      <c r="AW80" s="1010"/>
      <c r="AX80" s="1010"/>
      <c r="AY80" s="1011"/>
      <c r="AZ80" s="1012"/>
      <c r="BA80" s="1013"/>
      <c r="BB80" s="1013"/>
      <c r="BC80" s="1013"/>
      <c r="BD80" s="1014"/>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5" t="s">
        <v>605</v>
      </c>
      <c r="C81" s="1013"/>
      <c r="D81" s="1013"/>
      <c r="E81" s="1013"/>
      <c r="F81" s="1013"/>
      <c r="G81" s="1013"/>
      <c r="H81" s="1013"/>
      <c r="I81" s="1013"/>
      <c r="J81" s="1013"/>
      <c r="K81" s="1013"/>
      <c r="L81" s="1013"/>
      <c r="M81" s="1013"/>
      <c r="N81" s="1013"/>
      <c r="O81" s="1013"/>
      <c r="P81" s="1016"/>
      <c r="Q81" s="1017">
        <v>28</v>
      </c>
      <c r="R81" s="1010"/>
      <c r="S81" s="1010"/>
      <c r="T81" s="1010"/>
      <c r="U81" s="1011"/>
      <c r="V81" s="1009">
        <v>28</v>
      </c>
      <c r="W81" s="1010"/>
      <c r="X81" s="1010"/>
      <c r="Y81" s="1010"/>
      <c r="Z81" s="1011"/>
      <c r="AA81" s="1009">
        <v>0</v>
      </c>
      <c r="AB81" s="1010"/>
      <c r="AC81" s="1010"/>
      <c r="AD81" s="1010"/>
      <c r="AE81" s="1011"/>
      <c r="AF81" s="1009">
        <v>0</v>
      </c>
      <c r="AG81" s="1010"/>
      <c r="AH81" s="1010"/>
      <c r="AI81" s="1010"/>
      <c r="AJ81" s="1011"/>
      <c r="AK81" s="1009">
        <v>27</v>
      </c>
      <c r="AL81" s="1010"/>
      <c r="AM81" s="1010"/>
      <c r="AN81" s="1010"/>
      <c r="AO81" s="1011"/>
      <c r="AP81" s="1009" t="s">
        <v>627</v>
      </c>
      <c r="AQ81" s="1010"/>
      <c r="AR81" s="1010"/>
      <c r="AS81" s="1010"/>
      <c r="AT81" s="1011"/>
      <c r="AU81" s="1009" t="s">
        <v>619</v>
      </c>
      <c r="AV81" s="1010"/>
      <c r="AW81" s="1010"/>
      <c r="AX81" s="1010"/>
      <c r="AY81" s="1011"/>
      <c r="AZ81" s="1012"/>
      <c r="BA81" s="1013"/>
      <c r="BB81" s="1013"/>
      <c r="BC81" s="1013"/>
      <c r="BD81" s="1014"/>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5" t="s">
        <v>606</v>
      </c>
      <c r="C82" s="1013"/>
      <c r="D82" s="1013"/>
      <c r="E82" s="1013"/>
      <c r="F82" s="1013"/>
      <c r="G82" s="1013"/>
      <c r="H82" s="1013"/>
      <c r="I82" s="1013"/>
      <c r="J82" s="1013"/>
      <c r="K82" s="1013"/>
      <c r="L82" s="1013"/>
      <c r="M82" s="1013"/>
      <c r="N82" s="1013"/>
      <c r="O82" s="1013"/>
      <c r="P82" s="1016"/>
      <c r="Q82" s="1017">
        <v>6200</v>
      </c>
      <c r="R82" s="1010"/>
      <c r="S82" s="1010"/>
      <c r="T82" s="1010"/>
      <c r="U82" s="1011"/>
      <c r="V82" s="1009">
        <v>5968</v>
      </c>
      <c r="W82" s="1010"/>
      <c r="X82" s="1010"/>
      <c r="Y82" s="1010"/>
      <c r="Z82" s="1011"/>
      <c r="AA82" s="1009">
        <v>232</v>
      </c>
      <c r="AB82" s="1010"/>
      <c r="AC82" s="1010"/>
      <c r="AD82" s="1010"/>
      <c r="AE82" s="1011"/>
      <c r="AF82" s="1009">
        <v>232</v>
      </c>
      <c r="AG82" s="1010"/>
      <c r="AH82" s="1010"/>
      <c r="AI82" s="1010"/>
      <c r="AJ82" s="1011"/>
      <c r="AK82" s="1009" t="s">
        <v>619</v>
      </c>
      <c r="AL82" s="1010"/>
      <c r="AM82" s="1010"/>
      <c r="AN82" s="1010"/>
      <c r="AO82" s="1011"/>
      <c r="AP82" s="1009" t="s">
        <v>619</v>
      </c>
      <c r="AQ82" s="1010"/>
      <c r="AR82" s="1010"/>
      <c r="AS82" s="1010"/>
      <c r="AT82" s="1011"/>
      <c r="AU82" s="1009" t="s">
        <v>619</v>
      </c>
      <c r="AV82" s="1010"/>
      <c r="AW82" s="1010"/>
      <c r="AX82" s="1010"/>
      <c r="AY82" s="1011"/>
      <c r="AZ82" s="1012"/>
      <c r="BA82" s="1013"/>
      <c r="BB82" s="1013"/>
      <c r="BC82" s="1013"/>
      <c r="BD82" s="1014"/>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5" t="s">
        <v>607</v>
      </c>
      <c r="C83" s="1013"/>
      <c r="D83" s="1013"/>
      <c r="E83" s="1013"/>
      <c r="F83" s="1013"/>
      <c r="G83" s="1013"/>
      <c r="H83" s="1013"/>
      <c r="I83" s="1013"/>
      <c r="J83" s="1013"/>
      <c r="K83" s="1013"/>
      <c r="L83" s="1013"/>
      <c r="M83" s="1013"/>
      <c r="N83" s="1013"/>
      <c r="O83" s="1013"/>
      <c r="P83" s="1016"/>
      <c r="Q83" s="1017">
        <v>217</v>
      </c>
      <c r="R83" s="1010"/>
      <c r="S83" s="1010"/>
      <c r="T83" s="1010"/>
      <c r="U83" s="1011"/>
      <c r="V83" s="1009">
        <v>191</v>
      </c>
      <c r="W83" s="1010"/>
      <c r="X83" s="1010"/>
      <c r="Y83" s="1010"/>
      <c r="Z83" s="1011"/>
      <c r="AA83" s="1009">
        <v>25</v>
      </c>
      <c r="AB83" s="1010"/>
      <c r="AC83" s="1010"/>
      <c r="AD83" s="1010"/>
      <c r="AE83" s="1011"/>
      <c r="AF83" s="1009">
        <v>25</v>
      </c>
      <c r="AG83" s="1010"/>
      <c r="AH83" s="1010"/>
      <c r="AI83" s="1010"/>
      <c r="AJ83" s="1011"/>
      <c r="AK83" s="1009" t="s">
        <v>619</v>
      </c>
      <c r="AL83" s="1010"/>
      <c r="AM83" s="1010"/>
      <c r="AN83" s="1010"/>
      <c r="AO83" s="1011"/>
      <c r="AP83" s="1009" t="s">
        <v>619</v>
      </c>
      <c r="AQ83" s="1010"/>
      <c r="AR83" s="1010"/>
      <c r="AS83" s="1010"/>
      <c r="AT83" s="1011"/>
      <c r="AU83" s="1009" t="s">
        <v>619</v>
      </c>
      <c r="AV83" s="1010"/>
      <c r="AW83" s="1010"/>
      <c r="AX83" s="1010"/>
      <c r="AY83" s="1011"/>
      <c r="AZ83" s="1012"/>
      <c r="BA83" s="1013"/>
      <c r="BB83" s="1013"/>
      <c r="BC83" s="1013"/>
      <c r="BD83" s="1014"/>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5" t="s">
        <v>608</v>
      </c>
      <c r="C84" s="1013"/>
      <c r="D84" s="1013"/>
      <c r="E84" s="1013"/>
      <c r="F84" s="1013"/>
      <c r="G84" s="1013"/>
      <c r="H84" s="1013"/>
      <c r="I84" s="1013"/>
      <c r="J84" s="1013"/>
      <c r="K84" s="1013"/>
      <c r="L84" s="1013"/>
      <c r="M84" s="1013"/>
      <c r="N84" s="1013"/>
      <c r="O84" s="1013"/>
      <c r="P84" s="1016"/>
      <c r="Q84" s="1017">
        <v>823874</v>
      </c>
      <c r="R84" s="1010"/>
      <c r="S84" s="1010"/>
      <c r="T84" s="1010"/>
      <c r="U84" s="1011"/>
      <c r="V84" s="1009">
        <v>808406</v>
      </c>
      <c r="W84" s="1010"/>
      <c r="X84" s="1010"/>
      <c r="Y84" s="1010"/>
      <c r="Z84" s="1011"/>
      <c r="AA84" s="1009">
        <v>15468</v>
      </c>
      <c r="AB84" s="1010"/>
      <c r="AC84" s="1010"/>
      <c r="AD84" s="1010"/>
      <c r="AE84" s="1011"/>
      <c r="AF84" s="1009">
        <v>15468</v>
      </c>
      <c r="AG84" s="1010"/>
      <c r="AH84" s="1010"/>
      <c r="AI84" s="1010"/>
      <c r="AJ84" s="1011"/>
      <c r="AK84" s="1009" t="s">
        <v>619</v>
      </c>
      <c r="AL84" s="1010"/>
      <c r="AM84" s="1010"/>
      <c r="AN84" s="1010"/>
      <c r="AO84" s="1011"/>
      <c r="AP84" s="1009" t="s">
        <v>628</v>
      </c>
      <c r="AQ84" s="1010"/>
      <c r="AR84" s="1010"/>
      <c r="AS84" s="1010"/>
      <c r="AT84" s="1011"/>
      <c r="AU84" s="1009" t="s">
        <v>619</v>
      </c>
      <c r="AV84" s="1010"/>
      <c r="AW84" s="1010"/>
      <c r="AX84" s="1010"/>
      <c r="AY84" s="1011"/>
      <c r="AZ84" s="1012"/>
      <c r="BA84" s="1013"/>
      <c r="BB84" s="1013"/>
      <c r="BC84" s="1013"/>
      <c r="BD84" s="1014"/>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5" t="s">
        <v>609</v>
      </c>
      <c r="C85" s="1013"/>
      <c r="D85" s="1013"/>
      <c r="E85" s="1013"/>
      <c r="F85" s="1013"/>
      <c r="G85" s="1013"/>
      <c r="H85" s="1013"/>
      <c r="I85" s="1013"/>
      <c r="J85" s="1013"/>
      <c r="K85" s="1013"/>
      <c r="L85" s="1013"/>
      <c r="M85" s="1013"/>
      <c r="N85" s="1013"/>
      <c r="O85" s="1013"/>
      <c r="P85" s="1016"/>
      <c r="Q85" s="1017">
        <v>88</v>
      </c>
      <c r="R85" s="1010"/>
      <c r="S85" s="1010"/>
      <c r="T85" s="1010"/>
      <c r="U85" s="1011"/>
      <c r="V85" s="1009">
        <v>86</v>
      </c>
      <c r="W85" s="1010"/>
      <c r="X85" s="1010"/>
      <c r="Y85" s="1010"/>
      <c r="Z85" s="1011"/>
      <c r="AA85" s="1009">
        <v>3</v>
      </c>
      <c r="AB85" s="1010"/>
      <c r="AC85" s="1010"/>
      <c r="AD85" s="1010"/>
      <c r="AE85" s="1011"/>
      <c r="AF85" s="1009">
        <v>3</v>
      </c>
      <c r="AG85" s="1010"/>
      <c r="AH85" s="1010"/>
      <c r="AI85" s="1010"/>
      <c r="AJ85" s="1011"/>
      <c r="AK85" s="1009" t="s">
        <v>619</v>
      </c>
      <c r="AL85" s="1010"/>
      <c r="AM85" s="1010"/>
      <c r="AN85" s="1010"/>
      <c r="AO85" s="1011"/>
      <c r="AP85" s="1009" t="s">
        <v>628</v>
      </c>
      <c r="AQ85" s="1010"/>
      <c r="AR85" s="1010"/>
      <c r="AS85" s="1010"/>
      <c r="AT85" s="1011"/>
      <c r="AU85" s="1009" t="s">
        <v>619</v>
      </c>
      <c r="AV85" s="1010"/>
      <c r="AW85" s="1010"/>
      <c r="AX85" s="1010"/>
      <c r="AY85" s="1011"/>
      <c r="AZ85" s="1012"/>
      <c r="BA85" s="1013"/>
      <c r="BB85" s="1013"/>
      <c r="BC85" s="1013"/>
      <c r="BD85" s="1014"/>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5"/>
      <c r="C86" s="1013"/>
      <c r="D86" s="1013"/>
      <c r="E86" s="1013"/>
      <c r="F86" s="1013"/>
      <c r="G86" s="1013"/>
      <c r="H86" s="1013"/>
      <c r="I86" s="1013"/>
      <c r="J86" s="1013"/>
      <c r="K86" s="1013"/>
      <c r="L86" s="1013"/>
      <c r="M86" s="1013"/>
      <c r="N86" s="1013"/>
      <c r="O86" s="1013"/>
      <c r="P86" s="1016"/>
      <c r="Q86" s="1017"/>
      <c r="R86" s="1010"/>
      <c r="S86" s="1010"/>
      <c r="T86" s="1010"/>
      <c r="U86" s="1011"/>
      <c r="V86" s="1009"/>
      <c r="W86" s="1010"/>
      <c r="X86" s="1010"/>
      <c r="Y86" s="1010"/>
      <c r="Z86" s="1011"/>
      <c r="AA86" s="1009"/>
      <c r="AB86" s="1010"/>
      <c r="AC86" s="1010"/>
      <c r="AD86" s="1010"/>
      <c r="AE86" s="1011"/>
      <c r="AF86" s="1009"/>
      <c r="AG86" s="1010"/>
      <c r="AH86" s="1010"/>
      <c r="AI86" s="1010"/>
      <c r="AJ86" s="1011"/>
      <c r="AK86" s="1009"/>
      <c r="AL86" s="1010"/>
      <c r="AM86" s="1010"/>
      <c r="AN86" s="1010"/>
      <c r="AO86" s="1011"/>
      <c r="AP86" s="1009"/>
      <c r="AQ86" s="1010"/>
      <c r="AR86" s="1010"/>
      <c r="AS86" s="1010"/>
      <c r="AT86" s="1011"/>
      <c r="AU86" s="1009"/>
      <c r="AV86" s="1010"/>
      <c r="AW86" s="1010"/>
      <c r="AX86" s="1010"/>
      <c r="AY86" s="1011"/>
      <c r="AZ86" s="1012"/>
      <c r="BA86" s="1013"/>
      <c r="BB86" s="1013"/>
      <c r="BC86" s="1013"/>
      <c r="BD86" s="1014"/>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5"/>
      <c r="V87" s="1006"/>
      <c r="W87" s="1004"/>
      <c r="X87" s="1004"/>
      <c r="Y87" s="1004"/>
      <c r="Z87" s="1005"/>
      <c r="AA87" s="1006"/>
      <c r="AB87" s="1004"/>
      <c r="AC87" s="1004"/>
      <c r="AD87" s="1004"/>
      <c r="AE87" s="1005"/>
      <c r="AF87" s="1006"/>
      <c r="AG87" s="1004"/>
      <c r="AH87" s="1004"/>
      <c r="AI87" s="1004"/>
      <c r="AJ87" s="1005"/>
      <c r="AK87" s="1006"/>
      <c r="AL87" s="1004"/>
      <c r="AM87" s="1004"/>
      <c r="AN87" s="1004"/>
      <c r="AO87" s="1005"/>
      <c r="AP87" s="1006"/>
      <c r="AQ87" s="1004"/>
      <c r="AR87" s="1004"/>
      <c r="AS87" s="1004"/>
      <c r="AT87" s="1005"/>
      <c r="AU87" s="1006"/>
      <c r="AV87" s="1004"/>
      <c r="AW87" s="1004"/>
      <c r="AX87" s="1004"/>
      <c r="AY87" s="1005"/>
      <c r="AZ87" s="1007"/>
      <c r="BA87" s="1001"/>
      <c r="BB87" s="1001"/>
      <c r="BC87" s="1001"/>
      <c r="BD87" s="1008"/>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393</v>
      </c>
      <c r="B88" s="973" t="s">
        <v>428</v>
      </c>
      <c r="C88" s="974"/>
      <c r="D88" s="974"/>
      <c r="E88" s="974"/>
      <c r="F88" s="974"/>
      <c r="G88" s="974"/>
      <c r="H88" s="974"/>
      <c r="I88" s="974"/>
      <c r="J88" s="974"/>
      <c r="K88" s="974"/>
      <c r="L88" s="974"/>
      <c r="M88" s="974"/>
      <c r="N88" s="974"/>
      <c r="O88" s="974"/>
      <c r="P88" s="984"/>
      <c r="Q88" s="985"/>
      <c r="R88" s="986"/>
      <c r="S88" s="986"/>
      <c r="T88" s="986"/>
      <c r="U88" s="998"/>
      <c r="V88" s="999"/>
      <c r="W88" s="986"/>
      <c r="X88" s="986"/>
      <c r="Y88" s="986"/>
      <c r="Z88" s="998"/>
      <c r="AA88" s="999"/>
      <c r="AB88" s="986"/>
      <c r="AC88" s="986"/>
      <c r="AD88" s="986"/>
      <c r="AE88" s="998"/>
      <c r="AF88" s="995">
        <f>SUM(AF68:AJ85)</f>
        <v>25913</v>
      </c>
      <c r="AG88" s="989"/>
      <c r="AH88" s="989"/>
      <c r="AI88" s="989"/>
      <c r="AJ88" s="996"/>
      <c r="AK88" s="999"/>
      <c r="AL88" s="986"/>
      <c r="AM88" s="986"/>
      <c r="AN88" s="986"/>
      <c r="AO88" s="998"/>
      <c r="AP88" s="995">
        <f>SUM(AP68:AT85)</f>
        <v>10910</v>
      </c>
      <c r="AQ88" s="989"/>
      <c r="AR88" s="989"/>
      <c r="AS88" s="989"/>
      <c r="AT88" s="996"/>
      <c r="AU88" s="995" t="s">
        <v>628</v>
      </c>
      <c r="AV88" s="989"/>
      <c r="AW88" s="989"/>
      <c r="AX88" s="989"/>
      <c r="AY88" s="996"/>
      <c r="AZ88" s="997"/>
      <c r="BA88" s="974"/>
      <c r="BB88" s="974"/>
      <c r="BC88" s="974"/>
      <c r="BD88" s="975"/>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20</v>
      </c>
      <c r="CS102" s="989"/>
      <c r="CT102" s="989"/>
      <c r="CU102" s="989"/>
      <c r="CV102" s="990"/>
      <c r="CW102" s="988" t="s">
        <v>591</v>
      </c>
      <c r="CX102" s="989"/>
      <c r="CY102" s="989"/>
      <c r="CZ102" s="989"/>
      <c r="DA102" s="990"/>
      <c r="DB102" s="988" t="s">
        <v>591</v>
      </c>
      <c r="DC102" s="989"/>
      <c r="DD102" s="989"/>
      <c r="DE102" s="989"/>
      <c r="DF102" s="990"/>
      <c r="DG102" s="988">
        <v>229</v>
      </c>
      <c r="DH102" s="989"/>
      <c r="DI102" s="989"/>
      <c r="DJ102" s="989"/>
      <c r="DK102" s="990"/>
      <c r="DL102" s="988" t="s">
        <v>591</v>
      </c>
      <c r="DM102" s="989"/>
      <c r="DN102" s="989"/>
      <c r="DO102" s="989"/>
      <c r="DP102" s="990"/>
      <c r="DQ102" s="988" t="s">
        <v>591</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309</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309</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309</v>
      </c>
      <c r="DR109" s="932"/>
      <c r="DS109" s="932"/>
      <c r="DT109" s="932"/>
      <c r="DU109" s="933"/>
      <c r="DV109" s="934" t="s">
        <v>439</v>
      </c>
      <c r="DW109" s="932"/>
      <c r="DX109" s="932"/>
      <c r="DY109" s="932"/>
      <c r="DZ109" s="965"/>
    </row>
    <row r="110" spans="1:131" s="230" customFormat="1" ht="26.25" customHeight="1" x14ac:dyDescent="0.15">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2486784</v>
      </c>
      <c r="AB110" s="925"/>
      <c r="AC110" s="925"/>
      <c r="AD110" s="925"/>
      <c r="AE110" s="926"/>
      <c r="AF110" s="927">
        <v>2488590</v>
      </c>
      <c r="AG110" s="925"/>
      <c r="AH110" s="925"/>
      <c r="AI110" s="925"/>
      <c r="AJ110" s="926"/>
      <c r="AK110" s="927">
        <v>2460090</v>
      </c>
      <c r="AL110" s="925"/>
      <c r="AM110" s="925"/>
      <c r="AN110" s="925"/>
      <c r="AO110" s="926"/>
      <c r="AP110" s="928">
        <v>13.5</v>
      </c>
      <c r="AQ110" s="929"/>
      <c r="AR110" s="929"/>
      <c r="AS110" s="929"/>
      <c r="AT110" s="930"/>
      <c r="AU110" s="966" t="s">
        <v>75</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25790554</v>
      </c>
      <c r="BR110" s="878"/>
      <c r="BS110" s="878"/>
      <c r="BT110" s="878"/>
      <c r="BU110" s="878"/>
      <c r="BV110" s="878">
        <v>24860386</v>
      </c>
      <c r="BW110" s="878"/>
      <c r="BX110" s="878"/>
      <c r="BY110" s="878"/>
      <c r="BZ110" s="878"/>
      <c r="CA110" s="878">
        <v>23052907</v>
      </c>
      <c r="CB110" s="878"/>
      <c r="CC110" s="878"/>
      <c r="CD110" s="878"/>
      <c r="CE110" s="878"/>
      <c r="CF110" s="902">
        <v>126.4</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395</v>
      </c>
      <c r="DH110" s="878"/>
      <c r="DI110" s="878"/>
      <c r="DJ110" s="878"/>
      <c r="DK110" s="878"/>
      <c r="DL110" s="878" t="s">
        <v>395</v>
      </c>
      <c r="DM110" s="878"/>
      <c r="DN110" s="878"/>
      <c r="DO110" s="878"/>
      <c r="DP110" s="878"/>
      <c r="DQ110" s="878" t="s">
        <v>445</v>
      </c>
      <c r="DR110" s="878"/>
      <c r="DS110" s="878"/>
      <c r="DT110" s="878"/>
      <c r="DU110" s="878"/>
      <c r="DV110" s="879" t="s">
        <v>395</v>
      </c>
      <c r="DW110" s="879"/>
      <c r="DX110" s="879"/>
      <c r="DY110" s="879"/>
      <c r="DZ110" s="880"/>
    </row>
    <row r="111" spans="1:131" s="230" customFormat="1" ht="26.25" customHeight="1" x14ac:dyDescent="0.15">
      <c r="A111" s="810" t="s">
        <v>446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447</v>
      </c>
      <c r="AB111" s="955"/>
      <c r="AC111" s="955"/>
      <c r="AD111" s="955"/>
      <c r="AE111" s="956"/>
      <c r="AF111" s="957" t="s">
        <v>395</v>
      </c>
      <c r="AG111" s="955"/>
      <c r="AH111" s="955"/>
      <c r="AI111" s="955"/>
      <c r="AJ111" s="956"/>
      <c r="AK111" s="957" t="s">
        <v>395</v>
      </c>
      <c r="AL111" s="955"/>
      <c r="AM111" s="955"/>
      <c r="AN111" s="955"/>
      <c r="AO111" s="956"/>
      <c r="AP111" s="958" t="s">
        <v>448</v>
      </c>
      <c r="AQ111" s="959"/>
      <c r="AR111" s="959"/>
      <c r="AS111" s="959"/>
      <c r="AT111" s="960"/>
      <c r="AU111" s="968"/>
      <c r="AV111" s="969"/>
      <c r="AW111" s="969"/>
      <c r="AX111" s="969"/>
      <c r="AY111" s="969"/>
      <c r="AZ111" s="851" t="s">
        <v>449</v>
      </c>
      <c r="BA111" s="788"/>
      <c r="BB111" s="788"/>
      <c r="BC111" s="788"/>
      <c r="BD111" s="788"/>
      <c r="BE111" s="788"/>
      <c r="BF111" s="788"/>
      <c r="BG111" s="788"/>
      <c r="BH111" s="788"/>
      <c r="BI111" s="788"/>
      <c r="BJ111" s="788"/>
      <c r="BK111" s="788"/>
      <c r="BL111" s="788"/>
      <c r="BM111" s="788"/>
      <c r="BN111" s="788"/>
      <c r="BO111" s="788"/>
      <c r="BP111" s="789"/>
      <c r="BQ111" s="852">
        <v>645463</v>
      </c>
      <c r="BR111" s="853"/>
      <c r="BS111" s="853"/>
      <c r="BT111" s="853"/>
      <c r="BU111" s="853"/>
      <c r="BV111" s="853">
        <v>545535</v>
      </c>
      <c r="BW111" s="853"/>
      <c r="BX111" s="853"/>
      <c r="BY111" s="853"/>
      <c r="BZ111" s="853"/>
      <c r="CA111" s="853">
        <v>545940</v>
      </c>
      <c r="CB111" s="853"/>
      <c r="CC111" s="853"/>
      <c r="CD111" s="853"/>
      <c r="CE111" s="853"/>
      <c r="CF111" s="911">
        <v>3</v>
      </c>
      <c r="CG111" s="912"/>
      <c r="CH111" s="912"/>
      <c r="CI111" s="912"/>
      <c r="CJ111" s="912"/>
      <c r="CK111" s="963"/>
      <c r="CL111" s="857"/>
      <c r="CM111" s="851" t="s">
        <v>450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395</v>
      </c>
      <c r="DH111" s="853"/>
      <c r="DI111" s="853"/>
      <c r="DJ111" s="853"/>
      <c r="DK111" s="853"/>
      <c r="DL111" s="853" t="s">
        <v>451</v>
      </c>
      <c r="DM111" s="853"/>
      <c r="DN111" s="853"/>
      <c r="DO111" s="853"/>
      <c r="DP111" s="853"/>
      <c r="DQ111" s="853" t="s">
        <v>395</v>
      </c>
      <c r="DR111" s="853"/>
      <c r="DS111" s="853"/>
      <c r="DT111" s="853"/>
      <c r="DU111" s="853"/>
      <c r="DV111" s="830" t="s">
        <v>452</v>
      </c>
      <c r="DW111" s="830"/>
      <c r="DX111" s="830"/>
      <c r="DY111" s="830"/>
      <c r="DZ111" s="831"/>
    </row>
    <row r="112" spans="1:131" s="230" customFormat="1" ht="26.25" customHeight="1" x14ac:dyDescent="0.15">
      <c r="A112" s="948" t="s">
        <v>453</v>
      </c>
      <c r="B112" s="949"/>
      <c r="C112" s="788" t="s">
        <v>454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455</v>
      </c>
      <c r="AB112" s="816"/>
      <c r="AC112" s="816"/>
      <c r="AD112" s="816"/>
      <c r="AE112" s="817"/>
      <c r="AF112" s="818" t="s">
        <v>448</v>
      </c>
      <c r="AG112" s="816"/>
      <c r="AH112" s="816"/>
      <c r="AI112" s="816"/>
      <c r="AJ112" s="817"/>
      <c r="AK112" s="818" t="s">
        <v>395</v>
      </c>
      <c r="AL112" s="816"/>
      <c r="AM112" s="816"/>
      <c r="AN112" s="816"/>
      <c r="AO112" s="817"/>
      <c r="AP112" s="860" t="s">
        <v>395</v>
      </c>
      <c r="AQ112" s="861"/>
      <c r="AR112" s="861"/>
      <c r="AS112" s="861"/>
      <c r="AT112" s="862"/>
      <c r="AU112" s="968"/>
      <c r="AV112" s="969"/>
      <c r="AW112" s="969"/>
      <c r="AX112" s="969"/>
      <c r="AY112" s="969"/>
      <c r="AZ112" s="851" t="s">
        <v>456</v>
      </c>
      <c r="BA112" s="788"/>
      <c r="BB112" s="788"/>
      <c r="BC112" s="788"/>
      <c r="BD112" s="788"/>
      <c r="BE112" s="788"/>
      <c r="BF112" s="788"/>
      <c r="BG112" s="788"/>
      <c r="BH112" s="788"/>
      <c r="BI112" s="788"/>
      <c r="BJ112" s="788"/>
      <c r="BK112" s="788"/>
      <c r="BL112" s="788"/>
      <c r="BM112" s="788"/>
      <c r="BN112" s="788"/>
      <c r="BO112" s="788"/>
      <c r="BP112" s="789"/>
      <c r="BQ112" s="852">
        <v>4559969</v>
      </c>
      <c r="BR112" s="853"/>
      <c r="BS112" s="853"/>
      <c r="BT112" s="853"/>
      <c r="BU112" s="853"/>
      <c r="BV112" s="853">
        <v>4196994</v>
      </c>
      <c r="BW112" s="853"/>
      <c r="BX112" s="853"/>
      <c r="BY112" s="853"/>
      <c r="BZ112" s="853"/>
      <c r="CA112" s="853">
        <v>3892202</v>
      </c>
      <c r="CB112" s="853"/>
      <c r="CC112" s="853"/>
      <c r="CD112" s="853"/>
      <c r="CE112" s="853"/>
      <c r="CF112" s="911">
        <v>21.3</v>
      </c>
      <c r="CG112" s="912"/>
      <c r="CH112" s="912"/>
      <c r="CI112" s="912"/>
      <c r="CJ112" s="912"/>
      <c r="CK112" s="963"/>
      <c r="CL112" s="857"/>
      <c r="CM112" s="851" t="s">
        <v>457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448</v>
      </c>
      <c r="DH112" s="853"/>
      <c r="DI112" s="853"/>
      <c r="DJ112" s="853"/>
      <c r="DK112" s="853"/>
      <c r="DL112" s="853" t="s">
        <v>447</v>
      </c>
      <c r="DM112" s="853"/>
      <c r="DN112" s="853"/>
      <c r="DO112" s="853"/>
      <c r="DP112" s="853"/>
      <c r="DQ112" s="853" t="s">
        <v>451</v>
      </c>
      <c r="DR112" s="853"/>
      <c r="DS112" s="853"/>
      <c r="DT112" s="853"/>
      <c r="DU112" s="853"/>
      <c r="DV112" s="830" t="s">
        <v>447</v>
      </c>
      <c r="DW112" s="830"/>
      <c r="DX112" s="830"/>
      <c r="DY112" s="830"/>
      <c r="DZ112" s="831"/>
    </row>
    <row r="113" spans="1:130" s="230" customFormat="1" ht="26.25" customHeight="1" x14ac:dyDescent="0.15">
      <c r="A113" s="950"/>
      <c r="B113" s="951"/>
      <c r="C113" s="788" t="s">
        <v>458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592655</v>
      </c>
      <c r="AB113" s="955"/>
      <c r="AC113" s="955"/>
      <c r="AD113" s="955"/>
      <c r="AE113" s="956"/>
      <c r="AF113" s="957">
        <v>540955</v>
      </c>
      <c r="AG113" s="955"/>
      <c r="AH113" s="955"/>
      <c r="AI113" s="955"/>
      <c r="AJ113" s="956"/>
      <c r="AK113" s="957">
        <v>516219</v>
      </c>
      <c r="AL113" s="955"/>
      <c r="AM113" s="955"/>
      <c r="AN113" s="955"/>
      <c r="AO113" s="956"/>
      <c r="AP113" s="958">
        <v>2.8</v>
      </c>
      <c r="AQ113" s="959"/>
      <c r="AR113" s="959"/>
      <c r="AS113" s="959"/>
      <c r="AT113" s="960"/>
      <c r="AU113" s="968"/>
      <c r="AV113" s="969"/>
      <c r="AW113" s="969"/>
      <c r="AX113" s="969"/>
      <c r="AY113" s="969"/>
      <c r="AZ113" s="851" t="s">
        <v>459</v>
      </c>
      <c r="BA113" s="788"/>
      <c r="BB113" s="788"/>
      <c r="BC113" s="788"/>
      <c r="BD113" s="788"/>
      <c r="BE113" s="788"/>
      <c r="BF113" s="788"/>
      <c r="BG113" s="788"/>
      <c r="BH113" s="788"/>
      <c r="BI113" s="788"/>
      <c r="BJ113" s="788"/>
      <c r="BK113" s="788"/>
      <c r="BL113" s="788"/>
      <c r="BM113" s="788"/>
      <c r="BN113" s="788"/>
      <c r="BO113" s="788"/>
      <c r="BP113" s="789"/>
      <c r="BQ113" s="852">
        <v>1589854</v>
      </c>
      <c r="BR113" s="853"/>
      <c r="BS113" s="853"/>
      <c r="BT113" s="853"/>
      <c r="BU113" s="853"/>
      <c r="BV113" s="853">
        <v>1079559</v>
      </c>
      <c r="BW113" s="853"/>
      <c r="BX113" s="853"/>
      <c r="BY113" s="853"/>
      <c r="BZ113" s="853"/>
      <c r="CA113" s="853">
        <v>747108</v>
      </c>
      <c r="CB113" s="853"/>
      <c r="CC113" s="853"/>
      <c r="CD113" s="853"/>
      <c r="CE113" s="853"/>
      <c r="CF113" s="911">
        <v>4.0999999999999996</v>
      </c>
      <c r="CG113" s="912"/>
      <c r="CH113" s="912"/>
      <c r="CI113" s="912"/>
      <c r="CJ113" s="912"/>
      <c r="CK113" s="963"/>
      <c r="CL113" s="857"/>
      <c r="CM113" s="851" t="s">
        <v>460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455</v>
      </c>
      <c r="DH113" s="816"/>
      <c r="DI113" s="816"/>
      <c r="DJ113" s="816"/>
      <c r="DK113" s="817"/>
      <c r="DL113" s="818" t="s">
        <v>452</v>
      </c>
      <c r="DM113" s="816"/>
      <c r="DN113" s="816"/>
      <c r="DO113" s="816"/>
      <c r="DP113" s="817"/>
      <c r="DQ113" s="818" t="s">
        <v>395</v>
      </c>
      <c r="DR113" s="816"/>
      <c r="DS113" s="816"/>
      <c r="DT113" s="816"/>
      <c r="DU113" s="817"/>
      <c r="DV113" s="860" t="s">
        <v>461</v>
      </c>
      <c r="DW113" s="861"/>
      <c r="DX113" s="861"/>
      <c r="DY113" s="861"/>
      <c r="DZ113" s="862"/>
    </row>
    <row r="114" spans="1:130" s="230" customFormat="1" ht="26.25" customHeight="1" x14ac:dyDescent="0.15">
      <c r="A114" s="950"/>
      <c r="B114" s="951"/>
      <c r="C114" s="788" t="s">
        <v>462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611035</v>
      </c>
      <c r="AB114" s="816"/>
      <c r="AC114" s="816"/>
      <c r="AD114" s="816"/>
      <c r="AE114" s="817"/>
      <c r="AF114" s="818">
        <v>544462</v>
      </c>
      <c r="AG114" s="816"/>
      <c r="AH114" s="816"/>
      <c r="AI114" s="816"/>
      <c r="AJ114" s="817"/>
      <c r="AK114" s="818">
        <v>341814</v>
      </c>
      <c r="AL114" s="816"/>
      <c r="AM114" s="816"/>
      <c r="AN114" s="816"/>
      <c r="AO114" s="817"/>
      <c r="AP114" s="860">
        <v>1.9</v>
      </c>
      <c r="AQ114" s="861"/>
      <c r="AR114" s="861"/>
      <c r="AS114" s="861"/>
      <c r="AT114" s="862"/>
      <c r="AU114" s="968"/>
      <c r="AV114" s="969"/>
      <c r="AW114" s="969"/>
      <c r="AX114" s="969"/>
      <c r="AY114" s="969"/>
      <c r="AZ114" s="851" t="s">
        <v>463</v>
      </c>
      <c r="BA114" s="788"/>
      <c r="BB114" s="788"/>
      <c r="BC114" s="788"/>
      <c r="BD114" s="788"/>
      <c r="BE114" s="788"/>
      <c r="BF114" s="788"/>
      <c r="BG114" s="788"/>
      <c r="BH114" s="788"/>
      <c r="BI114" s="788"/>
      <c r="BJ114" s="788"/>
      <c r="BK114" s="788"/>
      <c r="BL114" s="788"/>
      <c r="BM114" s="788"/>
      <c r="BN114" s="788"/>
      <c r="BO114" s="788"/>
      <c r="BP114" s="789"/>
      <c r="BQ114" s="852">
        <v>792773</v>
      </c>
      <c r="BR114" s="853"/>
      <c r="BS114" s="853"/>
      <c r="BT114" s="853"/>
      <c r="BU114" s="853"/>
      <c r="BV114" s="853">
        <v>537582</v>
      </c>
      <c r="BW114" s="853"/>
      <c r="BX114" s="853"/>
      <c r="BY114" s="853"/>
      <c r="BZ114" s="853"/>
      <c r="CA114" s="853">
        <v>407312</v>
      </c>
      <c r="CB114" s="853"/>
      <c r="CC114" s="853"/>
      <c r="CD114" s="853"/>
      <c r="CE114" s="853"/>
      <c r="CF114" s="911">
        <v>2.2000000000000002</v>
      </c>
      <c r="CG114" s="912"/>
      <c r="CH114" s="912"/>
      <c r="CI114" s="912"/>
      <c r="CJ114" s="912"/>
      <c r="CK114" s="963"/>
      <c r="CL114" s="857"/>
      <c r="CM114" s="851" t="s">
        <v>464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395</v>
      </c>
      <c r="DH114" s="816"/>
      <c r="DI114" s="816"/>
      <c r="DJ114" s="816"/>
      <c r="DK114" s="817"/>
      <c r="DL114" s="818" t="s">
        <v>461</v>
      </c>
      <c r="DM114" s="816"/>
      <c r="DN114" s="816"/>
      <c r="DO114" s="816"/>
      <c r="DP114" s="817"/>
      <c r="DQ114" s="818" t="s">
        <v>461</v>
      </c>
      <c r="DR114" s="816"/>
      <c r="DS114" s="816"/>
      <c r="DT114" s="816"/>
      <c r="DU114" s="817"/>
      <c r="DV114" s="860" t="s">
        <v>447</v>
      </c>
      <c r="DW114" s="861"/>
      <c r="DX114" s="861"/>
      <c r="DY114" s="861"/>
      <c r="DZ114" s="862"/>
    </row>
    <row r="115" spans="1:130" s="230" customFormat="1" ht="26.25" customHeight="1" x14ac:dyDescent="0.15">
      <c r="A115" s="950"/>
      <c r="B115" s="951"/>
      <c r="C115" s="788" t="s">
        <v>465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448</v>
      </c>
      <c r="AB115" s="955"/>
      <c r="AC115" s="955"/>
      <c r="AD115" s="955"/>
      <c r="AE115" s="956"/>
      <c r="AF115" s="957" t="s">
        <v>466</v>
      </c>
      <c r="AG115" s="955"/>
      <c r="AH115" s="955"/>
      <c r="AI115" s="955"/>
      <c r="AJ115" s="956"/>
      <c r="AK115" s="957" t="s">
        <v>395</v>
      </c>
      <c r="AL115" s="955"/>
      <c r="AM115" s="955"/>
      <c r="AN115" s="955"/>
      <c r="AO115" s="956"/>
      <c r="AP115" s="958" t="s">
        <v>455</v>
      </c>
      <c r="AQ115" s="959"/>
      <c r="AR115" s="959"/>
      <c r="AS115" s="959"/>
      <c r="AT115" s="960"/>
      <c r="AU115" s="968"/>
      <c r="AV115" s="969"/>
      <c r="AW115" s="969"/>
      <c r="AX115" s="969"/>
      <c r="AY115" s="969"/>
      <c r="AZ115" s="851" t="s">
        <v>467</v>
      </c>
      <c r="BA115" s="788"/>
      <c r="BB115" s="788"/>
      <c r="BC115" s="788"/>
      <c r="BD115" s="788"/>
      <c r="BE115" s="788"/>
      <c r="BF115" s="788"/>
      <c r="BG115" s="788"/>
      <c r="BH115" s="788"/>
      <c r="BI115" s="788"/>
      <c r="BJ115" s="788"/>
      <c r="BK115" s="788"/>
      <c r="BL115" s="788"/>
      <c r="BM115" s="788"/>
      <c r="BN115" s="788"/>
      <c r="BO115" s="788"/>
      <c r="BP115" s="789"/>
      <c r="BQ115" s="852" t="s">
        <v>452</v>
      </c>
      <c r="BR115" s="853"/>
      <c r="BS115" s="853"/>
      <c r="BT115" s="853"/>
      <c r="BU115" s="853"/>
      <c r="BV115" s="853" t="s">
        <v>395</v>
      </c>
      <c r="BW115" s="853"/>
      <c r="BX115" s="853"/>
      <c r="BY115" s="853"/>
      <c r="BZ115" s="853"/>
      <c r="CA115" s="853" t="s">
        <v>395</v>
      </c>
      <c r="CB115" s="853"/>
      <c r="CC115" s="853"/>
      <c r="CD115" s="853"/>
      <c r="CE115" s="853"/>
      <c r="CF115" s="911" t="s">
        <v>395</v>
      </c>
      <c r="CG115" s="912"/>
      <c r="CH115" s="912"/>
      <c r="CI115" s="912"/>
      <c r="CJ115" s="912"/>
      <c r="CK115" s="963"/>
      <c r="CL115" s="857"/>
      <c r="CM115" s="851" t="s">
        <v>468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645463</v>
      </c>
      <c r="DH115" s="816"/>
      <c r="DI115" s="816"/>
      <c r="DJ115" s="816"/>
      <c r="DK115" s="817"/>
      <c r="DL115" s="818">
        <v>545535</v>
      </c>
      <c r="DM115" s="816"/>
      <c r="DN115" s="816"/>
      <c r="DO115" s="816"/>
      <c r="DP115" s="817"/>
      <c r="DQ115" s="818">
        <v>545940</v>
      </c>
      <c r="DR115" s="816"/>
      <c r="DS115" s="816"/>
      <c r="DT115" s="816"/>
      <c r="DU115" s="817"/>
      <c r="DV115" s="860">
        <v>3</v>
      </c>
      <c r="DW115" s="861"/>
      <c r="DX115" s="861"/>
      <c r="DY115" s="861"/>
      <c r="DZ115" s="862"/>
    </row>
    <row r="116" spans="1:130" s="230" customFormat="1" ht="26.25" customHeight="1" x14ac:dyDescent="0.15">
      <c r="A116" s="952"/>
      <c r="B116" s="953"/>
      <c r="C116" s="875" t="s">
        <v>469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470</v>
      </c>
      <c r="AB116" s="816"/>
      <c r="AC116" s="816"/>
      <c r="AD116" s="816"/>
      <c r="AE116" s="817"/>
      <c r="AF116" s="818" t="s">
        <v>452</v>
      </c>
      <c r="AG116" s="816"/>
      <c r="AH116" s="816"/>
      <c r="AI116" s="816"/>
      <c r="AJ116" s="817"/>
      <c r="AK116" s="818" t="s">
        <v>395</v>
      </c>
      <c r="AL116" s="816"/>
      <c r="AM116" s="816"/>
      <c r="AN116" s="816"/>
      <c r="AO116" s="817"/>
      <c r="AP116" s="860" t="s">
        <v>455</v>
      </c>
      <c r="AQ116" s="861"/>
      <c r="AR116" s="861"/>
      <c r="AS116" s="861"/>
      <c r="AT116" s="862"/>
      <c r="AU116" s="968"/>
      <c r="AV116" s="969"/>
      <c r="AW116" s="969"/>
      <c r="AX116" s="969"/>
      <c r="AY116" s="969"/>
      <c r="AZ116" s="945" t="s">
        <v>471</v>
      </c>
      <c r="BA116" s="946"/>
      <c r="BB116" s="946"/>
      <c r="BC116" s="946"/>
      <c r="BD116" s="946"/>
      <c r="BE116" s="946"/>
      <c r="BF116" s="946"/>
      <c r="BG116" s="946"/>
      <c r="BH116" s="946"/>
      <c r="BI116" s="946"/>
      <c r="BJ116" s="946"/>
      <c r="BK116" s="946"/>
      <c r="BL116" s="946"/>
      <c r="BM116" s="946"/>
      <c r="BN116" s="946"/>
      <c r="BO116" s="946"/>
      <c r="BP116" s="947"/>
      <c r="BQ116" s="852" t="s">
        <v>452</v>
      </c>
      <c r="BR116" s="853"/>
      <c r="BS116" s="853"/>
      <c r="BT116" s="853"/>
      <c r="BU116" s="853"/>
      <c r="BV116" s="853" t="s">
        <v>445</v>
      </c>
      <c r="BW116" s="853"/>
      <c r="BX116" s="853"/>
      <c r="BY116" s="853"/>
      <c r="BZ116" s="853"/>
      <c r="CA116" s="853" t="s">
        <v>455</v>
      </c>
      <c r="CB116" s="853"/>
      <c r="CC116" s="853"/>
      <c r="CD116" s="853"/>
      <c r="CE116" s="853"/>
      <c r="CF116" s="911" t="s">
        <v>395</v>
      </c>
      <c r="CG116" s="912"/>
      <c r="CH116" s="912"/>
      <c r="CI116" s="912"/>
      <c r="CJ116" s="912"/>
      <c r="CK116" s="963"/>
      <c r="CL116" s="857"/>
      <c r="CM116" s="851" t="s">
        <v>472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448</v>
      </c>
      <c r="DH116" s="816"/>
      <c r="DI116" s="816"/>
      <c r="DJ116" s="816"/>
      <c r="DK116" s="817"/>
      <c r="DL116" s="818" t="s">
        <v>395</v>
      </c>
      <c r="DM116" s="816"/>
      <c r="DN116" s="816"/>
      <c r="DO116" s="816"/>
      <c r="DP116" s="817"/>
      <c r="DQ116" s="818" t="s">
        <v>448</v>
      </c>
      <c r="DR116" s="816"/>
      <c r="DS116" s="816"/>
      <c r="DT116" s="816"/>
      <c r="DU116" s="817"/>
      <c r="DV116" s="860" t="s">
        <v>470</v>
      </c>
      <c r="DW116" s="861"/>
      <c r="DX116" s="861"/>
      <c r="DY116" s="861"/>
      <c r="DZ116" s="862"/>
    </row>
    <row r="117" spans="1:130" s="230" customFormat="1" ht="26.25" customHeight="1" x14ac:dyDescent="0.15">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473</v>
      </c>
      <c r="Z117" s="933"/>
      <c r="AA117" s="938">
        <v>3690474</v>
      </c>
      <c r="AB117" s="939"/>
      <c r="AC117" s="939"/>
      <c r="AD117" s="939"/>
      <c r="AE117" s="940"/>
      <c r="AF117" s="941">
        <v>3574007</v>
      </c>
      <c r="AG117" s="939"/>
      <c r="AH117" s="939"/>
      <c r="AI117" s="939"/>
      <c r="AJ117" s="940"/>
      <c r="AK117" s="941">
        <v>3318123</v>
      </c>
      <c r="AL117" s="939"/>
      <c r="AM117" s="939"/>
      <c r="AN117" s="939"/>
      <c r="AO117" s="940"/>
      <c r="AP117" s="942"/>
      <c r="AQ117" s="943"/>
      <c r="AR117" s="943"/>
      <c r="AS117" s="943"/>
      <c r="AT117" s="944"/>
      <c r="AU117" s="968"/>
      <c r="AV117" s="969"/>
      <c r="AW117" s="969"/>
      <c r="AX117" s="969"/>
      <c r="AY117" s="969"/>
      <c r="AZ117" s="899" t="s">
        <v>474</v>
      </c>
      <c r="BA117" s="900"/>
      <c r="BB117" s="900"/>
      <c r="BC117" s="900"/>
      <c r="BD117" s="900"/>
      <c r="BE117" s="900"/>
      <c r="BF117" s="900"/>
      <c r="BG117" s="900"/>
      <c r="BH117" s="900"/>
      <c r="BI117" s="900"/>
      <c r="BJ117" s="900"/>
      <c r="BK117" s="900"/>
      <c r="BL117" s="900"/>
      <c r="BM117" s="900"/>
      <c r="BN117" s="900"/>
      <c r="BO117" s="900"/>
      <c r="BP117" s="901"/>
      <c r="BQ117" s="852" t="s">
        <v>466</v>
      </c>
      <c r="BR117" s="853"/>
      <c r="BS117" s="853"/>
      <c r="BT117" s="853"/>
      <c r="BU117" s="853"/>
      <c r="BV117" s="853" t="s">
        <v>466</v>
      </c>
      <c r="BW117" s="853"/>
      <c r="BX117" s="853"/>
      <c r="BY117" s="853"/>
      <c r="BZ117" s="853"/>
      <c r="CA117" s="853" t="s">
        <v>455</v>
      </c>
      <c r="CB117" s="853"/>
      <c r="CC117" s="853"/>
      <c r="CD117" s="853"/>
      <c r="CE117" s="853"/>
      <c r="CF117" s="911" t="s">
        <v>461</v>
      </c>
      <c r="CG117" s="912"/>
      <c r="CH117" s="912"/>
      <c r="CI117" s="912"/>
      <c r="CJ117" s="912"/>
      <c r="CK117" s="963"/>
      <c r="CL117" s="857"/>
      <c r="CM117" s="851" t="s">
        <v>475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395</v>
      </c>
      <c r="DH117" s="816"/>
      <c r="DI117" s="816"/>
      <c r="DJ117" s="816"/>
      <c r="DK117" s="817"/>
      <c r="DL117" s="818" t="s">
        <v>470</v>
      </c>
      <c r="DM117" s="816"/>
      <c r="DN117" s="816"/>
      <c r="DO117" s="816"/>
      <c r="DP117" s="817"/>
      <c r="DQ117" s="818" t="s">
        <v>448</v>
      </c>
      <c r="DR117" s="816"/>
      <c r="DS117" s="816"/>
      <c r="DT117" s="816"/>
      <c r="DU117" s="817"/>
      <c r="DV117" s="860" t="s">
        <v>447</v>
      </c>
      <c r="DW117" s="861"/>
      <c r="DX117" s="861"/>
      <c r="DY117" s="861"/>
      <c r="DZ117" s="862"/>
    </row>
    <row r="118" spans="1:130" s="230" customFormat="1" ht="26.25" customHeight="1" x14ac:dyDescent="0.15">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309</v>
      </c>
      <c r="AL118" s="932"/>
      <c r="AM118" s="932"/>
      <c r="AN118" s="932"/>
      <c r="AO118" s="933"/>
      <c r="AP118" s="935" t="s">
        <v>439</v>
      </c>
      <c r="AQ118" s="936"/>
      <c r="AR118" s="936"/>
      <c r="AS118" s="936"/>
      <c r="AT118" s="937"/>
      <c r="AU118" s="968"/>
      <c r="AV118" s="969"/>
      <c r="AW118" s="969"/>
      <c r="AX118" s="969"/>
      <c r="AY118" s="969"/>
      <c r="AZ118" s="874" t="s">
        <v>476</v>
      </c>
      <c r="BA118" s="875"/>
      <c r="BB118" s="875"/>
      <c r="BC118" s="875"/>
      <c r="BD118" s="875"/>
      <c r="BE118" s="875"/>
      <c r="BF118" s="875"/>
      <c r="BG118" s="875"/>
      <c r="BH118" s="875"/>
      <c r="BI118" s="875"/>
      <c r="BJ118" s="875"/>
      <c r="BK118" s="875"/>
      <c r="BL118" s="875"/>
      <c r="BM118" s="875"/>
      <c r="BN118" s="875"/>
      <c r="BO118" s="875"/>
      <c r="BP118" s="876"/>
      <c r="BQ118" s="915" t="s">
        <v>395</v>
      </c>
      <c r="BR118" s="881"/>
      <c r="BS118" s="881"/>
      <c r="BT118" s="881"/>
      <c r="BU118" s="881"/>
      <c r="BV118" s="881" t="s">
        <v>455</v>
      </c>
      <c r="BW118" s="881"/>
      <c r="BX118" s="881"/>
      <c r="BY118" s="881"/>
      <c r="BZ118" s="881"/>
      <c r="CA118" s="881" t="s">
        <v>395</v>
      </c>
      <c r="CB118" s="881"/>
      <c r="CC118" s="881"/>
      <c r="CD118" s="881"/>
      <c r="CE118" s="881"/>
      <c r="CF118" s="911" t="s">
        <v>395</v>
      </c>
      <c r="CG118" s="912"/>
      <c r="CH118" s="912"/>
      <c r="CI118" s="912"/>
      <c r="CJ118" s="912"/>
      <c r="CK118" s="963"/>
      <c r="CL118" s="857"/>
      <c r="CM118" s="851" t="s">
        <v>477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451</v>
      </c>
      <c r="DH118" s="816"/>
      <c r="DI118" s="816"/>
      <c r="DJ118" s="816"/>
      <c r="DK118" s="817"/>
      <c r="DL118" s="818" t="s">
        <v>455</v>
      </c>
      <c r="DM118" s="816"/>
      <c r="DN118" s="816"/>
      <c r="DO118" s="816"/>
      <c r="DP118" s="817"/>
      <c r="DQ118" s="818" t="s">
        <v>395</v>
      </c>
      <c r="DR118" s="816"/>
      <c r="DS118" s="816"/>
      <c r="DT118" s="816"/>
      <c r="DU118" s="817"/>
      <c r="DV118" s="860" t="s">
        <v>470</v>
      </c>
      <c r="DW118" s="861"/>
      <c r="DX118" s="861"/>
      <c r="DY118" s="861"/>
      <c r="DZ118" s="862"/>
    </row>
    <row r="119" spans="1:130" s="230" customFormat="1" ht="26.25" customHeight="1" x14ac:dyDescent="0.15">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470</v>
      </c>
      <c r="AB119" s="925"/>
      <c r="AC119" s="925"/>
      <c r="AD119" s="925"/>
      <c r="AE119" s="926"/>
      <c r="AF119" s="927" t="s">
        <v>448</v>
      </c>
      <c r="AG119" s="925"/>
      <c r="AH119" s="925"/>
      <c r="AI119" s="925"/>
      <c r="AJ119" s="926"/>
      <c r="AK119" s="927" t="s">
        <v>466</v>
      </c>
      <c r="AL119" s="925"/>
      <c r="AM119" s="925"/>
      <c r="AN119" s="925"/>
      <c r="AO119" s="926"/>
      <c r="AP119" s="928" t="s">
        <v>466</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478</v>
      </c>
      <c r="BP119" s="914"/>
      <c r="BQ119" s="915">
        <v>33378613</v>
      </c>
      <c r="BR119" s="881"/>
      <c r="BS119" s="881"/>
      <c r="BT119" s="881"/>
      <c r="BU119" s="881"/>
      <c r="BV119" s="881">
        <v>31220056</v>
      </c>
      <c r="BW119" s="881"/>
      <c r="BX119" s="881"/>
      <c r="BY119" s="881"/>
      <c r="BZ119" s="881"/>
      <c r="CA119" s="881">
        <v>28645469</v>
      </c>
      <c r="CB119" s="881"/>
      <c r="CC119" s="881"/>
      <c r="CD119" s="881"/>
      <c r="CE119" s="881"/>
      <c r="CF119" s="784"/>
      <c r="CG119" s="785"/>
      <c r="CH119" s="785"/>
      <c r="CI119" s="785"/>
      <c r="CJ119" s="870"/>
      <c r="CK119" s="964"/>
      <c r="CL119" s="859"/>
      <c r="CM119" s="874" t="s">
        <v>479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470</v>
      </c>
      <c r="DH119" s="800"/>
      <c r="DI119" s="800"/>
      <c r="DJ119" s="800"/>
      <c r="DK119" s="801"/>
      <c r="DL119" s="802" t="s">
        <v>395</v>
      </c>
      <c r="DM119" s="800"/>
      <c r="DN119" s="800"/>
      <c r="DO119" s="800"/>
      <c r="DP119" s="801"/>
      <c r="DQ119" s="802" t="s">
        <v>395</v>
      </c>
      <c r="DR119" s="800"/>
      <c r="DS119" s="800"/>
      <c r="DT119" s="800"/>
      <c r="DU119" s="801"/>
      <c r="DV119" s="884" t="s">
        <v>451</v>
      </c>
      <c r="DW119" s="885"/>
      <c r="DX119" s="885"/>
      <c r="DY119" s="885"/>
      <c r="DZ119" s="886"/>
    </row>
    <row r="120" spans="1:130" s="230" customFormat="1" ht="26.25" customHeight="1" x14ac:dyDescent="0.15">
      <c r="A120" s="856"/>
      <c r="B120" s="857"/>
      <c r="C120" s="851" t="s">
        <v>450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395</v>
      </c>
      <c r="AB120" s="816"/>
      <c r="AC120" s="816"/>
      <c r="AD120" s="816"/>
      <c r="AE120" s="817"/>
      <c r="AF120" s="818" t="s">
        <v>451</v>
      </c>
      <c r="AG120" s="816"/>
      <c r="AH120" s="816"/>
      <c r="AI120" s="816"/>
      <c r="AJ120" s="817"/>
      <c r="AK120" s="818" t="s">
        <v>447</v>
      </c>
      <c r="AL120" s="816"/>
      <c r="AM120" s="816"/>
      <c r="AN120" s="816"/>
      <c r="AO120" s="817"/>
      <c r="AP120" s="860" t="s">
        <v>395</v>
      </c>
      <c r="AQ120" s="861"/>
      <c r="AR120" s="861"/>
      <c r="AS120" s="861"/>
      <c r="AT120" s="862"/>
      <c r="AU120" s="916" t="s">
        <v>480</v>
      </c>
      <c r="AV120" s="917"/>
      <c r="AW120" s="917"/>
      <c r="AX120" s="917"/>
      <c r="AY120" s="918"/>
      <c r="AZ120" s="896" t="s">
        <v>481</v>
      </c>
      <c r="BA120" s="844"/>
      <c r="BB120" s="844"/>
      <c r="BC120" s="844"/>
      <c r="BD120" s="844"/>
      <c r="BE120" s="844"/>
      <c r="BF120" s="844"/>
      <c r="BG120" s="844"/>
      <c r="BH120" s="844"/>
      <c r="BI120" s="844"/>
      <c r="BJ120" s="844"/>
      <c r="BK120" s="844"/>
      <c r="BL120" s="844"/>
      <c r="BM120" s="844"/>
      <c r="BN120" s="844"/>
      <c r="BO120" s="844"/>
      <c r="BP120" s="845"/>
      <c r="BQ120" s="897">
        <v>12350125</v>
      </c>
      <c r="BR120" s="878"/>
      <c r="BS120" s="878"/>
      <c r="BT120" s="878"/>
      <c r="BU120" s="878"/>
      <c r="BV120" s="878">
        <v>14903631</v>
      </c>
      <c r="BW120" s="878"/>
      <c r="BX120" s="878"/>
      <c r="BY120" s="878"/>
      <c r="BZ120" s="878"/>
      <c r="CA120" s="878">
        <v>17866643</v>
      </c>
      <c r="CB120" s="878"/>
      <c r="CC120" s="878"/>
      <c r="CD120" s="878"/>
      <c r="CE120" s="878"/>
      <c r="CF120" s="902">
        <v>97.9</v>
      </c>
      <c r="CG120" s="903"/>
      <c r="CH120" s="903"/>
      <c r="CI120" s="903"/>
      <c r="CJ120" s="903"/>
      <c r="CK120" s="904" t="s">
        <v>482</v>
      </c>
      <c r="CL120" s="888"/>
      <c r="CM120" s="888"/>
      <c r="CN120" s="888"/>
      <c r="CO120" s="889"/>
      <c r="CP120" s="908" t="s">
        <v>483</v>
      </c>
      <c r="CQ120" s="909"/>
      <c r="CR120" s="909"/>
      <c r="CS120" s="909"/>
      <c r="CT120" s="909"/>
      <c r="CU120" s="909"/>
      <c r="CV120" s="909"/>
      <c r="CW120" s="909"/>
      <c r="CX120" s="909"/>
      <c r="CY120" s="909"/>
      <c r="CZ120" s="909"/>
      <c r="DA120" s="909"/>
      <c r="DB120" s="909"/>
      <c r="DC120" s="909"/>
      <c r="DD120" s="909"/>
      <c r="DE120" s="909"/>
      <c r="DF120" s="910"/>
      <c r="DG120" s="897">
        <v>3735118</v>
      </c>
      <c r="DH120" s="878"/>
      <c r="DI120" s="878"/>
      <c r="DJ120" s="878"/>
      <c r="DK120" s="878"/>
      <c r="DL120" s="878">
        <v>3494025</v>
      </c>
      <c r="DM120" s="878"/>
      <c r="DN120" s="878"/>
      <c r="DO120" s="878"/>
      <c r="DP120" s="878"/>
      <c r="DQ120" s="878">
        <v>3304871</v>
      </c>
      <c r="DR120" s="878"/>
      <c r="DS120" s="878"/>
      <c r="DT120" s="878"/>
      <c r="DU120" s="878"/>
      <c r="DV120" s="879">
        <v>18.100000000000001</v>
      </c>
      <c r="DW120" s="879"/>
      <c r="DX120" s="879"/>
      <c r="DY120" s="879"/>
      <c r="DZ120" s="880"/>
    </row>
    <row r="121" spans="1:130" s="230" customFormat="1" ht="26.25" customHeight="1" x14ac:dyDescent="0.15">
      <c r="A121" s="856"/>
      <c r="B121" s="857"/>
      <c r="C121" s="899" t="s">
        <v>484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448</v>
      </c>
      <c r="AB121" s="816"/>
      <c r="AC121" s="816"/>
      <c r="AD121" s="816"/>
      <c r="AE121" s="817"/>
      <c r="AF121" s="818" t="s">
        <v>451</v>
      </c>
      <c r="AG121" s="816"/>
      <c r="AH121" s="816"/>
      <c r="AI121" s="816"/>
      <c r="AJ121" s="817"/>
      <c r="AK121" s="818" t="s">
        <v>455</v>
      </c>
      <c r="AL121" s="816"/>
      <c r="AM121" s="816"/>
      <c r="AN121" s="816"/>
      <c r="AO121" s="817"/>
      <c r="AP121" s="860" t="s">
        <v>455</v>
      </c>
      <c r="AQ121" s="861"/>
      <c r="AR121" s="861"/>
      <c r="AS121" s="861"/>
      <c r="AT121" s="862"/>
      <c r="AU121" s="919"/>
      <c r="AV121" s="920"/>
      <c r="AW121" s="920"/>
      <c r="AX121" s="920"/>
      <c r="AY121" s="921"/>
      <c r="AZ121" s="851" t="s">
        <v>485</v>
      </c>
      <c r="BA121" s="788"/>
      <c r="BB121" s="788"/>
      <c r="BC121" s="788"/>
      <c r="BD121" s="788"/>
      <c r="BE121" s="788"/>
      <c r="BF121" s="788"/>
      <c r="BG121" s="788"/>
      <c r="BH121" s="788"/>
      <c r="BI121" s="788"/>
      <c r="BJ121" s="788"/>
      <c r="BK121" s="788"/>
      <c r="BL121" s="788"/>
      <c r="BM121" s="788"/>
      <c r="BN121" s="788"/>
      <c r="BO121" s="788"/>
      <c r="BP121" s="789"/>
      <c r="BQ121" s="852">
        <v>2605454</v>
      </c>
      <c r="BR121" s="853"/>
      <c r="BS121" s="853"/>
      <c r="BT121" s="853"/>
      <c r="BU121" s="853"/>
      <c r="BV121" s="853">
        <v>2545647</v>
      </c>
      <c r="BW121" s="853"/>
      <c r="BX121" s="853"/>
      <c r="BY121" s="853"/>
      <c r="BZ121" s="853"/>
      <c r="CA121" s="853">
        <v>1941696</v>
      </c>
      <c r="CB121" s="853"/>
      <c r="CC121" s="853"/>
      <c r="CD121" s="853"/>
      <c r="CE121" s="853"/>
      <c r="CF121" s="911">
        <v>10.6</v>
      </c>
      <c r="CG121" s="912"/>
      <c r="CH121" s="912"/>
      <c r="CI121" s="912"/>
      <c r="CJ121" s="912"/>
      <c r="CK121" s="905"/>
      <c r="CL121" s="891"/>
      <c r="CM121" s="891"/>
      <c r="CN121" s="891"/>
      <c r="CO121" s="892"/>
      <c r="CP121" s="871" t="s">
        <v>486</v>
      </c>
      <c r="CQ121" s="872"/>
      <c r="CR121" s="872"/>
      <c r="CS121" s="872"/>
      <c r="CT121" s="872"/>
      <c r="CU121" s="872"/>
      <c r="CV121" s="872"/>
      <c r="CW121" s="872"/>
      <c r="CX121" s="872"/>
      <c r="CY121" s="872"/>
      <c r="CZ121" s="872"/>
      <c r="DA121" s="872"/>
      <c r="DB121" s="872"/>
      <c r="DC121" s="872"/>
      <c r="DD121" s="872"/>
      <c r="DE121" s="872"/>
      <c r="DF121" s="873"/>
      <c r="DG121" s="852">
        <v>824851</v>
      </c>
      <c r="DH121" s="853"/>
      <c r="DI121" s="853"/>
      <c r="DJ121" s="853"/>
      <c r="DK121" s="853"/>
      <c r="DL121" s="853">
        <v>702969</v>
      </c>
      <c r="DM121" s="853"/>
      <c r="DN121" s="853"/>
      <c r="DO121" s="853"/>
      <c r="DP121" s="853"/>
      <c r="DQ121" s="853">
        <v>587331</v>
      </c>
      <c r="DR121" s="853"/>
      <c r="DS121" s="853"/>
      <c r="DT121" s="853"/>
      <c r="DU121" s="853"/>
      <c r="DV121" s="830">
        <v>3.2</v>
      </c>
      <c r="DW121" s="830"/>
      <c r="DX121" s="830"/>
      <c r="DY121" s="830"/>
      <c r="DZ121" s="831"/>
    </row>
    <row r="122" spans="1:130" s="230" customFormat="1" ht="26.25" customHeight="1" x14ac:dyDescent="0.15">
      <c r="A122" s="856"/>
      <c r="B122" s="857"/>
      <c r="C122" s="851" t="s">
        <v>464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448</v>
      </c>
      <c r="AB122" s="816"/>
      <c r="AC122" s="816"/>
      <c r="AD122" s="816"/>
      <c r="AE122" s="817"/>
      <c r="AF122" s="818" t="s">
        <v>395</v>
      </c>
      <c r="AG122" s="816"/>
      <c r="AH122" s="816"/>
      <c r="AI122" s="816"/>
      <c r="AJ122" s="817"/>
      <c r="AK122" s="818" t="s">
        <v>470</v>
      </c>
      <c r="AL122" s="816"/>
      <c r="AM122" s="816"/>
      <c r="AN122" s="816"/>
      <c r="AO122" s="817"/>
      <c r="AP122" s="860" t="s">
        <v>448</v>
      </c>
      <c r="AQ122" s="861"/>
      <c r="AR122" s="861"/>
      <c r="AS122" s="861"/>
      <c r="AT122" s="862"/>
      <c r="AU122" s="919"/>
      <c r="AV122" s="920"/>
      <c r="AW122" s="920"/>
      <c r="AX122" s="920"/>
      <c r="AY122" s="921"/>
      <c r="AZ122" s="874" t="s">
        <v>487</v>
      </c>
      <c r="BA122" s="875"/>
      <c r="BB122" s="875"/>
      <c r="BC122" s="875"/>
      <c r="BD122" s="875"/>
      <c r="BE122" s="875"/>
      <c r="BF122" s="875"/>
      <c r="BG122" s="875"/>
      <c r="BH122" s="875"/>
      <c r="BI122" s="875"/>
      <c r="BJ122" s="875"/>
      <c r="BK122" s="875"/>
      <c r="BL122" s="875"/>
      <c r="BM122" s="875"/>
      <c r="BN122" s="875"/>
      <c r="BO122" s="875"/>
      <c r="BP122" s="876"/>
      <c r="BQ122" s="915">
        <v>25177385</v>
      </c>
      <c r="BR122" s="881"/>
      <c r="BS122" s="881"/>
      <c r="BT122" s="881"/>
      <c r="BU122" s="881"/>
      <c r="BV122" s="881">
        <v>24420799</v>
      </c>
      <c r="BW122" s="881"/>
      <c r="BX122" s="881"/>
      <c r="BY122" s="881"/>
      <c r="BZ122" s="881"/>
      <c r="CA122" s="881">
        <v>22891212</v>
      </c>
      <c r="CB122" s="881"/>
      <c r="CC122" s="881"/>
      <c r="CD122" s="881"/>
      <c r="CE122" s="881"/>
      <c r="CF122" s="882">
        <v>125.5</v>
      </c>
      <c r="CG122" s="883"/>
      <c r="CH122" s="883"/>
      <c r="CI122" s="883"/>
      <c r="CJ122" s="883"/>
      <c r="CK122" s="905"/>
      <c r="CL122" s="891"/>
      <c r="CM122" s="891"/>
      <c r="CN122" s="891"/>
      <c r="CO122" s="892"/>
      <c r="CP122" s="871" t="s">
        <v>488</v>
      </c>
      <c r="CQ122" s="872"/>
      <c r="CR122" s="872"/>
      <c r="CS122" s="872"/>
      <c r="CT122" s="872"/>
      <c r="CU122" s="872"/>
      <c r="CV122" s="872"/>
      <c r="CW122" s="872"/>
      <c r="CX122" s="872"/>
      <c r="CY122" s="872"/>
      <c r="CZ122" s="872"/>
      <c r="DA122" s="872"/>
      <c r="DB122" s="872"/>
      <c r="DC122" s="872"/>
      <c r="DD122" s="872"/>
      <c r="DE122" s="872"/>
      <c r="DF122" s="873"/>
      <c r="DG122" s="852" t="s">
        <v>455</v>
      </c>
      <c r="DH122" s="853"/>
      <c r="DI122" s="853"/>
      <c r="DJ122" s="853"/>
      <c r="DK122" s="853"/>
      <c r="DL122" s="853" t="s">
        <v>395</v>
      </c>
      <c r="DM122" s="853"/>
      <c r="DN122" s="853"/>
      <c r="DO122" s="853"/>
      <c r="DP122" s="853"/>
      <c r="DQ122" s="853" t="s">
        <v>455</v>
      </c>
      <c r="DR122" s="853"/>
      <c r="DS122" s="853"/>
      <c r="DT122" s="853"/>
      <c r="DU122" s="853"/>
      <c r="DV122" s="830" t="s">
        <v>395</v>
      </c>
      <c r="DW122" s="830"/>
      <c r="DX122" s="830"/>
      <c r="DY122" s="830"/>
      <c r="DZ122" s="831"/>
    </row>
    <row r="123" spans="1:130" s="230" customFormat="1" ht="26.25" customHeight="1" x14ac:dyDescent="0.15">
      <c r="A123" s="856"/>
      <c r="B123" s="857"/>
      <c r="C123" s="851" t="s">
        <v>472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395</v>
      </c>
      <c r="AB123" s="816"/>
      <c r="AC123" s="816"/>
      <c r="AD123" s="816"/>
      <c r="AE123" s="817"/>
      <c r="AF123" s="818" t="s">
        <v>455</v>
      </c>
      <c r="AG123" s="816"/>
      <c r="AH123" s="816"/>
      <c r="AI123" s="816"/>
      <c r="AJ123" s="817"/>
      <c r="AK123" s="818" t="s">
        <v>448</v>
      </c>
      <c r="AL123" s="816"/>
      <c r="AM123" s="816"/>
      <c r="AN123" s="816"/>
      <c r="AO123" s="817"/>
      <c r="AP123" s="860" t="s">
        <v>455</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489</v>
      </c>
      <c r="BP123" s="914"/>
      <c r="BQ123" s="868">
        <v>40132964</v>
      </c>
      <c r="BR123" s="869"/>
      <c r="BS123" s="869"/>
      <c r="BT123" s="869"/>
      <c r="BU123" s="869"/>
      <c r="BV123" s="869">
        <v>41870077</v>
      </c>
      <c r="BW123" s="869"/>
      <c r="BX123" s="869"/>
      <c r="BY123" s="869"/>
      <c r="BZ123" s="869"/>
      <c r="CA123" s="869">
        <v>42699551</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475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448</v>
      </c>
      <c r="AB124" s="816"/>
      <c r="AC124" s="816"/>
      <c r="AD124" s="816"/>
      <c r="AE124" s="817"/>
      <c r="AF124" s="818" t="s">
        <v>451</v>
      </c>
      <c r="AG124" s="816"/>
      <c r="AH124" s="816"/>
      <c r="AI124" s="816"/>
      <c r="AJ124" s="817"/>
      <c r="AK124" s="818" t="s">
        <v>451</v>
      </c>
      <c r="AL124" s="816"/>
      <c r="AM124" s="816"/>
      <c r="AN124" s="816"/>
      <c r="AO124" s="817"/>
      <c r="AP124" s="860" t="s">
        <v>455</v>
      </c>
      <c r="AQ124" s="861"/>
      <c r="AR124" s="861"/>
      <c r="AS124" s="861"/>
      <c r="AT124" s="862"/>
      <c r="AU124" s="863" t="s">
        <v>490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447</v>
      </c>
      <c r="BR124" s="867"/>
      <c r="BS124" s="867"/>
      <c r="BT124" s="867"/>
      <c r="BU124" s="867"/>
      <c r="BV124" s="867" t="s">
        <v>448</v>
      </c>
      <c r="BW124" s="867"/>
      <c r="BX124" s="867"/>
      <c r="BY124" s="867"/>
      <c r="BZ124" s="867"/>
      <c r="CA124" s="867" t="s">
        <v>451</v>
      </c>
      <c r="CB124" s="867"/>
      <c r="CC124" s="867"/>
      <c r="CD124" s="867"/>
      <c r="CE124" s="867"/>
      <c r="CF124" s="762"/>
      <c r="CG124" s="763"/>
      <c r="CH124" s="763"/>
      <c r="CI124" s="763"/>
      <c r="CJ124" s="898"/>
      <c r="CK124" s="906"/>
      <c r="CL124" s="906"/>
      <c r="CM124" s="906"/>
      <c r="CN124" s="906"/>
      <c r="CO124" s="907"/>
      <c r="CP124" s="871" t="s">
        <v>491</v>
      </c>
      <c r="CQ124" s="872"/>
      <c r="CR124" s="872"/>
      <c r="CS124" s="872"/>
      <c r="CT124" s="872"/>
      <c r="CU124" s="872"/>
      <c r="CV124" s="872"/>
      <c r="CW124" s="872"/>
      <c r="CX124" s="872"/>
      <c r="CY124" s="872"/>
      <c r="CZ124" s="872"/>
      <c r="DA124" s="872"/>
      <c r="DB124" s="872"/>
      <c r="DC124" s="872"/>
      <c r="DD124" s="872"/>
      <c r="DE124" s="872"/>
      <c r="DF124" s="873"/>
      <c r="DG124" s="799" t="s">
        <v>448</v>
      </c>
      <c r="DH124" s="800"/>
      <c r="DI124" s="800"/>
      <c r="DJ124" s="800"/>
      <c r="DK124" s="801"/>
      <c r="DL124" s="802" t="s">
        <v>448</v>
      </c>
      <c r="DM124" s="800"/>
      <c r="DN124" s="800"/>
      <c r="DO124" s="800"/>
      <c r="DP124" s="801"/>
      <c r="DQ124" s="802" t="s">
        <v>455</v>
      </c>
      <c r="DR124" s="800"/>
      <c r="DS124" s="800"/>
      <c r="DT124" s="800"/>
      <c r="DU124" s="801"/>
      <c r="DV124" s="884" t="s">
        <v>448</v>
      </c>
      <c r="DW124" s="885"/>
      <c r="DX124" s="885"/>
      <c r="DY124" s="885"/>
      <c r="DZ124" s="886"/>
    </row>
    <row r="125" spans="1:130" s="230" customFormat="1" ht="26.25" customHeight="1" x14ac:dyDescent="0.15">
      <c r="A125" s="856"/>
      <c r="B125" s="857"/>
      <c r="C125" s="851" t="s">
        <v>477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448</v>
      </c>
      <c r="AB125" s="816"/>
      <c r="AC125" s="816"/>
      <c r="AD125" s="816"/>
      <c r="AE125" s="817"/>
      <c r="AF125" s="818" t="s">
        <v>448</v>
      </c>
      <c r="AG125" s="816"/>
      <c r="AH125" s="816"/>
      <c r="AI125" s="816"/>
      <c r="AJ125" s="817"/>
      <c r="AK125" s="818" t="s">
        <v>455</v>
      </c>
      <c r="AL125" s="816"/>
      <c r="AM125" s="816"/>
      <c r="AN125" s="816"/>
      <c r="AO125" s="817"/>
      <c r="AP125" s="860" t="s">
        <v>455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492</v>
      </c>
      <c r="CL125" s="888"/>
      <c r="CM125" s="888"/>
      <c r="CN125" s="888"/>
      <c r="CO125" s="889"/>
      <c r="CP125" s="896" t="s">
        <v>493</v>
      </c>
      <c r="CQ125" s="844"/>
      <c r="CR125" s="844"/>
      <c r="CS125" s="844"/>
      <c r="CT125" s="844"/>
      <c r="CU125" s="844"/>
      <c r="CV125" s="844"/>
      <c r="CW125" s="844"/>
      <c r="CX125" s="844"/>
      <c r="CY125" s="844"/>
      <c r="CZ125" s="844"/>
      <c r="DA125" s="844"/>
      <c r="DB125" s="844"/>
      <c r="DC125" s="844"/>
      <c r="DD125" s="844"/>
      <c r="DE125" s="844"/>
      <c r="DF125" s="845"/>
      <c r="DG125" s="897" t="s">
        <v>455</v>
      </c>
      <c r="DH125" s="878"/>
      <c r="DI125" s="878"/>
      <c r="DJ125" s="878"/>
      <c r="DK125" s="878"/>
      <c r="DL125" s="878" t="s">
        <v>448</v>
      </c>
      <c r="DM125" s="878"/>
      <c r="DN125" s="878"/>
      <c r="DO125" s="878"/>
      <c r="DP125" s="878"/>
      <c r="DQ125" s="878" t="s">
        <v>448</v>
      </c>
      <c r="DR125" s="878"/>
      <c r="DS125" s="878"/>
      <c r="DT125" s="878"/>
      <c r="DU125" s="878"/>
      <c r="DV125" s="879" t="s">
        <v>448</v>
      </c>
      <c r="DW125" s="879"/>
      <c r="DX125" s="879"/>
      <c r="DY125" s="879"/>
      <c r="DZ125" s="880"/>
    </row>
    <row r="126" spans="1:130" s="230" customFormat="1" ht="26.25" customHeight="1" thickBot="1" x14ac:dyDescent="0.2">
      <c r="A126" s="856"/>
      <c r="B126" s="857"/>
      <c r="C126" s="851" t="s">
        <v>479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448</v>
      </c>
      <c r="AB126" s="816"/>
      <c r="AC126" s="816"/>
      <c r="AD126" s="816"/>
      <c r="AE126" s="817"/>
      <c r="AF126" s="818" t="s">
        <v>455</v>
      </c>
      <c r="AG126" s="816"/>
      <c r="AH126" s="816"/>
      <c r="AI126" s="816"/>
      <c r="AJ126" s="817"/>
      <c r="AK126" s="818" t="s">
        <v>448</v>
      </c>
      <c r="AL126" s="816"/>
      <c r="AM126" s="816"/>
      <c r="AN126" s="816"/>
      <c r="AO126" s="817"/>
      <c r="AP126" s="860" t="s">
        <v>448</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494</v>
      </c>
      <c r="CQ126" s="788"/>
      <c r="CR126" s="788"/>
      <c r="CS126" s="788"/>
      <c r="CT126" s="788"/>
      <c r="CU126" s="788"/>
      <c r="CV126" s="788"/>
      <c r="CW126" s="788"/>
      <c r="CX126" s="788"/>
      <c r="CY126" s="788"/>
      <c r="CZ126" s="788"/>
      <c r="DA126" s="788"/>
      <c r="DB126" s="788"/>
      <c r="DC126" s="788"/>
      <c r="DD126" s="788"/>
      <c r="DE126" s="788"/>
      <c r="DF126" s="789"/>
      <c r="DG126" s="852" t="s">
        <v>448</v>
      </c>
      <c r="DH126" s="853"/>
      <c r="DI126" s="853"/>
      <c r="DJ126" s="853"/>
      <c r="DK126" s="853"/>
      <c r="DL126" s="853" t="s">
        <v>455</v>
      </c>
      <c r="DM126" s="853"/>
      <c r="DN126" s="853"/>
      <c r="DO126" s="853"/>
      <c r="DP126" s="853"/>
      <c r="DQ126" s="853" t="s">
        <v>448</v>
      </c>
      <c r="DR126" s="853"/>
      <c r="DS126" s="853"/>
      <c r="DT126" s="853"/>
      <c r="DU126" s="853"/>
      <c r="DV126" s="830" t="s">
        <v>448</v>
      </c>
      <c r="DW126" s="830"/>
      <c r="DX126" s="830"/>
      <c r="DY126" s="830"/>
      <c r="DZ126" s="831"/>
    </row>
    <row r="127" spans="1:130" s="230" customFormat="1" ht="26.25" customHeight="1" x14ac:dyDescent="0.15">
      <c r="A127" s="858"/>
      <c r="B127" s="859"/>
      <c r="C127" s="874" t="s">
        <v>495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448</v>
      </c>
      <c r="AB127" s="816"/>
      <c r="AC127" s="816"/>
      <c r="AD127" s="816"/>
      <c r="AE127" s="817"/>
      <c r="AF127" s="818" t="s">
        <v>455</v>
      </c>
      <c r="AG127" s="816"/>
      <c r="AH127" s="816"/>
      <c r="AI127" s="816"/>
      <c r="AJ127" s="817"/>
      <c r="AK127" s="818" t="s">
        <v>455</v>
      </c>
      <c r="AL127" s="816"/>
      <c r="AM127" s="816"/>
      <c r="AN127" s="816"/>
      <c r="AO127" s="817"/>
      <c r="AP127" s="860" t="s">
        <v>448</v>
      </c>
      <c r="AQ127" s="861"/>
      <c r="AR127" s="861"/>
      <c r="AS127" s="861"/>
      <c r="AT127" s="862"/>
      <c r="AU127" s="232"/>
      <c r="AV127" s="232"/>
      <c r="AW127" s="232"/>
      <c r="AX127" s="877" t="s">
        <v>496</v>
      </c>
      <c r="AY127" s="848"/>
      <c r="AZ127" s="848"/>
      <c r="BA127" s="848"/>
      <c r="BB127" s="848"/>
      <c r="BC127" s="848"/>
      <c r="BD127" s="848"/>
      <c r="BE127" s="849"/>
      <c r="BF127" s="847" t="s">
        <v>497</v>
      </c>
      <c r="BG127" s="848"/>
      <c r="BH127" s="848"/>
      <c r="BI127" s="848"/>
      <c r="BJ127" s="848"/>
      <c r="BK127" s="848"/>
      <c r="BL127" s="849"/>
      <c r="BM127" s="847" t="s">
        <v>498</v>
      </c>
      <c r="BN127" s="848"/>
      <c r="BO127" s="848"/>
      <c r="BP127" s="848"/>
      <c r="BQ127" s="848"/>
      <c r="BR127" s="848"/>
      <c r="BS127" s="849"/>
      <c r="BT127" s="847" t="s">
        <v>499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500</v>
      </c>
      <c r="CQ127" s="788"/>
      <c r="CR127" s="788"/>
      <c r="CS127" s="788"/>
      <c r="CT127" s="788"/>
      <c r="CU127" s="788"/>
      <c r="CV127" s="788"/>
      <c r="CW127" s="788"/>
      <c r="CX127" s="788"/>
      <c r="CY127" s="788"/>
      <c r="CZ127" s="788"/>
      <c r="DA127" s="788"/>
      <c r="DB127" s="788"/>
      <c r="DC127" s="788"/>
      <c r="DD127" s="788"/>
      <c r="DE127" s="788"/>
      <c r="DF127" s="789"/>
      <c r="DG127" s="852" t="s">
        <v>455</v>
      </c>
      <c r="DH127" s="853"/>
      <c r="DI127" s="853"/>
      <c r="DJ127" s="853"/>
      <c r="DK127" s="853"/>
      <c r="DL127" s="853" t="s">
        <v>455</v>
      </c>
      <c r="DM127" s="853"/>
      <c r="DN127" s="853"/>
      <c r="DO127" s="853"/>
      <c r="DP127" s="853"/>
      <c r="DQ127" s="853" t="s">
        <v>448</v>
      </c>
      <c r="DR127" s="853"/>
      <c r="DS127" s="853"/>
      <c r="DT127" s="853"/>
      <c r="DU127" s="853"/>
      <c r="DV127" s="830" t="s">
        <v>448</v>
      </c>
      <c r="DW127" s="830"/>
      <c r="DX127" s="830"/>
      <c r="DY127" s="830"/>
      <c r="DZ127" s="831"/>
    </row>
    <row r="128" spans="1:130" s="230" customFormat="1" ht="26.25" customHeight="1" thickBot="1" x14ac:dyDescent="0.2">
      <c r="A128" s="832" t="s">
        <v>501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502</v>
      </c>
      <c r="X128" s="834"/>
      <c r="Y128" s="834"/>
      <c r="Z128" s="835"/>
      <c r="AA128" s="836">
        <v>532390</v>
      </c>
      <c r="AB128" s="837"/>
      <c r="AC128" s="837"/>
      <c r="AD128" s="837"/>
      <c r="AE128" s="838"/>
      <c r="AF128" s="839">
        <v>526057</v>
      </c>
      <c r="AG128" s="837"/>
      <c r="AH128" s="837"/>
      <c r="AI128" s="837"/>
      <c r="AJ128" s="838"/>
      <c r="AK128" s="839">
        <v>513062</v>
      </c>
      <c r="AL128" s="837"/>
      <c r="AM128" s="837"/>
      <c r="AN128" s="837"/>
      <c r="AO128" s="838"/>
      <c r="AP128" s="840"/>
      <c r="AQ128" s="841"/>
      <c r="AR128" s="841"/>
      <c r="AS128" s="841"/>
      <c r="AT128" s="842"/>
      <c r="AU128" s="232"/>
      <c r="AV128" s="232"/>
      <c r="AW128" s="232"/>
      <c r="AX128" s="843" t="s">
        <v>503</v>
      </c>
      <c r="AY128" s="844"/>
      <c r="AZ128" s="844"/>
      <c r="BA128" s="844"/>
      <c r="BB128" s="844"/>
      <c r="BC128" s="844"/>
      <c r="BD128" s="844"/>
      <c r="BE128" s="845"/>
      <c r="BF128" s="822" t="s">
        <v>448</v>
      </c>
      <c r="BG128" s="823"/>
      <c r="BH128" s="823"/>
      <c r="BI128" s="823"/>
      <c r="BJ128" s="823"/>
      <c r="BK128" s="823"/>
      <c r="BL128" s="846"/>
      <c r="BM128" s="822">
        <v>12.45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504</v>
      </c>
      <c r="CQ128" s="766"/>
      <c r="CR128" s="766"/>
      <c r="CS128" s="766"/>
      <c r="CT128" s="766"/>
      <c r="CU128" s="766"/>
      <c r="CV128" s="766"/>
      <c r="CW128" s="766"/>
      <c r="CX128" s="766"/>
      <c r="CY128" s="766"/>
      <c r="CZ128" s="766"/>
      <c r="DA128" s="766"/>
      <c r="DB128" s="766"/>
      <c r="DC128" s="766"/>
      <c r="DD128" s="766"/>
      <c r="DE128" s="766"/>
      <c r="DF128" s="767"/>
      <c r="DG128" s="826" t="s">
        <v>448</v>
      </c>
      <c r="DH128" s="827"/>
      <c r="DI128" s="827"/>
      <c r="DJ128" s="827"/>
      <c r="DK128" s="827"/>
      <c r="DL128" s="827" t="s">
        <v>466</v>
      </c>
      <c r="DM128" s="827"/>
      <c r="DN128" s="827"/>
      <c r="DO128" s="827"/>
      <c r="DP128" s="827"/>
      <c r="DQ128" s="827" t="s">
        <v>461</v>
      </c>
      <c r="DR128" s="827"/>
      <c r="DS128" s="827"/>
      <c r="DT128" s="827"/>
      <c r="DU128" s="827"/>
      <c r="DV128" s="828" t="s">
        <v>461</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505</v>
      </c>
      <c r="X129" s="813"/>
      <c r="Y129" s="813"/>
      <c r="Z129" s="814"/>
      <c r="AA129" s="815">
        <v>19688779</v>
      </c>
      <c r="AB129" s="816"/>
      <c r="AC129" s="816"/>
      <c r="AD129" s="816"/>
      <c r="AE129" s="817"/>
      <c r="AF129" s="818">
        <v>20840048</v>
      </c>
      <c r="AG129" s="816"/>
      <c r="AH129" s="816"/>
      <c r="AI129" s="816"/>
      <c r="AJ129" s="817"/>
      <c r="AK129" s="818">
        <v>20512072</v>
      </c>
      <c r="AL129" s="816"/>
      <c r="AM129" s="816"/>
      <c r="AN129" s="816"/>
      <c r="AO129" s="817"/>
      <c r="AP129" s="819"/>
      <c r="AQ129" s="820"/>
      <c r="AR129" s="820"/>
      <c r="AS129" s="820"/>
      <c r="AT129" s="821"/>
      <c r="AU129" s="233"/>
      <c r="AV129" s="233"/>
      <c r="AW129" s="233"/>
      <c r="AX129" s="787" t="s">
        <v>506</v>
      </c>
      <c r="AY129" s="788"/>
      <c r="AZ129" s="788"/>
      <c r="BA129" s="788"/>
      <c r="BB129" s="788"/>
      <c r="BC129" s="788"/>
      <c r="BD129" s="788"/>
      <c r="BE129" s="789"/>
      <c r="BF129" s="806" t="s">
        <v>466</v>
      </c>
      <c r="BG129" s="807"/>
      <c r="BH129" s="807"/>
      <c r="BI129" s="807"/>
      <c r="BJ129" s="807"/>
      <c r="BK129" s="807"/>
      <c r="BL129" s="808"/>
      <c r="BM129" s="806">
        <v>17.45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508</v>
      </c>
      <c r="X130" s="813"/>
      <c r="Y130" s="813"/>
      <c r="Z130" s="814"/>
      <c r="AA130" s="815">
        <v>2462289</v>
      </c>
      <c r="AB130" s="816"/>
      <c r="AC130" s="816"/>
      <c r="AD130" s="816"/>
      <c r="AE130" s="817"/>
      <c r="AF130" s="818">
        <v>2329939</v>
      </c>
      <c r="AG130" s="816"/>
      <c r="AH130" s="816"/>
      <c r="AI130" s="816"/>
      <c r="AJ130" s="817"/>
      <c r="AK130" s="818">
        <v>2270078</v>
      </c>
      <c r="AL130" s="816"/>
      <c r="AM130" s="816"/>
      <c r="AN130" s="816"/>
      <c r="AO130" s="817"/>
      <c r="AP130" s="819"/>
      <c r="AQ130" s="820"/>
      <c r="AR130" s="820"/>
      <c r="AS130" s="820"/>
      <c r="AT130" s="821"/>
      <c r="AU130" s="233"/>
      <c r="AV130" s="233"/>
      <c r="AW130" s="233"/>
      <c r="AX130" s="787" t="s">
        <v>509</v>
      </c>
      <c r="AY130" s="788"/>
      <c r="AZ130" s="788"/>
      <c r="BA130" s="788"/>
      <c r="BB130" s="788"/>
      <c r="BC130" s="788"/>
      <c r="BD130" s="788"/>
      <c r="BE130" s="789"/>
      <c r="BF130" s="790">
        <v>3.6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510</v>
      </c>
      <c r="X131" s="797"/>
      <c r="Y131" s="797"/>
      <c r="Z131" s="798"/>
      <c r="AA131" s="799">
        <v>17226490</v>
      </c>
      <c r="AB131" s="800"/>
      <c r="AC131" s="800"/>
      <c r="AD131" s="800"/>
      <c r="AE131" s="801"/>
      <c r="AF131" s="802">
        <v>18510109</v>
      </c>
      <c r="AG131" s="800"/>
      <c r="AH131" s="800"/>
      <c r="AI131" s="800"/>
      <c r="AJ131" s="801"/>
      <c r="AK131" s="802">
        <v>18241994</v>
      </c>
      <c r="AL131" s="800"/>
      <c r="AM131" s="800"/>
      <c r="AN131" s="800"/>
      <c r="AO131" s="801"/>
      <c r="AP131" s="803"/>
      <c r="AQ131" s="804"/>
      <c r="AR131" s="804"/>
      <c r="AS131" s="804"/>
      <c r="AT131" s="805"/>
      <c r="AU131" s="233"/>
      <c r="AV131" s="233"/>
      <c r="AW131" s="233"/>
      <c r="AX131" s="765" t="s">
        <v>511</v>
      </c>
      <c r="AY131" s="766"/>
      <c r="AZ131" s="766"/>
      <c r="BA131" s="766"/>
      <c r="BB131" s="766"/>
      <c r="BC131" s="766"/>
      <c r="BD131" s="766"/>
      <c r="BE131" s="767"/>
      <c r="BF131" s="768" t="s">
        <v>448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513</v>
      </c>
      <c r="W132" s="778"/>
      <c r="X132" s="778"/>
      <c r="Y132" s="778"/>
      <c r="Z132" s="779"/>
      <c r="AA132" s="780">
        <v>4.0390990850000001</v>
      </c>
      <c r="AB132" s="781"/>
      <c r="AC132" s="781"/>
      <c r="AD132" s="781"/>
      <c r="AE132" s="782"/>
      <c r="AF132" s="783">
        <v>3.8790209180000002</v>
      </c>
      <c r="AG132" s="781"/>
      <c r="AH132" s="781"/>
      <c r="AI132" s="781"/>
      <c r="AJ132" s="782"/>
      <c r="AK132" s="783">
        <v>2.93270023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514</v>
      </c>
      <c r="W133" s="757"/>
      <c r="X133" s="757"/>
      <c r="Y133" s="757"/>
      <c r="Z133" s="758"/>
      <c r="AA133" s="759">
        <v>4.0999999999999996</v>
      </c>
      <c r="AB133" s="760"/>
      <c r="AC133" s="760"/>
      <c r="AD133" s="760"/>
      <c r="AE133" s="761"/>
      <c r="AF133" s="759">
        <v>4</v>
      </c>
      <c r="AG133" s="760"/>
      <c r="AH133" s="760"/>
      <c r="AI133" s="760"/>
      <c r="AJ133" s="761"/>
      <c r="AK133" s="759">
        <v>3.6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k/IEXkLXIXqJ+QtMnvEwMJ9c9SIO1RJAbyQGJNMG8RxomF2Dzr8sZPLHgp3JYVM4BDI7dUKF5Kmf5iCP6TWLw==" saltValue="3bS1VK5h7+rTjq/K4/aKZ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9"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618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2eeD0tGignQOAAxARyV1jH1LBU7YxxEyaZna+tQO7SAGO5pRSNaoSYa14Sh7/AiLi3KzNF+nFCwws9vOoD44pw==" saltValue="vythyyveY87XGRWdJ2nZ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uV6EyAoO/SIZbjP9XJ8I9s+Wt9l9WEGlQba4YHe5NRhNNfXCzSk+735kZjrDopUqImkAABbpCoWxotz7ZCWLg==" saltValue="lO/XIv2KMM1F+bo9dobSQw=="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62" t="s">
        <v>517</v>
      </c>
      <c r="AP7" s="272"/>
      <c r="AQ7" s="273" t="s">
        <v>518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3"/>
      <c r="AP8" s="278" t="s">
        <v>519</v>
      </c>
      <c r="AQ8" s="279" t="s">
        <v>520</v>
      </c>
      <c r="AR8" s="280" t="s">
        <v>521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4" t="s">
        <v>522</v>
      </c>
      <c r="AL9" s="1175"/>
      <c r="AM9" s="1175"/>
      <c r="AN9" s="1176"/>
      <c r="AO9" s="281">
        <v>4610271</v>
      </c>
      <c r="AP9" s="281">
        <v>43313</v>
      </c>
      <c r="AQ9" s="282">
        <v>62374</v>
      </c>
      <c r="AR9" s="283">
        <v>-30.6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4" t="s">
        <v>523</v>
      </c>
      <c r="AL10" s="1175"/>
      <c r="AM10" s="1175"/>
      <c r="AN10" s="1176"/>
      <c r="AO10" s="284">
        <v>810550</v>
      </c>
      <c r="AP10" s="284">
        <v>7615</v>
      </c>
      <c r="AQ10" s="285">
        <v>4230</v>
      </c>
      <c r="AR10" s="286">
        <v>80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4" t="s">
        <v>524</v>
      </c>
      <c r="AL11" s="1175"/>
      <c r="AM11" s="1175"/>
      <c r="AN11" s="1176"/>
      <c r="AO11" s="284">
        <v>10773</v>
      </c>
      <c r="AP11" s="284">
        <v>101</v>
      </c>
      <c r="AQ11" s="285">
        <v>601</v>
      </c>
      <c r="AR11" s="286">
        <v>-83.2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4" t="s">
        <v>525</v>
      </c>
      <c r="AL12" s="1175"/>
      <c r="AM12" s="1175"/>
      <c r="AN12" s="1176"/>
      <c r="AO12" s="284" t="s">
        <v>526</v>
      </c>
      <c r="AP12" s="284" t="s">
        <v>526</v>
      </c>
      <c r="AQ12" s="285">
        <v>13</v>
      </c>
      <c r="AR12" s="286" t="s">
        <v>526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4" t="s">
        <v>527</v>
      </c>
      <c r="AL13" s="1175"/>
      <c r="AM13" s="1175"/>
      <c r="AN13" s="1176"/>
      <c r="AO13" s="284">
        <v>242121</v>
      </c>
      <c r="AP13" s="284">
        <v>2275</v>
      </c>
      <c r="AQ13" s="285">
        <v>2559</v>
      </c>
      <c r="AR13" s="286">
        <v>-11.1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4" t="s">
        <v>528</v>
      </c>
      <c r="AL14" s="1175"/>
      <c r="AM14" s="1175"/>
      <c r="AN14" s="1176"/>
      <c r="AO14" s="284">
        <v>47854</v>
      </c>
      <c r="AP14" s="284">
        <v>450</v>
      </c>
      <c r="AQ14" s="285">
        <v>1133</v>
      </c>
      <c r="AR14" s="286">
        <v>-60.3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7" t="s">
        <v>529</v>
      </c>
      <c r="AL15" s="1178"/>
      <c r="AM15" s="1178"/>
      <c r="AN15" s="1179"/>
      <c r="AO15" s="284">
        <v>-230279</v>
      </c>
      <c r="AP15" s="284">
        <v>-2163</v>
      </c>
      <c r="AQ15" s="285">
        <v>-4006</v>
      </c>
      <c r="AR15" s="286">
        <v>-46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7" t="s">
        <v>189</v>
      </c>
      <c r="AL16" s="1178"/>
      <c r="AM16" s="1178"/>
      <c r="AN16" s="1179"/>
      <c r="AO16" s="284">
        <v>5491290</v>
      </c>
      <c r="AP16" s="284">
        <v>51590</v>
      </c>
      <c r="AQ16" s="285">
        <v>66904</v>
      </c>
      <c r="AR16" s="286">
        <v>-22.9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80" t="s">
        <v>534</v>
      </c>
      <c r="AL21" s="1181"/>
      <c r="AM21" s="1181"/>
      <c r="AN21" s="1182"/>
      <c r="AO21" s="297">
        <v>4</v>
      </c>
      <c r="AP21" s="298">
        <v>6.16</v>
      </c>
      <c r="AQ21" s="299">
        <v>-2.16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80" t="s">
        <v>535</v>
      </c>
      <c r="AL22" s="1181"/>
      <c r="AM22" s="1181"/>
      <c r="AN22" s="1182"/>
      <c r="AO22" s="302">
        <v>101.5</v>
      </c>
      <c r="AP22" s="303">
        <v>98.9</v>
      </c>
      <c r="AQ22" s="304">
        <v>2.6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3" t="s">
        <v>536</v>
      </c>
      <c r="B26" s="1173"/>
      <c r="C26" s="1173"/>
      <c r="D26" s="1173"/>
      <c r="E26" s="1173"/>
      <c r="F26" s="1173"/>
      <c r="G26" s="1173"/>
      <c r="H26" s="1173"/>
      <c r="I26" s="1173"/>
      <c r="J26" s="1173"/>
      <c r="K26" s="1173"/>
      <c r="L26" s="1173"/>
      <c r="M26" s="1173"/>
      <c r="N26" s="1173"/>
      <c r="O26" s="1173"/>
      <c r="P26" s="1173"/>
      <c r="Q26" s="1173"/>
      <c r="R26" s="1173"/>
      <c r="S26" s="1173"/>
      <c r="T26" s="1173"/>
      <c r="U26" s="1173"/>
      <c r="V26" s="1173"/>
      <c r="W26" s="1173"/>
      <c r="X26" s="1173"/>
      <c r="Y26" s="1173"/>
      <c r="Z26" s="1173"/>
      <c r="AA26" s="1173"/>
      <c r="AB26" s="1173"/>
      <c r="AC26" s="1173"/>
      <c r="AD26" s="1173"/>
      <c r="AE26" s="1173"/>
      <c r="AF26" s="1173"/>
      <c r="AG26" s="1173"/>
      <c r="AH26" s="1173"/>
      <c r="AI26" s="1173"/>
      <c r="AJ26" s="1173"/>
      <c r="AK26" s="1173"/>
      <c r="AL26" s="1173"/>
      <c r="AM26" s="1173"/>
      <c r="AN26" s="1173"/>
      <c r="AO26" s="1173"/>
      <c r="AP26" s="1173"/>
      <c r="AQ26" s="1173"/>
      <c r="AR26" s="1173"/>
      <c r="AS26" s="1173"/>
      <c r="AT26" s="267"/>
    </row>
    <row r="27" spans="1:46" x14ac:dyDescent="0.15">
      <c r="A27" s="309"/>
      <c r="AO27" s="262"/>
      <c r="AP27" s="262"/>
      <c r="AQ27" s="262"/>
      <c r="AR27" s="262"/>
      <c r="AS27" s="262"/>
      <c r="AT27" s="262"/>
    </row>
    <row r="28" spans="1:46" ht="17.25" x14ac:dyDescent="0.15">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62" t="s">
        <v>517</v>
      </c>
      <c r="AP30" s="272"/>
      <c r="AQ30" s="273" t="s">
        <v>518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3"/>
      <c r="AP31" s="278" t="s">
        <v>519</v>
      </c>
      <c r="AQ31" s="279" t="s">
        <v>520</v>
      </c>
      <c r="AR31" s="280" t="s">
        <v>521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4" t="s">
        <v>539</v>
      </c>
      <c r="AL32" s="1165"/>
      <c r="AM32" s="1165"/>
      <c r="AN32" s="1166"/>
      <c r="AO32" s="312">
        <v>2460090</v>
      </c>
      <c r="AP32" s="312">
        <v>23112</v>
      </c>
      <c r="AQ32" s="313">
        <v>33699</v>
      </c>
      <c r="AR32" s="314">
        <v>-31.4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4" t="s">
        <v>540</v>
      </c>
      <c r="AL33" s="1165"/>
      <c r="AM33" s="1165"/>
      <c r="AN33" s="1166"/>
      <c r="AO33" s="312" t="s">
        <v>526</v>
      </c>
      <c r="AP33" s="312" t="s">
        <v>526</v>
      </c>
      <c r="AQ33" s="313" t="s">
        <v>526</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4" t="s">
        <v>541</v>
      </c>
      <c r="AL34" s="1165"/>
      <c r="AM34" s="1165"/>
      <c r="AN34" s="1166"/>
      <c r="AO34" s="312" t="s">
        <v>526</v>
      </c>
      <c r="AP34" s="312" t="s">
        <v>526</v>
      </c>
      <c r="AQ34" s="313">
        <v>23</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4" t="s">
        <v>542</v>
      </c>
      <c r="AL35" s="1165"/>
      <c r="AM35" s="1165"/>
      <c r="AN35" s="1166"/>
      <c r="AO35" s="312">
        <v>516219</v>
      </c>
      <c r="AP35" s="312">
        <v>4850</v>
      </c>
      <c r="AQ35" s="313">
        <v>5771</v>
      </c>
      <c r="AR35" s="314">
        <v>-16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4" t="s">
        <v>543</v>
      </c>
      <c r="AL36" s="1165"/>
      <c r="AM36" s="1165"/>
      <c r="AN36" s="1166"/>
      <c r="AO36" s="312">
        <v>341814</v>
      </c>
      <c r="AP36" s="312">
        <v>3211</v>
      </c>
      <c r="AQ36" s="313">
        <v>1158</v>
      </c>
      <c r="AR36" s="314">
        <v>177.3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4" t="s">
        <v>544</v>
      </c>
      <c r="AL37" s="1165"/>
      <c r="AM37" s="1165"/>
      <c r="AN37" s="1166"/>
      <c r="AO37" s="312" t="s">
        <v>526</v>
      </c>
      <c r="AP37" s="312" t="s">
        <v>526</v>
      </c>
      <c r="AQ37" s="313">
        <v>631</v>
      </c>
      <c r="AR37" s="314" t="s">
        <v>526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7" t="s">
        <v>545</v>
      </c>
      <c r="AL38" s="1168"/>
      <c r="AM38" s="1168"/>
      <c r="AN38" s="1169"/>
      <c r="AO38" s="315" t="s">
        <v>526</v>
      </c>
      <c r="AP38" s="315" t="s">
        <v>526</v>
      </c>
      <c r="AQ38" s="316">
        <v>0</v>
      </c>
      <c r="AR38" s="304" t="s">
        <v>526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7" t="s">
        <v>546</v>
      </c>
      <c r="AL39" s="1168"/>
      <c r="AM39" s="1168"/>
      <c r="AN39" s="1169"/>
      <c r="AO39" s="312">
        <v>-513062</v>
      </c>
      <c r="AP39" s="312">
        <v>-4820</v>
      </c>
      <c r="AQ39" s="313">
        <v>-6112</v>
      </c>
      <c r="AR39" s="314">
        <v>-21.1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4" t="s">
        <v>547</v>
      </c>
      <c r="AL40" s="1165"/>
      <c r="AM40" s="1165"/>
      <c r="AN40" s="1166"/>
      <c r="AO40" s="312">
        <v>-2270078</v>
      </c>
      <c r="AP40" s="312">
        <v>-21327</v>
      </c>
      <c r="AQ40" s="313">
        <v>-25565</v>
      </c>
      <c r="AR40" s="314">
        <v>-16.600000000000001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0" t="s">
        <v>301</v>
      </c>
      <c r="AL41" s="1171"/>
      <c r="AM41" s="1171"/>
      <c r="AN41" s="1172"/>
      <c r="AO41" s="312">
        <v>534983</v>
      </c>
      <c r="AP41" s="312">
        <v>5026</v>
      </c>
      <c r="AQ41" s="313">
        <v>9604</v>
      </c>
      <c r="AR41" s="314">
        <v>-47.7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7" t="s">
        <v>517</v>
      </c>
      <c r="AN49" s="1159" t="s">
        <v>551</v>
      </c>
      <c r="AO49" s="1160"/>
      <c r="AP49" s="1160"/>
      <c r="AQ49" s="1160"/>
      <c r="AR49" s="1161"/>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8"/>
      <c r="AN50" s="328" t="s">
        <v>552</v>
      </c>
      <c r="AO50" s="329" t="s">
        <v>553</v>
      </c>
      <c r="AP50" s="330" t="s">
        <v>554</v>
      </c>
      <c r="AQ50" s="331" t="s">
        <v>555</v>
      </c>
      <c r="AR50" s="332" t="s">
        <v>556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5839028</v>
      </c>
      <c r="AN51" s="334">
        <v>56224</v>
      </c>
      <c r="AO51" s="335">
        <v>65.099999999999994</v>
      </c>
      <c r="AP51" s="336">
        <v>43226</v>
      </c>
      <c r="AQ51" s="337">
        <v>1.3</v>
      </c>
      <c r="AR51" s="338">
        <v>63.8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5218552</v>
      </c>
      <c r="AN52" s="342">
        <v>50249</v>
      </c>
      <c r="AO52" s="343">
        <v>79.2</v>
      </c>
      <c r="AP52" s="344">
        <v>22622</v>
      </c>
      <c r="AQ52" s="345">
        <v>-0.2</v>
      </c>
      <c r="AR52" s="346">
        <v>79.400000000000006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1568233</v>
      </c>
      <c r="AN53" s="334">
        <v>15074</v>
      </c>
      <c r="AO53" s="335">
        <v>-73.2</v>
      </c>
      <c r="AP53" s="336">
        <v>42836</v>
      </c>
      <c r="AQ53" s="337">
        <v>-0.9</v>
      </c>
      <c r="AR53" s="338">
        <v>-72.3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938996</v>
      </c>
      <c r="AN54" s="342">
        <v>9026</v>
      </c>
      <c r="AO54" s="343">
        <v>-82</v>
      </c>
      <c r="AP54" s="344">
        <v>22936</v>
      </c>
      <c r="AQ54" s="345">
        <v>1.4</v>
      </c>
      <c r="AR54" s="346">
        <v>-83.4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2386701</v>
      </c>
      <c r="AN55" s="334">
        <v>22814</v>
      </c>
      <c r="AO55" s="335">
        <v>51.3</v>
      </c>
      <c r="AP55" s="336">
        <v>44161</v>
      </c>
      <c r="AQ55" s="337">
        <v>3.1</v>
      </c>
      <c r="AR55" s="338">
        <v>48.2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1152908</v>
      </c>
      <c r="AN56" s="342">
        <v>11020</v>
      </c>
      <c r="AO56" s="343">
        <v>22.1</v>
      </c>
      <c r="AP56" s="344">
        <v>23644</v>
      </c>
      <c r="AQ56" s="345">
        <v>3.1</v>
      </c>
      <c r="AR56" s="346">
        <v>19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1498794</v>
      </c>
      <c r="AN57" s="334">
        <v>14181</v>
      </c>
      <c r="AO57" s="335">
        <v>-37.799999999999997</v>
      </c>
      <c r="AP57" s="336">
        <v>43955</v>
      </c>
      <c r="AQ57" s="337">
        <v>-0.5</v>
      </c>
      <c r="AR57" s="338">
        <v>-37.299999999999997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1026542</v>
      </c>
      <c r="AN58" s="342">
        <v>9713</v>
      </c>
      <c r="AO58" s="343">
        <v>-11.9</v>
      </c>
      <c r="AP58" s="344">
        <v>21318</v>
      </c>
      <c r="AQ58" s="345">
        <v>-9.8000000000000007</v>
      </c>
      <c r="AR58" s="346">
        <v>-2.1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1840537</v>
      </c>
      <c r="AN59" s="334">
        <v>17291</v>
      </c>
      <c r="AO59" s="335">
        <v>21.9</v>
      </c>
      <c r="AP59" s="336">
        <v>41921</v>
      </c>
      <c r="AQ59" s="337">
        <v>-4.5999999999999996</v>
      </c>
      <c r="AR59" s="338">
        <v>26.5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1067562</v>
      </c>
      <c r="AN60" s="342">
        <v>10030</v>
      </c>
      <c r="AO60" s="343">
        <v>3.3</v>
      </c>
      <c r="AP60" s="344">
        <v>21655</v>
      </c>
      <c r="AQ60" s="345">
        <v>1.6</v>
      </c>
      <c r="AR60" s="346">
        <v>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2626659</v>
      </c>
      <c r="AN61" s="349">
        <v>25117</v>
      </c>
      <c r="AO61" s="350">
        <v>5.5</v>
      </c>
      <c r="AP61" s="351">
        <v>43220</v>
      </c>
      <c r="AQ61" s="352">
        <v>-0.3</v>
      </c>
      <c r="AR61" s="338">
        <v>5.8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1880912</v>
      </c>
      <c r="AN62" s="342">
        <v>18008</v>
      </c>
      <c r="AO62" s="343">
        <v>2.1</v>
      </c>
      <c r="AP62" s="344">
        <v>22435</v>
      </c>
      <c r="AQ62" s="345">
        <v>-0.8</v>
      </c>
      <c r="AR62" s="346">
        <v>2.9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B/UzSKX4yNdpsnX87Cjrq/4y5Td4aW2DfpJLVIHrCjkfcD8Dl5hqN4UjBRTdpgGWUjYU5kl2eF5N64P+aDfOw==" saltValue="xmdyjn3yVuvzzWPW4T66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565</v>
      </c>
    </row>
    <row r="121" spans="125:125" ht="13.5" hidden="1" customHeight="1" x14ac:dyDescent="0.15">
      <c r="DU121" s="259"/>
    </row>
  </sheetData>
  <sheetProtection algorithmName="SHA-512" hashValue="pvQYhavQOk0JP7oXzrYWmJgFrfmfz4jDn4s68p8dQYehTVNwzwzdvUe2Zwv24Z8b6JM9NePBx65NF+7yATT8CQ==" saltValue="kvNRoD6opa2BsdN+Pl8a0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566</v>
      </c>
    </row>
  </sheetData>
  <sheetProtection algorithmName="SHA-512" hashValue="oU8qnFVAkBXADxach0dGVwqr7OczwskeyyeLlq9KlhGC9XAKhfkDAsApCJz/ZW2YiEkuolqN0hotcrUGmr5dIg==" saltValue="mi9O5P6ENvzs+YGoOoSr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83" t="s">
        <v>3</v>
      </c>
      <c r="D47" s="1183"/>
      <c r="E47" s="1184"/>
      <c r="F47" s="11">
        <v>10.09</v>
      </c>
      <c r="G47" s="12">
        <v>9.98</v>
      </c>
      <c r="H47" s="12">
        <v>13.74</v>
      </c>
      <c r="I47" s="12">
        <v>18.43</v>
      </c>
      <c r="J47" s="13">
        <v>24.39</v>
      </c>
    </row>
    <row r="48" spans="2:10" ht="57.75" customHeight="1" x14ac:dyDescent="0.15">
      <c r="B48" s="14"/>
      <c r="C48" s="1185" t="s">
        <v>4</v>
      </c>
      <c r="D48" s="1185"/>
      <c r="E48" s="1186"/>
      <c r="F48" s="15">
        <v>4.7</v>
      </c>
      <c r="G48" s="16">
        <v>4.45</v>
      </c>
      <c r="H48" s="16">
        <v>5.08</v>
      </c>
      <c r="I48" s="16">
        <v>7.07</v>
      </c>
      <c r="J48" s="17">
        <v>5.77</v>
      </c>
    </row>
    <row r="49" spans="2:10" ht="57.75" customHeight="1" thickBot="1" x14ac:dyDescent="0.2">
      <c r="B49" s="18"/>
      <c r="C49" s="1187" t="s">
        <v>5</v>
      </c>
      <c r="D49" s="1187"/>
      <c r="E49" s="1188"/>
      <c r="F49" s="19" t="s">
        <v>572</v>
      </c>
      <c r="G49" s="20" t="s">
        <v>573</v>
      </c>
      <c r="H49" s="20">
        <v>4.8</v>
      </c>
      <c r="I49" s="20">
        <v>7.71</v>
      </c>
      <c r="J49" s="21">
        <v>4.26</v>
      </c>
    </row>
    <row r="50" spans="2:10" x14ac:dyDescent="0.15"/>
  </sheetData>
  <sheetProtection algorithmName="SHA-512" hashValue="yfeLZQkJT4pSCRkISXeqUwL/usorxBngoxbtjupxt4LAzClIkE3L+4rj4Qb0pFcZXyuiazeg+rG+S8CfkvVRlg==" saltValue="KqoCG8oR6uob9mdp3ONN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2024-03-26T07:52:51Z</cp:lastPrinted>
  <dcterms:created xsi:type="dcterms:W3CDTF">2024-02-05T03:19:59Z</dcterms:created>
  <dcterms:modified xsi:type="dcterms:W3CDTF">2024-09-30T07:03:36Z</dcterms:modified>
  <cp:category/>
</cp:coreProperties>
</file>